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3_ncr:1_{0A14EBB3-1919-40C8-8D4A-3620E67931D2}" xr6:coauthVersionLast="47" xr6:coauthVersionMax="47" xr10:uidLastSave="{00000000-0000-0000-0000-000000000000}"/>
  <bookViews>
    <workbookView xWindow="28680" yWindow="-120" windowWidth="29040" windowHeight="15720" xr2:uid="{00000000-000D-0000-FFFF-FFFF00000000}"/>
  </bookViews>
  <sheets>
    <sheet name="Simplify Portfolio Tracker" sheetId="1" r:id="rId1"/>
    <sheet name="Fund Durations" sheetId="6" r:id="rId2"/>
    <sheet name="CTA Est. Risk Profile" sheetId="2" r:id="rId3"/>
    <sheet name="HARD Est. Risk Profile" sheetId="3" r:id="rId4"/>
    <sheet name="Autocallables" sheetId="5" r:id="rId5"/>
    <sheet name="Disclosures" sheetId="4" r:id="rId6"/>
  </sheets>
  <definedNames>
    <definedName name="_xlnm._FilterDatabase" localSheetId="0" hidden="1">'Simplify Portfolio Tracker'!$A$2:$AG$2271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2" i="1" l="1"/>
  <c r="G102" i="1"/>
  <c r="I102" i="1"/>
  <c r="J67" i="1"/>
  <c r="J66"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68" i="1"/>
  <c r="R2270" i="1"/>
  <c r="N2270" i="1"/>
  <c r="R2269" i="1"/>
  <c r="N2269" i="1"/>
  <c r="R2268" i="1"/>
  <c r="N2268" i="1"/>
  <c r="R2267" i="1"/>
  <c r="N2267" i="1"/>
  <c r="R2266" i="1"/>
  <c r="N2266" i="1"/>
  <c r="R2265" i="1"/>
  <c r="N2265" i="1"/>
  <c r="R2264" i="1"/>
  <c r="N2264" i="1"/>
  <c r="R2263" i="1"/>
  <c r="N2263" i="1"/>
  <c r="R2262" i="1"/>
  <c r="N2262" i="1"/>
  <c r="R2261" i="1"/>
  <c r="N2261" i="1"/>
  <c r="R2260" i="1"/>
  <c r="N2260" i="1"/>
  <c r="R2259" i="1"/>
  <c r="N2259" i="1"/>
  <c r="R2258" i="1"/>
  <c r="N2258" i="1"/>
  <c r="R2257" i="1"/>
  <c r="N2257" i="1"/>
  <c r="R2256" i="1"/>
  <c r="N2256" i="1"/>
  <c r="R2255" i="1"/>
  <c r="N2255" i="1"/>
  <c r="R2254" i="1"/>
  <c r="N2254" i="1"/>
  <c r="R2253" i="1"/>
  <c r="N2253" i="1"/>
  <c r="R2252" i="1"/>
  <c r="N2252" i="1"/>
  <c r="R2251" i="1"/>
  <c r="N2251" i="1"/>
  <c r="R2250" i="1"/>
  <c r="N2250" i="1"/>
  <c r="R2249" i="1"/>
  <c r="N2249" i="1"/>
  <c r="R2248" i="1"/>
  <c r="N2248" i="1"/>
  <c r="R2247" i="1"/>
  <c r="N2247" i="1"/>
  <c r="R2246" i="1"/>
  <c r="N2246" i="1"/>
  <c r="R2245" i="1"/>
  <c r="N2245" i="1"/>
  <c r="R2244" i="1"/>
  <c r="N2244" i="1"/>
  <c r="R2243" i="1"/>
  <c r="N2243" i="1"/>
  <c r="R2242" i="1"/>
  <c r="N2242" i="1"/>
  <c r="R2241" i="1"/>
  <c r="N2241" i="1"/>
  <c r="R2240" i="1"/>
  <c r="N2240" i="1"/>
  <c r="R2239" i="1"/>
  <c r="N2239" i="1"/>
  <c r="R2238" i="1"/>
  <c r="N2238" i="1"/>
  <c r="R2237" i="1"/>
  <c r="N2237" i="1"/>
  <c r="R2236" i="1"/>
  <c r="N2236" i="1"/>
  <c r="R2235" i="1"/>
  <c r="N2235" i="1"/>
  <c r="R2234" i="1"/>
  <c r="N2234" i="1"/>
  <c r="R2233" i="1"/>
  <c r="N2233" i="1"/>
  <c r="R2232" i="1"/>
  <c r="N2232" i="1"/>
  <c r="R2231" i="1"/>
  <c r="N2231" i="1"/>
  <c r="R2230" i="1"/>
  <c r="N2230" i="1"/>
  <c r="R2229" i="1"/>
  <c r="N2229" i="1"/>
  <c r="R2228" i="1"/>
  <c r="N2228" i="1"/>
  <c r="R2227" i="1"/>
  <c r="N2227" i="1"/>
  <c r="R2226" i="1"/>
  <c r="N2226" i="1"/>
  <c r="R2225" i="1"/>
  <c r="N2225" i="1"/>
  <c r="R2224" i="1"/>
  <c r="N2224" i="1"/>
  <c r="R2223" i="1"/>
  <c r="N2223" i="1"/>
  <c r="R2222" i="1"/>
  <c r="N2222" i="1"/>
  <c r="R2221" i="1"/>
  <c r="N2221" i="1"/>
  <c r="R2220" i="1"/>
  <c r="N2220" i="1"/>
  <c r="R2219" i="1"/>
  <c r="N2219" i="1"/>
  <c r="R2218" i="1"/>
  <c r="N2218" i="1"/>
  <c r="R2217" i="1"/>
  <c r="N2217" i="1"/>
  <c r="R2216" i="1"/>
  <c r="N2216" i="1"/>
  <c r="R2215" i="1"/>
  <c r="N2215" i="1"/>
  <c r="R2214" i="1"/>
  <c r="N2214" i="1"/>
  <c r="R2213" i="1"/>
  <c r="N2213" i="1"/>
  <c r="R2212" i="1"/>
  <c r="N2212" i="1"/>
  <c r="R2211" i="1"/>
  <c r="N2211" i="1"/>
  <c r="R2210" i="1"/>
  <c r="N2210" i="1"/>
  <c r="R2209" i="1"/>
  <c r="N2209" i="1"/>
  <c r="R2208" i="1"/>
  <c r="N2208" i="1"/>
  <c r="R2207" i="1"/>
  <c r="N2207" i="1"/>
  <c r="R2206" i="1"/>
  <c r="N2206" i="1"/>
  <c r="R2205" i="1"/>
  <c r="N2205" i="1"/>
  <c r="R2204" i="1"/>
  <c r="N2204" i="1"/>
  <c r="R2203" i="1"/>
  <c r="N2203" i="1"/>
  <c r="R2202" i="1"/>
  <c r="N2202" i="1"/>
  <c r="R2201" i="1"/>
  <c r="N2201" i="1"/>
  <c r="R2200" i="1"/>
  <c r="N2200" i="1"/>
  <c r="R2199" i="1"/>
  <c r="N2199" i="1"/>
  <c r="R2198" i="1"/>
  <c r="N2198" i="1"/>
  <c r="R2197" i="1"/>
  <c r="N2197" i="1"/>
  <c r="R2196" i="1"/>
  <c r="N2196" i="1"/>
  <c r="R2195" i="1"/>
  <c r="N2195" i="1"/>
  <c r="R2194" i="1"/>
  <c r="N2194" i="1"/>
  <c r="R2193" i="1"/>
  <c r="N2193" i="1"/>
  <c r="R2192" i="1"/>
  <c r="N2192" i="1"/>
  <c r="R2191" i="1"/>
  <c r="N2191" i="1"/>
  <c r="R2190" i="1"/>
  <c r="N2190" i="1"/>
  <c r="R2189" i="1"/>
  <c r="N2189" i="1"/>
  <c r="R2188" i="1"/>
  <c r="N2188" i="1"/>
  <c r="R2187" i="1"/>
  <c r="N2187" i="1"/>
  <c r="R2186" i="1"/>
  <c r="N2186" i="1"/>
  <c r="R2185" i="1"/>
  <c r="N2185" i="1"/>
  <c r="R2184" i="1"/>
  <c r="N2184" i="1"/>
  <c r="R2183" i="1"/>
  <c r="N2183" i="1"/>
  <c r="R2182" i="1"/>
  <c r="N2182" i="1"/>
  <c r="R2181" i="1"/>
  <c r="N2181" i="1"/>
  <c r="R2180" i="1"/>
  <c r="N2180" i="1"/>
  <c r="R2179" i="1"/>
  <c r="N2179" i="1"/>
  <c r="R2178" i="1"/>
  <c r="N2178" i="1"/>
  <c r="R2177" i="1"/>
  <c r="N2177" i="1"/>
  <c r="R2176" i="1"/>
  <c r="N2176" i="1"/>
  <c r="R2175" i="1"/>
  <c r="N2175" i="1"/>
  <c r="R2174" i="1"/>
  <c r="N2174" i="1"/>
  <c r="R2173" i="1"/>
  <c r="N2173" i="1"/>
  <c r="R2172" i="1"/>
  <c r="N2172" i="1"/>
  <c r="R2171" i="1"/>
  <c r="N2171" i="1"/>
  <c r="R2170" i="1"/>
  <c r="N2170" i="1"/>
  <c r="R2169" i="1"/>
  <c r="N2169" i="1"/>
  <c r="R2168" i="1"/>
  <c r="N2168" i="1"/>
  <c r="R2167" i="1"/>
  <c r="N2167" i="1"/>
  <c r="R2166" i="1"/>
  <c r="N2166" i="1"/>
  <c r="R2165" i="1"/>
  <c r="N2165" i="1"/>
  <c r="R2164" i="1"/>
  <c r="N2164" i="1"/>
  <c r="R2163" i="1"/>
  <c r="N2163" i="1"/>
  <c r="R2162" i="1"/>
  <c r="N2162" i="1"/>
  <c r="R2161" i="1"/>
  <c r="N2161" i="1"/>
  <c r="R2160" i="1"/>
  <c r="N2160" i="1"/>
  <c r="R2159" i="1"/>
  <c r="N2159" i="1"/>
  <c r="R2158" i="1"/>
  <c r="N2158" i="1"/>
  <c r="R2157" i="1"/>
  <c r="N2157" i="1"/>
  <c r="R2156" i="1"/>
  <c r="N2156" i="1"/>
  <c r="R2155" i="1"/>
  <c r="N2155" i="1"/>
  <c r="R2154" i="1"/>
  <c r="N2154" i="1"/>
  <c r="R2153" i="1"/>
  <c r="N2153" i="1"/>
  <c r="R2152" i="1"/>
  <c r="N2152" i="1"/>
  <c r="R2151" i="1"/>
  <c r="N2151" i="1"/>
  <c r="R2150" i="1"/>
  <c r="N2150" i="1"/>
  <c r="R2149" i="1"/>
  <c r="N2149" i="1"/>
  <c r="R2148" i="1"/>
  <c r="N2148" i="1"/>
  <c r="R2147" i="1"/>
  <c r="N2147" i="1"/>
  <c r="R2146" i="1"/>
  <c r="N2146" i="1"/>
  <c r="R2145" i="1"/>
  <c r="N2145" i="1"/>
  <c r="R2144" i="1"/>
  <c r="N2144" i="1"/>
  <c r="R2143" i="1"/>
  <c r="N2143" i="1"/>
  <c r="R2142" i="1"/>
  <c r="N2142" i="1"/>
  <c r="R2141" i="1"/>
  <c r="N2141" i="1"/>
  <c r="R2140" i="1"/>
  <c r="N2140" i="1"/>
  <c r="R2139" i="1"/>
  <c r="N2139" i="1"/>
  <c r="R2138" i="1"/>
  <c r="N2138" i="1"/>
  <c r="R2137" i="1"/>
  <c r="N2137" i="1"/>
  <c r="R2136" i="1"/>
  <c r="N2136" i="1"/>
  <c r="R2135" i="1"/>
  <c r="N2135" i="1"/>
  <c r="R2134" i="1"/>
  <c r="N2134" i="1"/>
  <c r="R2133" i="1"/>
  <c r="N2133" i="1"/>
  <c r="R2132" i="1"/>
  <c r="N2132" i="1"/>
  <c r="R2131" i="1"/>
  <c r="N2131" i="1"/>
  <c r="R2130" i="1"/>
  <c r="N2130" i="1"/>
  <c r="R2129" i="1"/>
  <c r="N2129" i="1"/>
  <c r="R2128" i="1"/>
  <c r="N2128" i="1"/>
  <c r="R2127" i="1"/>
  <c r="N2127" i="1"/>
  <c r="R2126" i="1"/>
  <c r="N2126" i="1"/>
  <c r="R2125" i="1"/>
  <c r="N2125" i="1"/>
  <c r="R2124" i="1"/>
  <c r="N2124" i="1"/>
  <c r="R2123" i="1"/>
  <c r="N2123" i="1"/>
  <c r="R2122" i="1"/>
  <c r="N2122" i="1"/>
  <c r="R2121" i="1"/>
  <c r="N2121" i="1"/>
  <c r="R2120" i="1"/>
  <c r="N2120" i="1"/>
  <c r="R2119" i="1"/>
  <c r="N2119" i="1"/>
  <c r="R2118" i="1"/>
  <c r="N2118" i="1"/>
  <c r="R2117" i="1"/>
  <c r="N2117" i="1"/>
  <c r="R2116" i="1"/>
  <c r="N2116" i="1"/>
  <c r="R2115" i="1"/>
  <c r="N2115" i="1"/>
  <c r="R2114" i="1"/>
  <c r="N2114" i="1"/>
  <c r="R2113" i="1"/>
  <c r="N2113" i="1"/>
  <c r="R2112" i="1"/>
  <c r="N2112" i="1"/>
  <c r="R2111" i="1"/>
  <c r="N2111" i="1"/>
  <c r="R2110" i="1"/>
  <c r="N2110" i="1"/>
  <c r="R2109" i="1"/>
  <c r="N2109" i="1"/>
  <c r="R2108" i="1"/>
  <c r="N2108" i="1"/>
  <c r="R2107" i="1"/>
  <c r="N2107" i="1"/>
  <c r="R2106" i="1"/>
  <c r="N2106" i="1"/>
  <c r="R2105" i="1"/>
  <c r="N2105" i="1"/>
  <c r="R2104" i="1"/>
  <c r="N2104" i="1"/>
  <c r="R2103" i="1"/>
  <c r="N2103" i="1"/>
  <c r="R2102" i="1"/>
  <c r="N2102" i="1"/>
  <c r="R2101" i="1"/>
  <c r="N2101" i="1"/>
  <c r="R2100" i="1"/>
  <c r="N2100" i="1"/>
  <c r="R2099" i="1"/>
  <c r="N2099" i="1"/>
  <c r="R2098" i="1"/>
  <c r="N2098" i="1"/>
  <c r="R2097" i="1"/>
  <c r="N2097" i="1"/>
  <c r="R2096" i="1"/>
  <c r="N2096" i="1"/>
  <c r="R2095" i="1"/>
  <c r="N2095" i="1"/>
  <c r="R2094" i="1"/>
  <c r="N2094" i="1"/>
  <c r="R2093" i="1"/>
  <c r="N2093" i="1"/>
  <c r="R2092" i="1"/>
  <c r="N2092" i="1"/>
  <c r="R2091" i="1"/>
  <c r="N2091" i="1"/>
  <c r="R2090" i="1"/>
  <c r="N2090" i="1"/>
  <c r="R2089" i="1"/>
  <c r="N2089" i="1"/>
  <c r="R2088" i="1"/>
  <c r="N2088" i="1"/>
  <c r="R2087" i="1"/>
  <c r="N2087" i="1"/>
  <c r="R2086" i="1"/>
  <c r="N2086" i="1"/>
  <c r="R2085" i="1"/>
  <c r="N2085" i="1"/>
  <c r="R2084" i="1"/>
  <c r="N2084" i="1"/>
  <c r="R2083" i="1"/>
  <c r="N2083" i="1"/>
  <c r="R2082" i="1"/>
  <c r="N2082" i="1"/>
  <c r="R2081" i="1"/>
  <c r="N2081" i="1"/>
  <c r="R2080" i="1"/>
  <c r="N2080" i="1"/>
  <c r="R2079" i="1"/>
  <c r="N2079" i="1"/>
  <c r="R2078" i="1"/>
  <c r="N2078" i="1"/>
  <c r="R2077" i="1"/>
  <c r="N2077" i="1"/>
  <c r="R2076" i="1"/>
  <c r="N2076" i="1"/>
  <c r="R2075" i="1"/>
  <c r="N2075" i="1"/>
  <c r="R2074" i="1"/>
  <c r="N2074" i="1"/>
  <c r="R2073" i="1"/>
  <c r="N2073" i="1"/>
  <c r="R2072" i="1"/>
  <c r="N2072" i="1"/>
  <c r="R2071" i="1"/>
  <c r="N2071" i="1"/>
  <c r="R2070" i="1"/>
  <c r="N2070" i="1"/>
  <c r="R2069" i="1"/>
  <c r="N2069" i="1"/>
  <c r="R2068" i="1"/>
  <c r="N2068" i="1"/>
  <c r="R2067" i="1"/>
  <c r="N2067" i="1"/>
  <c r="R2066" i="1"/>
  <c r="N2066" i="1"/>
  <c r="R2065" i="1"/>
  <c r="N2065" i="1"/>
  <c r="R2064" i="1"/>
  <c r="N2064" i="1"/>
  <c r="R2063" i="1"/>
  <c r="N2063" i="1"/>
  <c r="R2062" i="1"/>
  <c r="N2062" i="1"/>
  <c r="R2061" i="1"/>
  <c r="N2061" i="1"/>
  <c r="R2060" i="1"/>
  <c r="N2060" i="1"/>
  <c r="R2059" i="1"/>
  <c r="N2059" i="1"/>
  <c r="R2058" i="1"/>
  <c r="N2058" i="1"/>
  <c r="R2057" i="1"/>
  <c r="N2057" i="1"/>
  <c r="R2056" i="1"/>
  <c r="N2056" i="1"/>
  <c r="R2055" i="1"/>
  <c r="N2055" i="1"/>
  <c r="R2054" i="1"/>
  <c r="N2054" i="1"/>
  <c r="R2053" i="1"/>
  <c r="N2053" i="1"/>
  <c r="R2052" i="1"/>
  <c r="N2052" i="1"/>
  <c r="R2051" i="1"/>
  <c r="N2051" i="1"/>
  <c r="R2050" i="1"/>
  <c r="N2050" i="1"/>
  <c r="R2049" i="1"/>
  <c r="N2049" i="1"/>
  <c r="R2048" i="1"/>
  <c r="N2048" i="1"/>
  <c r="R2047" i="1"/>
  <c r="N2047" i="1"/>
  <c r="R2046" i="1"/>
  <c r="N2046" i="1"/>
  <c r="R2045" i="1"/>
  <c r="N2045" i="1"/>
  <c r="R2044" i="1"/>
  <c r="N2044" i="1"/>
  <c r="R2043" i="1"/>
  <c r="N2043" i="1"/>
  <c r="R2042" i="1"/>
  <c r="N2042" i="1"/>
  <c r="R2041" i="1"/>
  <c r="N2041" i="1"/>
  <c r="R2040" i="1"/>
  <c r="N2040" i="1"/>
  <c r="R2039" i="1"/>
  <c r="N2039" i="1"/>
  <c r="R2038" i="1"/>
  <c r="N2038" i="1"/>
  <c r="R2037" i="1"/>
  <c r="N2037" i="1"/>
  <c r="R2036" i="1"/>
  <c r="N2036" i="1"/>
  <c r="R2035" i="1"/>
  <c r="N2035" i="1"/>
  <c r="R2034" i="1"/>
  <c r="N2034" i="1"/>
  <c r="R2033" i="1"/>
  <c r="N2033" i="1"/>
  <c r="R2032" i="1"/>
  <c r="N2032" i="1"/>
  <c r="R2031" i="1"/>
  <c r="N2031" i="1"/>
  <c r="R2030" i="1"/>
  <c r="N2030" i="1"/>
  <c r="R2029" i="1"/>
  <c r="N2029" i="1"/>
  <c r="R2028" i="1"/>
  <c r="N2028" i="1"/>
  <c r="R2027" i="1"/>
  <c r="N2027" i="1"/>
  <c r="R2026" i="1"/>
  <c r="N2026" i="1"/>
  <c r="R2025" i="1"/>
  <c r="N2025" i="1"/>
  <c r="R2024" i="1"/>
  <c r="N2024" i="1"/>
  <c r="R2023" i="1"/>
  <c r="N2023" i="1"/>
  <c r="R2022" i="1"/>
  <c r="N2022" i="1"/>
  <c r="R2021" i="1"/>
  <c r="N2021" i="1"/>
  <c r="R2020" i="1"/>
  <c r="N2020" i="1"/>
  <c r="R2019" i="1"/>
  <c r="N2019" i="1"/>
  <c r="R2018" i="1"/>
  <c r="N2018" i="1"/>
  <c r="R2017" i="1"/>
  <c r="N2017" i="1"/>
  <c r="R2016" i="1"/>
  <c r="N2016" i="1"/>
  <c r="R2015" i="1"/>
  <c r="N2015" i="1"/>
  <c r="R2014" i="1"/>
  <c r="N2014" i="1"/>
  <c r="R2013" i="1"/>
  <c r="N2013" i="1"/>
  <c r="R2012" i="1"/>
  <c r="N2012" i="1"/>
  <c r="R2011" i="1"/>
  <c r="N2011" i="1"/>
  <c r="R2010" i="1"/>
  <c r="N2010" i="1"/>
  <c r="R2009" i="1"/>
  <c r="N2009" i="1"/>
  <c r="R2008" i="1"/>
  <c r="N2008" i="1"/>
  <c r="R2007" i="1"/>
  <c r="N2007" i="1"/>
  <c r="R2006" i="1"/>
  <c r="N2006" i="1"/>
  <c r="R2005" i="1"/>
  <c r="N2005" i="1"/>
  <c r="R2004" i="1"/>
  <c r="N2004" i="1"/>
  <c r="R2003" i="1"/>
  <c r="N2003" i="1"/>
  <c r="R2002" i="1"/>
  <c r="N2002" i="1"/>
  <c r="R2001" i="1"/>
  <c r="N2001" i="1"/>
  <c r="R2000" i="1"/>
  <c r="N2000" i="1"/>
  <c r="R1999" i="1"/>
  <c r="N1999" i="1"/>
  <c r="R1998" i="1"/>
  <c r="N1998" i="1"/>
  <c r="R1997" i="1"/>
  <c r="N1997" i="1"/>
  <c r="R1996" i="1"/>
  <c r="N1996" i="1"/>
  <c r="R1995" i="1"/>
  <c r="N1995" i="1"/>
  <c r="R1994" i="1"/>
  <c r="N1994" i="1"/>
  <c r="R1993" i="1"/>
  <c r="N1993" i="1"/>
  <c r="R1992" i="1"/>
  <c r="N1992" i="1"/>
  <c r="R1991" i="1"/>
  <c r="N1991" i="1"/>
  <c r="R1990" i="1"/>
  <c r="N1990" i="1"/>
  <c r="R1989" i="1"/>
  <c r="N1989" i="1"/>
  <c r="R1988" i="1"/>
  <c r="N1988" i="1"/>
  <c r="R1987" i="1"/>
  <c r="N1987" i="1"/>
  <c r="R1986" i="1"/>
  <c r="N1986" i="1"/>
  <c r="R1985" i="1"/>
  <c r="N1985" i="1"/>
  <c r="R1984" i="1"/>
  <c r="N1984" i="1"/>
  <c r="R1983" i="1"/>
  <c r="N1983" i="1"/>
  <c r="R1982" i="1"/>
  <c r="N1982" i="1"/>
  <c r="R1981" i="1"/>
  <c r="N1981" i="1"/>
  <c r="R1980" i="1"/>
  <c r="N1980" i="1"/>
  <c r="R1979" i="1"/>
  <c r="N1979" i="1"/>
  <c r="R1978" i="1"/>
  <c r="N1978" i="1"/>
  <c r="R1977" i="1"/>
  <c r="N1977" i="1"/>
  <c r="R1976" i="1"/>
  <c r="N1976" i="1"/>
  <c r="R1975" i="1"/>
  <c r="N1975" i="1"/>
  <c r="R1974" i="1"/>
  <c r="N1974" i="1"/>
  <c r="R1973" i="1"/>
  <c r="N1973" i="1"/>
  <c r="R1972" i="1"/>
  <c r="N1972" i="1"/>
  <c r="R1971" i="1"/>
  <c r="N1971" i="1"/>
  <c r="R1970" i="1"/>
  <c r="N1970" i="1"/>
  <c r="R1969" i="1"/>
  <c r="N1969" i="1"/>
  <c r="R1968" i="1"/>
  <c r="N1968" i="1"/>
  <c r="R1967" i="1"/>
  <c r="N1967" i="1"/>
  <c r="R1966" i="1"/>
  <c r="N1966" i="1"/>
  <c r="R1965" i="1"/>
  <c r="N1965" i="1"/>
  <c r="R1964" i="1"/>
  <c r="N1964" i="1"/>
  <c r="R1963" i="1"/>
  <c r="N1963" i="1"/>
  <c r="R1962" i="1"/>
  <c r="N1962" i="1"/>
  <c r="R1961" i="1"/>
  <c r="N1961" i="1"/>
  <c r="R1960" i="1"/>
  <c r="N1960" i="1"/>
  <c r="R1959" i="1"/>
  <c r="N1959" i="1"/>
  <c r="R1958" i="1"/>
  <c r="N1958" i="1"/>
  <c r="R1957" i="1"/>
  <c r="N1957" i="1"/>
  <c r="R1956" i="1"/>
  <c r="N1956" i="1"/>
  <c r="R1955" i="1"/>
  <c r="N1955" i="1"/>
  <c r="R1954" i="1"/>
  <c r="N1954" i="1"/>
  <c r="R1953" i="1"/>
  <c r="N1953" i="1"/>
  <c r="R1952" i="1"/>
  <c r="N1952" i="1"/>
  <c r="R1951" i="1"/>
  <c r="N1951" i="1"/>
  <c r="R1950" i="1"/>
  <c r="N1950" i="1"/>
  <c r="R1949" i="1"/>
  <c r="N1949" i="1"/>
  <c r="R1948" i="1"/>
  <c r="N1948" i="1"/>
  <c r="R1947" i="1"/>
  <c r="N1947" i="1"/>
  <c r="R1946" i="1"/>
  <c r="N1946" i="1"/>
  <c r="R1945" i="1"/>
  <c r="N1945" i="1"/>
  <c r="R1944" i="1"/>
  <c r="N1944" i="1"/>
  <c r="R1943" i="1"/>
  <c r="N1943" i="1"/>
  <c r="R1942" i="1"/>
  <c r="N1942" i="1"/>
  <c r="R1941" i="1"/>
  <c r="N1941" i="1"/>
  <c r="R1940" i="1"/>
  <c r="N1940" i="1"/>
  <c r="R1939" i="1"/>
  <c r="N1939" i="1"/>
  <c r="R1938" i="1"/>
  <c r="N1938" i="1"/>
  <c r="R1937" i="1"/>
  <c r="N1937" i="1"/>
  <c r="R1936" i="1"/>
  <c r="N1936" i="1"/>
  <c r="R1935" i="1"/>
  <c r="N1935" i="1"/>
  <c r="R1934" i="1"/>
  <c r="N1934" i="1"/>
  <c r="R1933" i="1"/>
  <c r="N1933" i="1"/>
  <c r="R1932" i="1"/>
  <c r="N1932" i="1"/>
  <c r="R1931" i="1"/>
  <c r="N1931" i="1"/>
  <c r="R1930" i="1"/>
  <c r="N1930" i="1"/>
  <c r="R1929" i="1"/>
  <c r="N1929" i="1"/>
  <c r="R1928" i="1"/>
  <c r="N1928" i="1"/>
  <c r="R1927" i="1"/>
  <c r="N1927" i="1"/>
  <c r="R1926" i="1"/>
  <c r="N1926" i="1"/>
  <c r="R1925" i="1"/>
  <c r="N1925" i="1"/>
  <c r="R1924" i="1"/>
  <c r="N1924" i="1"/>
  <c r="R1923" i="1"/>
  <c r="N1923" i="1"/>
  <c r="R1922" i="1"/>
  <c r="N1922" i="1"/>
  <c r="R1921" i="1"/>
  <c r="N1921" i="1"/>
  <c r="R1920" i="1"/>
  <c r="N1920" i="1"/>
  <c r="R1919" i="1"/>
  <c r="N1919" i="1"/>
  <c r="R1918" i="1"/>
  <c r="N1918" i="1"/>
  <c r="R1917" i="1"/>
  <c r="N1917" i="1"/>
  <c r="R1916" i="1"/>
  <c r="N1916" i="1"/>
  <c r="R1915" i="1"/>
  <c r="N1915" i="1"/>
  <c r="R1914" i="1"/>
  <c r="N1914" i="1"/>
  <c r="R1913" i="1"/>
  <c r="N1913" i="1"/>
  <c r="R1912" i="1"/>
  <c r="N1912" i="1"/>
  <c r="R1911" i="1"/>
  <c r="N1911" i="1"/>
  <c r="R1910" i="1"/>
  <c r="N1910" i="1"/>
  <c r="R1909" i="1"/>
  <c r="N1909" i="1"/>
  <c r="R1908" i="1"/>
  <c r="N1908" i="1"/>
  <c r="R1907" i="1"/>
  <c r="N1907" i="1"/>
  <c r="R1906" i="1"/>
  <c r="N1906" i="1"/>
  <c r="R1905" i="1"/>
  <c r="N1905" i="1"/>
  <c r="R1904" i="1"/>
  <c r="N1904" i="1"/>
  <c r="R1903" i="1"/>
  <c r="N1903" i="1"/>
  <c r="R1902" i="1"/>
  <c r="N1902" i="1"/>
  <c r="R1901" i="1"/>
  <c r="N1901" i="1"/>
  <c r="R1900" i="1"/>
  <c r="N1900" i="1"/>
  <c r="R1899" i="1"/>
  <c r="N1899" i="1"/>
  <c r="R1898" i="1"/>
  <c r="N1898" i="1"/>
  <c r="R1897" i="1"/>
  <c r="N1897" i="1"/>
  <c r="R1896" i="1"/>
  <c r="N1896" i="1"/>
  <c r="R1895" i="1"/>
  <c r="N1895" i="1"/>
  <c r="R1894" i="1"/>
  <c r="N1894" i="1"/>
  <c r="R1893" i="1"/>
  <c r="N1893" i="1"/>
  <c r="R1892" i="1"/>
  <c r="N1892" i="1"/>
  <c r="R1891" i="1"/>
  <c r="N1891" i="1"/>
  <c r="R1890" i="1"/>
  <c r="N1890" i="1"/>
  <c r="R1889" i="1"/>
  <c r="N1889" i="1"/>
  <c r="R1888" i="1"/>
  <c r="N1888" i="1"/>
  <c r="R1887" i="1"/>
  <c r="N1887" i="1"/>
  <c r="R1886" i="1"/>
  <c r="N1886" i="1"/>
  <c r="R1885" i="1"/>
  <c r="N1885" i="1"/>
  <c r="R1884" i="1"/>
  <c r="N1884" i="1"/>
  <c r="R1883" i="1"/>
  <c r="N1883" i="1"/>
  <c r="R1882" i="1"/>
  <c r="N1882" i="1"/>
  <c r="R1881" i="1"/>
  <c r="N1881" i="1"/>
  <c r="R1880" i="1"/>
  <c r="N1880" i="1"/>
  <c r="R1879" i="1"/>
  <c r="N1879" i="1"/>
  <c r="R1878" i="1"/>
  <c r="N1878" i="1"/>
  <c r="R1877" i="1"/>
  <c r="N1877" i="1"/>
  <c r="R1876" i="1"/>
  <c r="N1876" i="1"/>
  <c r="R1875" i="1"/>
  <c r="N1875" i="1"/>
  <c r="R1874" i="1"/>
  <c r="N1874" i="1"/>
  <c r="R1873" i="1"/>
  <c r="N1873" i="1"/>
  <c r="R1872" i="1"/>
  <c r="N1872" i="1"/>
  <c r="R1871" i="1"/>
  <c r="N1871" i="1"/>
  <c r="R1870" i="1"/>
  <c r="N1870" i="1"/>
  <c r="R1869" i="1"/>
  <c r="N1869" i="1"/>
  <c r="R1868" i="1"/>
  <c r="N1868" i="1"/>
  <c r="R1867" i="1"/>
  <c r="N1867" i="1"/>
  <c r="R1866" i="1"/>
  <c r="N1866" i="1"/>
  <c r="R1865" i="1"/>
  <c r="N1865" i="1"/>
  <c r="R1864" i="1"/>
  <c r="N1864" i="1"/>
  <c r="R1863" i="1"/>
  <c r="N1863" i="1"/>
  <c r="R1862" i="1"/>
  <c r="N1862" i="1"/>
  <c r="R1861" i="1"/>
  <c r="N1861" i="1"/>
  <c r="R1860" i="1"/>
  <c r="N1860" i="1"/>
  <c r="R1859" i="1"/>
  <c r="N1859" i="1"/>
  <c r="R1858" i="1"/>
  <c r="N1858" i="1"/>
  <c r="R1857" i="1"/>
  <c r="N1857" i="1"/>
  <c r="R1856" i="1"/>
  <c r="N1856" i="1"/>
  <c r="R1855" i="1"/>
  <c r="N1855" i="1"/>
  <c r="R1854" i="1"/>
  <c r="N1854" i="1"/>
  <c r="R1853" i="1"/>
  <c r="N1853" i="1"/>
  <c r="R1852" i="1"/>
  <c r="N1852" i="1"/>
  <c r="R1851" i="1"/>
  <c r="N1851" i="1"/>
  <c r="R1850" i="1"/>
  <c r="N1850" i="1"/>
  <c r="R1849" i="1"/>
  <c r="N1849" i="1"/>
  <c r="R1848" i="1"/>
  <c r="N1848" i="1"/>
  <c r="R1847" i="1"/>
  <c r="N1847" i="1"/>
  <c r="R1846" i="1"/>
  <c r="N1846" i="1"/>
  <c r="R1845" i="1"/>
  <c r="N1845" i="1"/>
  <c r="R1844" i="1"/>
  <c r="N1844" i="1"/>
  <c r="R1843" i="1"/>
  <c r="N1843" i="1"/>
  <c r="R1842" i="1"/>
  <c r="N1842" i="1"/>
  <c r="R1841" i="1"/>
  <c r="N1841" i="1"/>
  <c r="R1840" i="1"/>
  <c r="N1840" i="1"/>
  <c r="R1839" i="1"/>
  <c r="N1839" i="1"/>
  <c r="R1838" i="1"/>
  <c r="N1838" i="1"/>
  <c r="R1837" i="1"/>
  <c r="N1837" i="1"/>
  <c r="R1836" i="1"/>
  <c r="N1836" i="1"/>
  <c r="R1835" i="1"/>
  <c r="N1835" i="1"/>
  <c r="R1834" i="1"/>
  <c r="N1834" i="1"/>
  <c r="R1833" i="1"/>
  <c r="N1833" i="1"/>
  <c r="R1832" i="1"/>
  <c r="N1832" i="1"/>
  <c r="R1831" i="1"/>
  <c r="N1831" i="1"/>
  <c r="R1830" i="1"/>
  <c r="N1830" i="1"/>
  <c r="R1829" i="1"/>
  <c r="N1829" i="1"/>
  <c r="R1828" i="1"/>
  <c r="N1828" i="1"/>
  <c r="R1827" i="1"/>
  <c r="N1827" i="1"/>
  <c r="R1826" i="1"/>
  <c r="N1826" i="1"/>
  <c r="R1825" i="1"/>
  <c r="N1825" i="1"/>
  <c r="R1824" i="1"/>
  <c r="N1824" i="1"/>
  <c r="R1823" i="1"/>
  <c r="N1823" i="1"/>
  <c r="R1822" i="1"/>
  <c r="N1822" i="1"/>
  <c r="R1821" i="1"/>
  <c r="N1821" i="1"/>
  <c r="R1820" i="1"/>
  <c r="N1820" i="1"/>
  <c r="R1819" i="1"/>
  <c r="N1819" i="1"/>
  <c r="R1818" i="1"/>
  <c r="N1818" i="1"/>
  <c r="R1817" i="1"/>
  <c r="N1817" i="1"/>
  <c r="R1816" i="1"/>
  <c r="N1816" i="1"/>
  <c r="R1815" i="1"/>
  <c r="N1815" i="1"/>
  <c r="R1814" i="1"/>
  <c r="N1814" i="1"/>
  <c r="R1813" i="1"/>
  <c r="N1813" i="1"/>
  <c r="R1812" i="1"/>
  <c r="N1812" i="1"/>
  <c r="R1811" i="1"/>
  <c r="N1811" i="1"/>
  <c r="R1810" i="1"/>
  <c r="N1810" i="1"/>
  <c r="R1809" i="1"/>
  <c r="N1809" i="1"/>
  <c r="R1808" i="1"/>
  <c r="N1808" i="1"/>
  <c r="R1807" i="1"/>
  <c r="N1807" i="1"/>
  <c r="R1806" i="1"/>
  <c r="N1806" i="1"/>
  <c r="R1805" i="1"/>
  <c r="N1805" i="1"/>
  <c r="R1804" i="1"/>
  <c r="N1804" i="1"/>
  <c r="R1803" i="1"/>
  <c r="N1803" i="1"/>
  <c r="R1802" i="1"/>
  <c r="N1802" i="1"/>
  <c r="R1801" i="1"/>
  <c r="N1801" i="1"/>
  <c r="R1800" i="1"/>
  <c r="N1800" i="1"/>
  <c r="R1799" i="1"/>
  <c r="N1799" i="1"/>
  <c r="R1798" i="1"/>
  <c r="N1798" i="1"/>
  <c r="R1797" i="1"/>
  <c r="N1797" i="1"/>
  <c r="R1796" i="1"/>
  <c r="N1796" i="1"/>
  <c r="R1795" i="1"/>
  <c r="N1795" i="1"/>
  <c r="R1794" i="1"/>
  <c r="N1794" i="1"/>
  <c r="R1793" i="1"/>
  <c r="N1793" i="1"/>
  <c r="R1792" i="1"/>
  <c r="N1792" i="1"/>
  <c r="R1791" i="1"/>
  <c r="N1791" i="1"/>
  <c r="R1790" i="1"/>
  <c r="N1790" i="1"/>
  <c r="R1789" i="1"/>
  <c r="N1789" i="1"/>
  <c r="R1788" i="1"/>
  <c r="N1788" i="1"/>
  <c r="R1787" i="1"/>
  <c r="N1787" i="1"/>
  <c r="R1786" i="1"/>
  <c r="N1786" i="1"/>
  <c r="R1785" i="1"/>
  <c r="N1785" i="1"/>
  <c r="R1784" i="1"/>
  <c r="N1784" i="1"/>
  <c r="R1783" i="1"/>
  <c r="N1783" i="1"/>
  <c r="R1782" i="1"/>
  <c r="N1782" i="1"/>
  <c r="R1781" i="1"/>
  <c r="N1781" i="1"/>
  <c r="R1780" i="1"/>
  <c r="N1780" i="1"/>
  <c r="R1779" i="1"/>
  <c r="N1779" i="1"/>
  <c r="R1778" i="1"/>
  <c r="N1778" i="1"/>
  <c r="R1777" i="1"/>
  <c r="N1777" i="1"/>
  <c r="R1776" i="1"/>
  <c r="N1776" i="1"/>
  <c r="R1775" i="1"/>
  <c r="N1775" i="1"/>
  <c r="R1774" i="1"/>
  <c r="N1774" i="1"/>
  <c r="R1773" i="1"/>
  <c r="N1773" i="1"/>
  <c r="R1772" i="1"/>
  <c r="N1772" i="1"/>
  <c r="R1771" i="1"/>
  <c r="N1771" i="1"/>
  <c r="R1770" i="1"/>
  <c r="N1770" i="1"/>
  <c r="R1769" i="1"/>
  <c r="N1769" i="1"/>
  <c r="R1768" i="1"/>
  <c r="N1768" i="1"/>
  <c r="R1767" i="1"/>
  <c r="N1767" i="1"/>
  <c r="R1766" i="1"/>
  <c r="N1766" i="1"/>
  <c r="R1765" i="1"/>
  <c r="N1765" i="1"/>
  <c r="R1764" i="1"/>
  <c r="N1764" i="1"/>
  <c r="R1763" i="1"/>
  <c r="N1763" i="1"/>
  <c r="R1762" i="1"/>
  <c r="N1762" i="1"/>
  <c r="R1761" i="1"/>
  <c r="N1761" i="1"/>
  <c r="R1760" i="1"/>
  <c r="N1760" i="1"/>
  <c r="R1759" i="1"/>
  <c r="N1759" i="1"/>
  <c r="R1758" i="1"/>
  <c r="N1758" i="1"/>
  <c r="R1757" i="1"/>
  <c r="N1757" i="1"/>
  <c r="R1756" i="1"/>
  <c r="N1756" i="1"/>
  <c r="R1755" i="1"/>
  <c r="N1755" i="1"/>
  <c r="R1754" i="1"/>
  <c r="N1754" i="1"/>
  <c r="R1753" i="1"/>
  <c r="N1753" i="1"/>
  <c r="R1752" i="1"/>
  <c r="N1752" i="1"/>
  <c r="R1751" i="1"/>
  <c r="N1751" i="1"/>
  <c r="R1750" i="1"/>
  <c r="N1750" i="1"/>
  <c r="R1749" i="1"/>
  <c r="N1749" i="1"/>
  <c r="R1748" i="1"/>
  <c r="N1748" i="1"/>
  <c r="R1747" i="1"/>
  <c r="N1747" i="1"/>
  <c r="R1746" i="1"/>
  <c r="N1746" i="1"/>
  <c r="R1745" i="1"/>
  <c r="N1745" i="1"/>
  <c r="R1744" i="1"/>
  <c r="N1744" i="1"/>
  <c r="R1743" i="1"/>
  <c r="N1743" i="1"/>
  <c r="R1742" i="1"/>
  <c r="N1742" i="1"/>
  <c r="R1741" i="1"/>
  <c r="N1741" i="1"/>
  <c r="R1740" i="1"/>
  <c r="N1740" i="1"/>
  <c r="R1739" i="1"/>
  <c r="N1739" i="1"/>
  <c r="R1738" i="1"/>
  <c r="N1738" i="1"/>
  <c r="R1737" i="1"/>
  <c r="N1737" i="1"/>
  <c r="R1736" i="1"/>
  <c r="N1736" i="1"/>
  <c r="R1735" i="1"/>
  <c r="N1735" i="1"/>
  <c r="R1734" i="1"/>
  <c r="N1734" i="1"/>
  <c r="R1733" i="1"/>
  <c r="N1733" i="1"/>
  <c r="R1732" i="1"/>
  <c r="N1732" i="1"/>
  <c r="R1731" i="1"/>
  <c r="N1731" i="1"/>
  <c r="R1730" i="1"/>
  <c r="N1730" i="1"/>
  <c r="R1729" i="1"/>
  <c r="N1729" i="1"/>
  <c r="R1728" i="1"/>
  <c r="N1728" i="1"/>
  <c r="R1727" i="1"/>
  <c r="N1727" i="1"/>
  <c r="R1726" i="1"/>
  <c r="N1726" i="1"/>
  <c r="R1725" i="1"/>
  <c r="N1725" i="1"/>
  <c r="R1724" i="1"/>
  <c r="N1724" i="1"/>
  <c r="R1723" i="1"/>
  <c r="N1723" i="1"/>
  <c r="R1722" i="1"/>
  <c r="N1722" i="1"/>
  <c r="R1721" i="1"/>
  <c r="N1721" i="1"/>
  <c r="R1720" i="1"/>
  <c r="N1720" i="1"/>
  <c r="R1719" i="1"/>
  <c r="N1719" i="1"/>
  <c r="R1718" i="1"/>
  <c r="N1718" i="1"/>
  <c r="R1717" i="1"/>
  <c r="N1717" i="1"/>
  <c r="R1716" i="1"/>
  <c r="N1716" i="1"/>
  <c r="R1715" i="1"/>
  <c r="N1715" i="1"/>
  <c r="R1714" i="1"/>
  <c r="N1714" i="1"/>
  <c r="R1713" i="1"/>
  <c r="N1713" i="1"/>
  <c r="R1712" i="1"/>
  <c r="N1712" i="1"/>
  <c r="R1711" i="1"/>
  <c r="N1711" i="1"/>
  <c r="R1710" i="1"/>
  <c r="N1710" i="1"/>
  <c r="R1709" i="1"/>
  <c r="N1709" i="1"/>
  <c r="R1708" i="1"/>
  <c r="N1708" i="1"/>
  <c r="R1707" i="1"/>
  <c r="N1707" i="1"/>
  <c r="R1706" i="1"/>
  <c r="N1706" i="1"/>
  <c r="R1705" i="1"/>
  <c r="N1705" i="1"/>
  <c r="R1704" i="1"/>
  <c r="N1704" i="1"/>
  <c r="R1703" i="1"/>
  <c r="N1703" i="1"/>
  <c r="R1702" i="1"/>
  <c r="N1702" i="1"/>
  <c r="R1701" i="1"/>
  <c r="N1701" i="1"/>
  <c r="R1700" i="1"/>
  <c r="N1700" i="1"/>
  <c r="R1699" i="1"/>
  <c r="N1699" i="1"/>
  <c r="R1698" i="1"/>
  <c r="N1698" i="1"/>
  <c r="R1697" i="1"/>
  <c r="N1697" i="1"/>
  <c r="R1696" i="1"/>
  <c r="N1696" i="1"/>
  <c r="R1695" i="1"/>
  <c r="N1695" i="1"/>
  <c r="R1694" i="1"/>
  <c r="N1694" i="1"/>
  <c r="R1693" i="1"/>
  <c r="N1693" i="1"/>
  <c r="R1692" i="1"/>
  <c r="N1692" i="1"/>
  <c r="R1691" i="1"/>
  <c r="N1691" i="1"/>
  <c r="R1690" i="1"/>
  <c r="N1690" i="1"/>
  <c r="R1689" i="1"/>
  <c r="N1689" i="1"/>
  <c r="R1688" i="1"/>
  <c r="N1688" i="1"/>
  <c r="R1687" i="1"/>
  <c r="N1687" i="1"/>
  <c r="R1686" i="1"/>
  <c r="N1686" i="1"/>
  <c r="R1685" i="1"/>
  <c r="N1685" i="1"/>
  <c r="R1684" i="1"/>
  <c r="N1684" i="1"/>
  <c r="R1683" i="1"/>
  <c r="N1683" i="1"/>
  <c r="R1682" i="1"/>
  <c r="N1682" i="1"/>
  <c r="R1681" i="1"/>
  <c r="N1681" i="1"/>
  <c r="R1680" i="1"/>
  <c r="N1680" i="1"/>
  <c r="R1679" i="1"/>
  <c r="N1679" i="1"/>
  <c r="R1678" i="1"/>
  <c r="N1678" i="1"/>
  <c r="R1677" i="1"/>
  <c r="N1677" i="1"/>
  <c r="R1676" i="1"/>
  <c r="N1676" i="1"/>
  <c r="R1675" i="1"/>
  <c r="N1675" i="1"/>
  <c r="R1674" i="1"/>
  <c r="N1674" i="1"/>
  <c r="R1673" i="1"/>
  <c r="N1673" i="1"/>
  <c r="R1672" i="1"/>
  <c r="N1672" i="1"/>
  <c r="R1671" i="1"/>
  <c r="N1671" i="1"/>
  <c r="R1670" i="1"/>
  <c r="N1670" i="1"/>
  <c r="R1669" i="1"/>
  <c r="N1669" i="1"/>
  <c r="R1668" i="1"/>
  <c r="N1668" i="1"/>
  <c r="R1667" i="1"/>
  <c r="N1667" i="1"/>
  <c r="R1666" i="1"/>
  <c r="N1666" i="1"/>
  <c r="R1665" i="1"/>
  <c r="N1665" i="1"/>
  <c r="R1664" i="1"/>
  <c r="N1664" i="1"/>
  <c r="R1663" i="1"/>
  <c r="N1663" i="1"/>
  <c r="R1662" i="1"/>
  <c r="N1662" i="1"/>
  <c r="R1661" i="1"/>
  <c r="N1661" i="1"/>
  <c r="R1660" i="1"/>
  <c r="N1660" i="1"/>
  <c r="R1659" i="1"/>
  <c r="N1659" i="1"/>
  <c r="R1658" i="1"/>
  <c r="N1658" i="1"/>
  <c r="R1657" i="1"/>
  <c r="N1657" i="1"/>
  <c r="R1656" i="1"/>
  <c r="N1656" i="1"/>
  <c r="R1655" i="1"/>
  <c r="N1655" i="1"/>
  <c r="R1654" i="1"/>
  <c r="N1654" i="1"/>
  <c r="R1653" i="1"/>
  <c r="N1653" i="1"/>
  <c r="R1652" i="1"/>
  <c r="N1652" i="1"/>
  <c r="R1651" i="1"/>
  <c r="N1651" i="1"/>
  <c r="R1650" i="1"/>
  <c r="N1650" i="1"/>
  <c r="R1649" i="1"/>
  <c r="N1649" i="1"/>
  <c r="R1648" i="1"/>
  <c r="N1648" i="1"/>
  <c r="R1647" i="1"/>
  <c r="N1647" i="1"/>
  <c r="R1646" i="1"/>
  <c r="N1646" i="1"/>
  <c r="R1645" i="1"/>
  <c r="N1645" i="1"/>
  <c r="R1644" i="1"/>
  <c r="N1644" i="1"/>
  <c r="R1643" i="1"/>
  <c r="N1643" i="1"/>
  <c r="R1642" i="1"/>
  <c r="N1642" i="1"/>
  <c r="R1641" i="1"/>
  <c r="N1641" i="1"/>
  <c r="R1640" i="1"/>
  <c r="N1640" i="1"/>
  <c r="R1639" i="1"/>
  <c r="N1639" i="1"/>
  <c r="R1638" i="1"/>
  <c r="N1638" i="1"/>
  <c r="R1637" i="1"/>
  <c r="N1637" i="1"/>
  <c r="R1636" i="1"/>
  <c r="N1636" i="1"/>
  <c r="R1635" i="1"/>
  <c r="N1635" i="1"/>
  <c r="R1634" i="1"/>
  <c r="N1634" i="1"/>
  <c r="R1633" i="1"/>
  <c r="N1633" i="1"/>
  <c r="R1632" i="1"/>
  <c r="N1632" i="1"/>
  <c r="R1631" i="1"/>
  <c r="N1631" i="1"/>
  <c r="R1630" i="1"/>
  <c r="N1630" i="1"/>
  <c r="R1629" i="1"/>
  <c r="N1629" i="1"/>
  <c r="R1628" i="1"/>
  <c r="N1628" i="1"/>
  <c r="R1627" i="1"/>
  <c r="N1627" i="1"/>
  <c r="R1626" i="1"/>
  <c r="N1626" i="1"/>
  <c r="R1625" i="1"/>
  <c r="N1625" i="1"/>
  <c r="R1624" i="1"/>
  <c r="N1624" i="1"/>
  <c r="R1623" i="1"/>
  <c r="N1623" i="1"/>
  <c r="R1622" i="1"/>
  <c r="N1622" i="1"/>
  <c r="R1621" i="1"/>
  <c r="N1621" i="1"/>
  <c r="R1620" i="1"/>
  <c r="N1620" i="1"/>
  <c r="R1619" i="1"/>
  <c r="N1619" i="1"/>
  <c r="R1618" i="1"/>
  <c r="N1618" i="1"/>
  <c r="R1617" i="1"/>
  <c r="N1617" i="1"/>
  <c r="R1616" i="1"/>
  <c r="N1616" i="1"/>
  <c r="R1615" i="1"/>
  <c r="N1615" i="1"/>
  <c r="R1614" i="1"/>
  <c r="N1614" i="1"/>
  <c r="R1613" i="1"/>
  <c r="N1613" i="1"/>
  <c r="R1612" i="1"/>
  <c r="N1612" i="1"/>
  <c r="R1611" i="1"/>
  <c r="N1611" i="1"/>
  <c r="R1610" i="1"/>
  <c r="N1610" i="1"/>
  <c r="R1609" i="1"/>
  <c r="N1609" i="1"/>
  <c r="R1608" i="1"/>
  <c r="N1608" i="1"/>
  <c r="R1607" i="1"/>
  <c r="N1607" i="1"/>
  <c r="R1606" i="1"/>
  <c r="N1606" i="1"/>
  <c r="R1605" i="1"/>
  <c r="N1605" i="1"/>
  <c r="R1604" i="1"/>
  <c r="N1604" i="1"/>
  <c r="R1603" i="1"/>
  <c r="N1603" i="1"/>
  <c r="R1602" i="1"/>
  <c r="N1602" i="1"/>
  <c r="R1601" i="1"/>
  <c r="N1601" i="1"/>
  <c r="R1600" i="1"/>
  <c r="N1600" i="1"/>
  <c r="R1599" i="1"/>
  <c r="N1599" i="1"/>
  <c r="R1598" i="1"/>
  <c r="N1598" i="1"/>
  <c r="R1597" i="1"/>
  <c r="N1597" i="1"/>
  <c r="R1596" i="1"/>
  <c r="N1596" i="1"/>
  <c r="R1595" i="1"/>
  <c r="N1595" i="1"/>
  <c r="R1594" i="1"/>
  <c r="N1594" i="1"/>
  <c r="R1593" i="1"/>
  <c r="N1593" i="1"/>
  <c r="R1592" i="1"/>
  <c r="N1592" i="1"/>
  <c r="R1591" i="1"/>
  <c r="N1591" i="1"/>
  <c r="R1590" i="1"/>
  <c r="N1590" i="1"/>
  <c r="R1589" i="1"/>
  <c r="N1589" i="1"/>
  <c r="R1588" i="1"/>
  <c r="N1588" i="1"/>
  <c r="R1587" i="1"/>
  <c r="N1587" i="1"/>
  <c r="R1586" i="1"/>
  <c r="N1586" i="1"/>
  <c r="R1585" i="1"/>
  <c r="N1585" i="1"/>
  <c r="R1584" i="1"/>
  <c r="N1584" i="1"/>
  <c r="R1583" i="1"/>
  <c r="N1583" i="1"/>
  <c r="R1582" i="1"/>
  <c r="N1582" i="1"/>
  <c r="R1581" i="1"/>
  <c r="N1581" i="1"/>
  <c r="R1580" i="1"/>
  <c r="N1580" i="1"/>
  <c r="R1579" i="1"/>
  <c r="N1579" i="1"/>
  <c r="R1578" i="1"/>
  <c r="N1578" i="1"/>
  <c r="R1577" i="1"/>
  <c r="N1577" i="1"/>
  <c r="R1576" i="1"/>
  <c r="N1576" i="1"/>
  <c r="R1575" i="1"/>
  <c r="N1575" i="1"/>
  <c r="R1574" i="1"/>
  <c r="N1574" i="1"/>
  <c r="R1573" i="1"/>
  <c r="N1573" i="1"/>
  <c r="R1572" i="1"/>
  <c r="N1572" i="1"/>
  <c r="R1571" i="1"/>
  <c r="N1571" i="1"/>
  <c r="R1570" i="1"/>
  <c r="N1570" i="1"/>
  <c r="R1569" i="1"/>
  <c r="N1569" i="1"/>
  <c r="R1568" i="1"/>
  <c r="N1568" i="1"/>
  <c r="R1567" i="1"/>
  <c r="N1567" i="1"/>
  <c r="R1566" i="1"/>
  <c r="N1566" i="1"/>
  <c r="R1565" i="1"/>
  <c r="N1565" i="1"/>
  <c r="R1564" i="1"/>
  <c r="N1564" i="1"/>
  <c r="R1563" i="1"/>
  <c r="N1563" i="1"/>
  <c r="R1562" i="1"/>
  <c r="N1562" i="1"/>
  <c r="R1561" i="1"/>
  <c r="N1561" i="1"/>
  <c r="R1560" i="1"/>
  <c r="N1560" i="1"/>
  <c r="R1559" i="1"/>
  <c r="N1559" i="1"/>
  <c r="R1558" i="1"/>
  <c r="N1558" i="1"/>
  <c r="R1557" i="1"/>
  <c r="N1557" i="1"/>
  <c r="R1556" i="1"/>
  <c r="N1556" i="1"/>
  <c r="R1555" i="1"/>
  <c r="N1555" i="1"/>
  <c r="R1554" i="1"/>
  <c r="N1554" i="1"/>
  <c r="R1553" i="1"/>
  <c r="N1553" i="1"/>
  <c r="R1552" i="1"/>
  <c r="N1552" i="1"/>
  <c r="R1551" i="1"/>
  <c r="N1551" i="1"/>
  <c r="R1550" i="1"/>
  <c r="N1550" i="1"/>
  <c r="R1549" i="1"/>
  <c r="N1549" i="1"/>
  <c r="R1548" i="1"/>
  <c r="N1548" i="1"/>
  <c r="R1547" i="1"/>
  <c r="N1547" i="1"/>
  <c r="R1546" i="1"/>
  <c r="N1546" i="1"/>
  <c r="R1545" i="1"/>
  <c r="N1545" i="1"/>
  <c r="R1544" i="1"/>
  <c r="N1544" i="1"/>
  <c r="R1543" i="1"/>
  <c r="N1543" i="1"/>
  <c r="R1542" i="1"/>
  <c r="N1542" i="1"/>
  <c r="R1541" i="1"/>
  <c r="N1541" i="1"/>
  <c r="R1540" i="1"/>
  <c r="N1540" i="1"/>
  <c r="R1539" i="1"/>
  <c r="N1539" i="1"/>
  <c r="R1538" i="1"/>
  <c r="N1538" i="1"/>
  <c r="R1537" i="1"/>
  <c r="N1537" i="1"/>
  <c r="R1536" i="1"/>
  <c r="N1536" i="1"/>
  <c r="R1535" i="1"/>
  <c r="N1535" i="1"/>
  <c r="R1534" i="1"/>
  <c r="N1534" i="1"/>
  <c r="R1533" i="1"/>
  <c r="N1533" i="1"/>
  <c r="R1532" i="1"/>
  <c r="N1532" i="1"/>
  <c r="R1531" i="1"/>
  <c r="N1531" i="1"/>
  <c r="R1530" i="1"/>
  <c r="N1530" i="1"/>
  <c r="R1529" i="1"/>
  <c r="N1529" i="1"/>
  <c r="R1528" i="1"/>
  <c r="N1528" i="1"/>
  <c r="R1527" i="1"/>
  <c r="N1527" i="1"/>
  <c r="R1526" i="1"/>
  <c r="N1526" i="1"/>
  <c r="R1525" i="1"/>
  <c r="N1525" i="1"/>
  <c r="R1524" i="1"/>
  <c r="N1524" i="1"/>
  <c r="R1523" i="1"/>
  <c r="N1523" i="1"/>
  <c r="R1522" i="1"/>
  <c r="N1522" i="1"/>
  <c r="R1521" i="1"/>
  <c r="N1521" i="1"/>
  <c r="R1520" i="1"/>
  <c r="N1520" i="1"/>
  <c r="R1519" i="1"/>
  <c r="N1519" i="1"/>
  <c r="R1518" i="1"/>
  <c r="N1518" i="1"/>
  <c r="R1517" i="1"/>
  <c r="N1517" i="1"/>
  <c r="R1516" i="1"/>
  <c r="N1516" i="1"/>
  <c r="R1515" i="1"/>
  <c r="N1515" i="1"/>
  <c r="R1514" i="1"/>
  <c r="N1514" i="1"/>
  <c r="R1513" i="1"/>
  <c r="N1513" i="1"/>
  <c r="R1512" i="1"/>
  <c r="N1512" i="1"/>
  <c r="R1511" i="1"/>
  <c r="N1511" i="1"/>
  <c r="R1510" i="1"/>
  <c r="N1510" i="1"/>
  <c r="R1509" i="1"/>
  <c r="N1509" i="1"/>
  <c r="R1508" i="1"/>
  <c r="N1508" i="1"/>
  <c r="R1507" i="1"/>
  <c r="N1507" i="1"/>
  <c r="R1506" i="1"/>
  <c r="N1506" i="1"/>
  <c r="R1505" i="1"/>
  <c r="N1505" i="1"/>
  <c r="R1504" i="1"/>
  <c r="N1504" i="1"/>
  <c r="R1503" i="1"/>
  <c r="N1503" i="1"/>
  <c r="R1502" i="1"/>
  <c r="N1502" i="1"/>
  <c r="R1501" i="1"/>
  <c r="N1501" i="1"/>
  <c r="R1500" i="1"/>
  <c r="N1500" i="1"/>
  <c r="R1499" i="1"/>
  <c r="N1499" i="1"/>
  <c r="R1498" i="1"/>
  <c r="N1498" i="1"/>
  <c r="R1497" i="1"/>
  <c r="N1497" i="1"/>
  <c r="R1496" i="1"/>
  <c r="N1496" i="1"/>
  <c r="R1495" i="1"/>
  <c r="N1495" i="1"/>
  <c r="R1494" i="1"/>
  <c r="N1494" i="1"/>
  <c r="R1493" i="1"/>
  <c r="N1493" i="1"/>
  <c r="R1492" i="1"/>
  <c r="N1492" i="1"/>
  <c r="R1491" i="1"/>
  <c r="N1491" i="1"/>
  <c r="R1490" i="1"/>
  <c r="N1490" i="1"/>
  <c r="R1489" i="1"/>
  <c r="N1489" i="1"/>
  <c r="R1488" i="1"/>
  <c r="N1488" i="1"/>
  <c r="R1487" i="1"/>
  <c r="N1487" i="1"/>
  <c r="R1486" i="1"/>
  <c r="N1486" i="1"/>
  <c r="R1485" i="1"/>
  <c r="N1485" i="1"/>
  <c r="R1484" i="1"/>
  <c r="N1484" i="1"/>
  <c r="R1483" i="1"/>
  <c r="N1483" i="1"/>
  <c r="R1482" i="1"/>
  <c r="N1482" i="1"/>
  <c r="R1481" i="1"/>
  <c r="N1481" i="1"/>
  <c r="R1480" i="1"/>
  <c r="N1480" i="1"/>
  <c r="R1479" i="1"/>
  <c r="N1479" i="1"/>
  <c r="R1478" i="1"/>
  <c r="N1478" i="1"/>
  <c r="R1477" i="1"/>
  <c r="N1477" i="1"/>
  <c r="R1476" i="1"/>
  <c r="N1476" i="1"/>
  <c r="R1475" i="1"/>
  <c r="N1475" i="1"/>
  <c r="R1474" i="1"/>
  <c r="N1474" i="1"/>
  <c r="R1473" i="1"/>
  <c r="N1473" i="1"/>
  <c r="R1472" i="1"/>
  <c r="N1472" i="1"/>
  <c r="R1471" i="1"/>
  <c r="N1471" i="1"/>
  <c r="R1470" i="1"/>
  <c r="N1470" i="1"/>
  <c r="R1469" i="1"/>
  <c r="N1469" i="1"/>
  <c r="R1468" i="1"/>
  <c r="N1468" i="1"/>
  <c r="R1467" i="1"/>
  <c r="N1467" i="1"/>
  <c r="R1466" i="1"/>
  <c r="N1466" i="1"/>
  <c r="R1465" i="1"/>
  <c r="N1465" i="1"/>
  <c r="R1464" i="1"/>
  <c r="N1464" i="1"/>
  <c r="R1463" i="1"/>
  <c r="N1463" i="1"/>
  <c r="R1462" i="1"/>
  <c r="N1462" i="1"/>
  <c r="R1461" i="1"/>
  <c r="N1461" i="1"/>
  <c r="R1460" i="1"/>
  <c r="N1460" i="1"/>
  <c r="R1459" i="1"/>
  <c r="N1459" i="1"/>
  <c r="R1458" i="1"/>
  <c r="N1458" i="1"/>
  <c r="R1457" i="1"/>
  <c r="N1457" i="1"/>
  <c r="R1456" i="1"/>
  <c r="N1456" i="1"/>
  <c r="R1455" i="1"/>
  <c r="N1455" i="1"/>
  <c r="R1454" i="1"/>
  <c r="N1454" i="1"/>
  <c r="R1453" i="1"/>
  <c r="N1453" i="1"/>
  <c r="R1452" i="1"/>
  <c r="N1452" i="1"/>
  <c r="R1451" i="1"/>
  <c r="N1451" i="1"/>
  <c r="R1450" i="1"/>
  <c r="N1450" i="1"/>
  <c r="R1449" i="1"/>
  <c r="N1449" i="1"/>
  <c r="R1448" i="1"/>
  <c r="N1448" i="1"/>
  <c r="R1447" i="1"/>
  <c r="N1447" i="1"/>
  <c r="R1446" i="1"/>
  <c r="N1446" i="1"/>
  <c r="R1445" i="1"/>
  <c r="N1445" i="1"/>
  <c r="R1444" i="1"/>
  <c r="N1444" i="1"/>
  <c r="R1443" i="1"/>
  <c r="N1443" i="1"/>
  <c r="R1442" i="1"/>
  <c r="N1442" i="1"/>
  <c r="R1441" i="1"/>
  <c r="N1441" i="1"/>
  <c r="R1440" i="1"/>
  <c r="N1440" i="1"/>
  <c r="R1439" i="1"/>
  <c r="N1439" i="1"/>
  <c r="R1438" i="1"/>
  <c r="N1438" i="1"/>
  <c r="R1437" i="1"/>
  <c r="N1437" i="1"/>
  <c r="R1436" i="1"/>
  <c r="N1436" i="1"/>
  <c r="R1435" i="1"/>
  <c r="N1435" i="1"/>
  <c r="R1434" i="1"/>
  <c r="N1434" i="1"/>
  <c r="R1433" i="1"/>
  <c r="N1433" i="1"/>
  <c r="R1432" i="1"/>
  <c r="N1432" i="1"/>
  <c r="R1431" i="1"/>
  <c r="N1431" i="1"/>
  <c r="R1430" i="1"/>
  <c r="N1430" i="1"/>
  <c r="R1429" i="1"/>
  <c r="N1429" i="1"/>
  <c r="R1428" i="1"/>
  <c r="N1428" i="1"/>
  <c r="R1427" i="1"/>
  <c r="N1427" i="1"/>
  <c r="R1426" i="1"/>
  <c r="N1426" i="1"/>
  <c r="R1425" i="1"/>
  <c r="N1425" i="1"/>
  <c r="R1424" i="1"/>
  <c r="N1424" i="1"/>
  <c r="R1423" i="1"/>
  <c r="N1423" i="1"/>
  <c r="R1422" i="1"/>
  <c r="N1422" i="1"/>
  <c r="R1421" i="1"/>
  <c r="N1421" i="1"/>
  <c r="R1420" i="1"/>
  <c r="N1420" i="1"/>
  <c r="R1419" i="1"/>
  <c r="N1419" i="1"/>
  <c r="R1418" i="1"/>
  <c r="N1418" i="1"/>
  <c r="R1417" i="1"/>
  <c r="N1417" i="1"/>
  <c r="R1416" i="1"/>
  <c r="N1416" i="1"/>
  <c r="R1415" i="1"/>
  <c r="N1415" i="1"/>
  <c r="R1414" i="1"/>
  <c r="N1414" i="1"/>
  <c r="R1413" i="1"/>
  <c r="N1413" i="1"/>
  <c r="R1412" i="1"/>
  <c r="N1412" i="1"/>
  <c r="R1411" i="1"/>
  <c r="N1411" i="1"/>
  <c r="R1410" i="1"/>
  <c r="N1410" i="1"/>
  <c r="R1409" i="1"/>
  <c r="N1409" i="1"/>
  <c r="R1408" i="1"/>
  <c r="N1408" i="1"/>
  <c r="R1407" i="1"/>
  <c r="N1407" i="1"/>
  <c r="R1406" i="1"/>
  <c r="N1406" i="1"/>
  <c r="R1405" i="1"/>
  <c r="N1405" i="1"/>
  <c r="R1404" i="1"/>
  <c r="N1404" i="1"/>
  <c r="R1403" i="1"/>
  <c r="N1403" i="1"/>
  <c r="R1402" i="1"/>
  <c r="N1402" i="1"/>
  <c r="R1401" i="1"/>
  <c r="N1401" i="1"/>
  <c r="R1400" i="1"/>
  <c r="N1400" i="1"/>
  <c r="R1399" i="1"/>
  <c r="N1399" i="1"/>
  <c r="R1398" i="1"/>
  <c r="N1398" i="1"/>
  <c r="R1397" i="1"/>
  <c r="N1397" i="1"/>
  <c r="R1396" i="1"/>
  <c r="N1396" i="1"/>
  <c r="R1395" i="1"/>
  <c r="N1395" i="1"/>
  <c r="R1394" i="1"/>
  <c r="N1394" i="1"/>
  <c r="R1393" i="1"/>
  <c r="N1393" i="1"/>
  <c r="R1392" i="1"/>
  <c r="N1392" i="1"/>
  <c r="R1391" i="1"/>
  <c r="N1391" i="1"/>
  <c r="R1390" i="1"/>
  <c r="N1390" i="1"/>
  <c r="R1389" i="1"/>
  <c r="N1389" i="1"/>
  <c r="R1388" i="1"/>
  <c r="N1388" i="1"/>
  <c r="R1387" i="1"/>
  <c r="N1387" i="1"/>
  <c r="R1386" i="1"/>
  <c r="N1386" i="1"/>
  <c r="R1385" i="1"/>
  <c r="N1385" i="1"/>
  <c r="R1384" i="1"/>
  <c r="N1384" i="1"/>
  <c r="R1383" i="1"/>
  <c r="N1383" i="1"/>
  <c r="R1382" i="1"/>
  <c r="N1382" i="1"/>
  <c r="R1381" i="1"/>
  <c r="N1381" i="1"/>
  <c r="R1380" i="1"/>
  <c r="N1380" i="1"/>
  <c r="R1379" i="1"/>
  <c r="N1379" i="1"/>
  <c r="R1378" i="1"/>
  <c r="N1378" i="1"/>
  <c r="R1377" i="1"/>
  <c r="N1377" i="1"/>
  <c r="R1376" i="1"/>
  <c r="N1376" i="1"/>
  <c r="R1375" i="1"/>
  <c r="N1375" i="1"/>
  <c r="R1374" i="1"/>
  <c r="N1374" i="1"/>
  <c r="R1373" i="1"/>
  <c r="N1373" i="1"/>
  <c r="R1372" i="1"/>
  <c r="N1372" i="1"/>
  <c r="R1371" i="1"/>
  <c r="N1371" i="1"/>
  <c r="R1370" i="1"/>
  <c r="N1370" i="1"/>
  <c r="R1369" i="1"/>
  <c r="N1369" i="1"/>
  <c r="R1368" i="1"/>
  <c r="N1368" i="1"/>
  <c r="R1367" i="1"/>
  <c r="N1367" i="1"/>
  <c r="R1366" i="1"/>
  <c r="N1366" i="1"/>
  <c r="R1365" i="1"/>
  <c r="N1365" i="1"/>
  <c r="R1364" i="1"/>
  <c r="N1364" i="1"/>
  <c r="R1363" i="1"/>
  <c r="N1363" i="1"/>
  <c r="R1362" i="1"/>
  <c r="N1362" i="1"/>
  <c r="R1361" i="1"/>
  <c r="N1361" i="1"/>
  <c r="R1360" i="1"/>
  <c r="N1360" i="1"/>
  <c r="R1359" i="1"/>
  <c r="N1359" i="1"/>
  <c r="R1358" i="1"/>
  <c r="N1358" i="1"/>
  <c r="R1357" i="1"/>
  <c r="N1357" i="1"/>
  <c r="R1356" i="1"/>
  <c r="N1356" i="1"/>
  <c r="R1355" i="1"/>
  <c r="N1355" i="1"/>
  <c r="R1354" i="1"/>
  <c r="N1354" i="1"/>
  <c r="R1353" i="1"/>
  <c r="N1353" i="1"/>
  <c r="R1352" i="1"/>
  <c r="N1352" i="1"/>
  <c r="R1351" i="1"/>
  <c r="N1351" i="1"/>
  <c r="R1350" i="1"/>
  <c r="N1350" i="1"/>
  <c r="R1349" i="1"/>
  <c r="N1349" i="1"/>
  <c r="R1348" i="1"/>
  <c r="N1348" i="1"/>
  <c r="R1347" i="1"/>
  <c r="N1347" i="1"/>
  <c r="R1346" i="1"/>
  <c r="N1346" i="1"/>
  <c r="R1345" i="1"/>
  <c r="N1345" i="1"/>
  <c r="R1344" i="1"/>
  <c r="N1344" i="1"/>
  <c r="R1343" i="1"/>
  <c r="N1343" i="1"/>
  <c r="R1342" i="1"/>
  <c r="N1342" i="1"/>
  <c r="R1341" i="1"/>
  <c r="N1341" i="1"/>
  <c r="R1340" i="1"/>
  <c r="N1340" i="1"/>
  <c r="R1339" i="1"/>
  <c r="N1339" i="1"/>
  <c r="R1338" i="1"/>
  <c r="N1338" i="1"/>
  <c r="R1337" i="1"/>
  <c r="N1337" i="1"/>
  <c r="R1336" i="1"/>
  <c r="N1336" i="1"/>
  <c r="R1335" i="1"/>
  <c r="N1335" i="1"/>
  <c r="R1334" i="1"/>
  <c r="N1334" i="1"/>
  <c r="R1333" i="1"/>
  <c r="N1333" i="1"/>
  <c r="R1332" i="1"/>
  <c r="N1332" i="1"/>
  <c r="R1331" i="1"/>
  <c r="N1331" i="1"/>
  <c r="R1330" i="1"/>
  <c r="N1330" i="1"/>
  <c r="R1329" i="1"/>
  <c r="N1329" i="1"/>
  <c r="R1328" i="1"/>
  <c r="N1328" i="1"/>
  <c r="R1327" i="1"/>
  <c r="N1327" i="1"/>
  <c r="R1326" i="1"/>
  <c r="N1326" i="1"/>
  <c r="R1325" i="1"/>
  <c r="N1325" i="1"/>
  <c r="R1324" i="1"/>
  <c r="N1324" i="1"/>
  <c r="R1323" i="1"/>
  <c r="N1323" i="1"/>
  <c r="R1322" i="1"/>
  <c r="N1322" i="1"/>
  <c r="R1321" i="1"/>
  <c r="N1321" i="1"/>
  <c r="R1320" i="1"/>
  <c r="N1320" i="1"/>
  <c r="R1319" i="1"/>
  <c r="N1319" i="1"/>
  <c r="R1318" i="1"/>
  <c r="N1318" i="1"/>
  <c r="R1317" i="1"/>
  <c r="N1317" i="1"/>
  <c r="R1316" i="1"/>
  <c r="N1316" i="1"/>
  <c r="R1315" i="1"/>
  <c r="N1315" i="1"/>
  <c r="R1314" i="1"/>
  <c r="N1314" i="1"/>
  <c r="R1313" i="1"/>
  <c r="N1313" i="1"/>
  <c r="R1312" i="1"/>
  <c r="N1312" i="1"/>
  <c r="R1311" i="1"/>
  <c r="N1311" i="1"/>
  <c r="R1310" i="1"/>
  <c r="N1310" i="1"/>
  <c r="R1309" i="1"/>
  <c r="N1309" i="1"/>
  <c r="R1308" i="1"/>
  <c r="N1308" i="1"/>
  <c r="R1307" i="1"/>
  <c r="N1307" i="1"/>
  <c r="R1306" i="1"/>
  <c r="N1306" i="1"/>
  <c r="R1305" i="1"/>
  <c r="N1305" i="1"/>
  <c r="R1304" i="1"/>
  <c r="N1304" i="1"/>
  <c r="R1303" i="1"/>
  <c r="N1303" i="1"/>
  <c r="R1302" i="1"/>
  <c r="N1302" i="1"/>
  <c r="R1301" i="1"/>
  <c r="N1301" i="1"/>
  <c r="R1300" i="1"/>
  <c r="N1300" i="1"/>
  <c r="R1299" i="1"/>
  <c r="N1299" i="1"/>
  <c r="R1298" i="1"/>
  <c r="N1298" i="1"/>
  <c r="R1297" i="1"/>
  <c r="N1297" i="1"/>
  <c r="R1296" i="1"/>
  <c r="N1296" i="1"/>
  <c r="R1295" i="1"/>
  <c r="N1295" i="1"/>
  <c r="R1294" i="1"/>
  <c r="N1294" i="1"/>
  <c r="R1293" i="1"/>
  <c r="N1293" i="1"/>
  <c r="R1292" i="1"/>
  <c r="N1292" i="1"/>
  <c r="R1291" i="1"/>
  <c r="N1291" i="1"/>
  <c r="R1290" i="1"/>
  <c r="N1290" i="1"/>
  <c r="R1289" i="1"/>
  <c r="N1289" i="1"/>
  <c r="R1288" i="1"/>
  <c r="N1288" i="1"/>
  <c r="R1287" i="1"/>
  <c r="N1287" i="1"/>
  <c r="R1286" i="1"/>
  <c r="N1286" i="1"/>
  <c r="R1285" i="1"/>
  <c r="N1285" i="1"/>
  <c r="R1284" i="1"/>
  <c r="N1284" i="1"/>
  <c r="R1283" i="1"/>
  <c r="N1283" i="1"/>
  <c r="R1282" i="1"/>
  <c r="N1282" i="1"/>
  <c r="R1281" i="1"/>
  <c r="N1281" i="1"/>
  <c r="R1280" i="1"/>
  <c r="N1280" i="1"/>
  <c r="R1279" i="1"/>
  <c r="N1279" i="1"/>
  <c r="R1278" i="1"/>
  <c r="N1278" i="1"/>
  <c r="R1277" i="1"/>
  <c r="N1277" i="1"/>
  <c r="R1276" i="1"/>
  <c r="N1276" i="1"/>
  <c r="R1275" i="1"/>
  <c r="N1275" i="1"/>
  <c r="R1274" i="1"/>
  <c r="N1274" i="1"/>
  <c r="R1273" i="1"/>
  <c r="N1273" i="1"/>
  <c r="R1272" i="1"/>
  <c r="N1272" i="1"/>
  <c r="R1271" i="1"/>
  <c r="N1271" i="1"/>
  <c r="R1270" i="1"/>
  <c r="N1270" i="1"/>
  <c r="R1269" i="1"/>
  <c r="N1269" i="1"/>
  <c r="R1268" i="1"/>
  <c r="N1268" i="1"/>
  <c r="R1267" i="1"/>
  <c r="N1267" i="1"/>
  <c r="R1266" i="1"/>
  <c r="N1266" i="1"/>
  <c r="R1265" i="1"/>
  <c r="N1265" i="1"/>
  <c r="R1264" i="1"/>
  <c r="N1264" i="1"/>
  <c r="R1263" i="1"/>
  <c r="N1263" i="1"/>
  <c r="R1262" i="1"/>
  <c r="N1262" i="1"/>
  <c r="R1261" i="1"/>
  <c r="N1261" i="1"/>
  <c r="R1260" i="1"/>
  <c r="N1260" i="1"/>
  <c r="R1259" i="1"/>
  <c r="N1259" i="1"/>
  <c r="R1258" i="1"/>
  <c r="N1258" i="1"/>
  <c r="R1257" i="1"/>
  <c r="N1257" i="1"/>
  <c r="R1256" i="1"/>
  <c r="N1256" i="1"/>
  <c r="R1255" i="1"/>
  <c r="N1255" i="1"/>
  <c r="R1254" i="1"/>
  <c r="N1254" i="1"/>
  <c r="R1253" i="1"/>
  <c r="N1253" i="1"/>
  <c r="R1252" i="1"/>
  <c r="N1252" i="1"/>
  <c r="R1251" i="1"/>
  <c r="N1251" i="1"/>
  <c r="R1250" i="1"/>
  <c r="N1250" i="1"/>
  <c r="R1249" i="1"/>
  <c r="N1249" i="1"/>
  <c r="R1248" i="1"/>
  <c r="N1248" i="1"/>
  <c r="R1247" i="1"/>
  <c r="N1247" i="1"/>
  <c r="R1246" i="1"/>
  <c r="N1246" i="1"/>
  <c r="R1245" i="1"/>
  <c r="N1245" i="1"/>
  <c r="R1244" i="1"/>
  <c r="N1244" i="1"/>
  <c r="R1243" i="1"/>
  <c r="N1243" i="1"/>
  <c r="R1242" i="1"/>
  <c r="N1242" i="1"/>
  <c r="R1241" i="1"/>
  <c r="N1241" i="1"/>
  <c r="R1240" i="1"/>
  <c r="N1240" i="1"/>
  <c r="R1239" i="1"/>
  <c r="N1239" i="1"/>
  <c r="R1238" i="1"/>
  <c r="N1238" i="1"/>
  <c r="R1237" i="1"/>
  <c r="N1237" i="1"/>
  <c r="R1236" i="1"/>
  <c r="N1236" i="1"/>
  <c r="R1235" i="1"/>
  <c r="N1235" i="1"/>
  <c r="R1234" i="1"/>
  <c r="N1234" i="1"/>
  <c r="R1233" i="1"/>
  <c r="N1233" i="1"/>
  <c r="R1232" i="1"/>
  <c r="N1232" i="1"/>
  <c r="R1231" i="1"/>
  <c r="N1231" i="1"/>
  <c r="R1230" i="1"/>
  <c r="N1230" i="1"/>
  <c r="R1229" i="1"/>
  <c r="N1229" i="1"/>
  <c r="R1228" i="1"/>
  <c r="N1228" i="1"/>
  <c r="R1227" i="1"/>
  <c r="N1227" i="1"/>
  <c r="R1226" i="1"/>
  <c r="N1226" i="1"/>
  <c r="R1225" i="1"/>
  <c r="N1225" i="1"/>
  <c r="R1224" i="1"/>
  <c r="N1224" i="1"/>
  <c r="R1223" i="1"/>
  <c r="N1223" i="1"/>
  <c r="R1222" i="1"/>
  <c r="N1222" i="1"/>
  <c r="R1221" i="1"/>
  <c r="N1221" i="1"/>
  <c r="R1220" i="1"/>
  <c r="N1220" i="1"/>
  <c r="R1219" i="1"/>
  <c r="N1219" i="1"/>
  <c r="R1218" i="1"/>
  <c r="N1218" i="1"/>
  <c r="R1217" i="1"/>
  <c r="N1217" i="1"/>
  <c r="R1216" i="1"/>
  <c r="N1216" i="1"/>
  <c r="R1215" i="1"/>
  <c r="N1215" i="1"/>
  <c r="R1214" i="1"/>
  <c r="N1214" i="1"/>
  <c r="R1213" i="1"/>
  <c r="N1213" i="1"/>
  <c r="R1212" i="1"/>
  <c r="N1212" i="1"/>
  <c r="R1211" i="1"/>
  <c r="N1211" i="1"/>
  <c r="R1210" i="1"/>
  <c r="N1210" i="1"/>
  <c r="R1209" i="1"/>
  <c r="N1209" i="1"/>
  <c r="R1208" i="1"/>
  <c r="N1208" i="1"/>
  <c r="R1207" i="1"/>
  <c r="N1207" i="1"/>
  <c r="R1206" i="1"/>
  <c r="N1206" i="1"/>
  <c r="R1205" i="1"/>
  <c r="N1205" i="1"/>
  <c r="R1204" i="1"/>
  <c r="N1204" i="1"/>
  <c r="R1203" i="1"/>
  <c r="N1203" i="1"/>
  <c r="R1202" i="1"/>
  <c r="N1202" i="1"/>
  <c r="R1201" i="1"/>
  <c r="N1201" i="1"/>
  <c r="R1200" i="1"/>
  <c r="N1200" i="1"/>
  <c r="R1199" i="1"/>
  <c r="N1199" i="1"/>
  <c r="R1198" i="1"/>
  <c r="N1198" i="1"/>
  <c r="R1197" i="1"/>
  <c r="N1197" i="1"/>
  <c r="R1196" i="1"/>
  <c r="N1196" i="1"/>
  <c r="R1195" i="1"/>
  <c r="N1195" i="1"/>
  <c r="R1194" i="1"/>
  <c r="N1194" i="1"/>
  <c r="R1193" i="1"/>
  <c r="N1193" i="1"/>
  <c r="R1192" i="1"/>
  <c r="N1192" i="1"/>
  <c r="R1191" i="1"/>
  <c r="N1191" i="1"/>
  <c r="R1190" i="1"/>
  <c r="N1190" i="1"/>
  <c r="R1189" i="1"/>
  <c r="N1189" i="1"/>
  <c r="R1188" i="1"/>
  <c r="N1188" i="1"/>
  <c r="R1187" i="1"/>
  <c r="N1187" i="1"/>
  <c r="R1186" i="1"/>
  <c r="N1186" i="1"/>
  <c r="R1185" i="1"/>
  <c r="N1185" i="1"/>
  <c r="R1184" i="1"/>
  <c r="N1184" i="1"/>
  <c r="R1183" i="1"/>
  <c r="N1183" i="1"/>
  <c r="R1182" i="1"/>
  <c r="N1182" i="1"/>
  <c r="R1181" i="1"/>
  <c r="N1181" i="1"/>
  <c r="R1180" i="1"/>
  <c r="N1180" i="1"/>
  <c r="R1179" i="1"/>
  <c r="N1179" i="1"/>
  <c r="R1178" i="1"/>
  <c r="N1178" i="1"/>
  <c r="R1177" i="1"/>
  <c r="N1177" i="1"/>
  <c r="R1176" i="1"/>
  <c r="N1176" i="1"/>
  <c r="R1175" i="1"/>
  <c r="N1175" i="1"/>
  <c r="R1174" i="1"/>
  <c r="N1174" i="1"/>
  <c r="R1173" i="1"/>
  <c r="N1173" i="1"/>
  <c r="R1172" i="1"/>
  <c r="N1172" i="1"/>
  <c r="R1171" i="1"/>
  <c r="N1171" i="1"/>
  <c r="R1170" i="1"/>
  <c r="N1170" i="1"/>
  <c r="R1169" i="1"/>
  <c r="N1169" i="1"/>
  <c r="R1168" i="1"/>
  <c r="N1168" i="1"/>
  <c r="R1167" i="1"/>
  <c r="N1167" i="1"/>
  <c r="R1166" i="1"/>
  <c r="N1166" i="1"/>
  <c r="R1165" i="1"/>
  <c r="N1165" i="1"/>
  <c r="R1164" i="1"/>
  <c r="N1164" i="1"/>
  <c r="R1163" i="1"/>
  <c r="N1163" i="1"/>
  <c r="R1162" i="1"/>
  <c r="N1162" i="1"/>
  <c r="R1161" i="1"/>
  <c r="N1161" i="1"/>
  <c r="R1160" i="1"/>
  <c r="N1160" i="1"/>
  <c r="R1159" i="1"/>
  <c r="N1159" i="1"/>
  <c r="R1158" i="1"/>
  <c r="N1158" i="1"/>
  <c r="R1157" i="1"/>
  <c r="N1157" i="1"/>
  <c r="R1156" i="1"/>
  <c r="N1156" i="1"/>
  <c r="R1155" i="1"/>
  <c r="N1155" i="1"/>
  <c r="R1154" i="1"/>
  <c r="N1154" i="1"/>
  <c r="R1153" i="1"/>
  <c r="N1153" i="1"/>
  <c r="R1152" i="1"/>
  <c r="N1152" i="1"/>
  <c r="R1151" i="1"/>
  <c r="N1151" i="1"/>
  <c r="R1150" i="1"/>
  <c r="N1150" i="1"/>
  <c r="R1149" i="1"/>
  <c r="N1149" i="1"/>
  <c r="R1148" i="1"/>
  <c r="N1148" i="1"/>
  <c r="R1147" i="1"/>
  <c r="N1147" i="1"/>
  <c r="R1146" i="1"/>
  <c r="N1146" i="1"/>
  <c r="R1145" i="1"/>
  <c r="N1145" i="1"/>
  <c r="R1144" i="1"/>
  <c r="N1144" i="1"/>
  <c r="R1143" i="1"/>
  <c r="N1143" i="1"/>
  <c r="R1142" i="1"/>
  <c r="N1142" i="1"/>
  <c r="R1141" i="1"/>
  <c r="N1141" i="1"/>
  <c r="R1140" i="1"/>
  <c r="N1140" i="1"/>
  <c r="R1139" i="1"/>
  <c r="N1139" i="1"/>
  <c r="R1138" i="1"/>
  <c r="N1138" i="1"/>
  <c r="R1137" i="1"/>
  <c r="N1137" i="1"/>
  <c r="R1136" i="1"/>
  <c r="N1136" i="1"/>
  <c r="R1135" i="1"/>
  <c r="N1135" i="1"/>
  <c r="R1134" i="1"/>
  <c r="N1134" i="1"/>
  <c r="R1133" i="1"/>
  <c r="N1133" i="1"/>
  <c r="R1132" i="1"/>
  <c r="N1132" i="1"/>
  <c r="R1131" i="1"/>
  <c r="N1131" i="1"/>
  <c r="R1130" i="1"/>
  <c r="N1130" i="1"/>
  <c r="R1129" i="1"/>
  <c r="N1129" i="1"/>
  <c r="R1128" i="1"/>
  <c r="N1128" i="1"/>
  <c r="R1127" i="1"/>
  <c r="N1127" i="1"/>
  <c r="R1126" i="1"/>
  <c r="N1126" i="1"/>
  <c r="R1125" i="1"/>
  <c r="N1125" i="1"/>
  <c r="R1124" i="1"/>
  <c r="N1124" i="1"/>
  <c r="R1123" i="1"/>
  <c r="N1123" i="1"/>
  <c r="R1122" i="1"/>
  <c r="N1122" i="1"/>
  <c r="R1121" i="1"/>
  <c r="N1121" i="1"/>
  <c r="R1120" i="1"/>
  <c r="N1120" i="1"/>
  <c r="R1119" i="1"/>
  <c r="N1119" i="1"/>
  <c r="R1118" i="1"/>
  <c r="N1118" i="1"/>
  <c r="R1117" i="1"/>
  <c r="N1117" i="1"/>
  <c r="R1116" i="1"/>
  <c r="N1116" i="1"/>
  <c r="R1115" i="1"/>
  <c r="N1115" i="1"/>
  <c r="R1114" i="1"/>
  <c r="N1114" i="1"/>
  <c r="R1113" i="1"/>
  <c r="N1113" i="1"/>
  <c r="R1112" i="1"/>
  <c r="N1112" i="1"/>
  <c r="R1111" i="1"/>
  <c r="N1111" i="1"/>
  <c r="R1110" i="1"/>
  <c r="N1110" i="1"/>
  <c r="R1109" i="1"/>
  <c r="N1109" i="1"/>
  <c r="R1108" i="1"/>
  <c r="N1108" i="1"/>
  <c r="R1107" i="1"/>
  <c r="N1107" i="1"/>
  <c r="R1106" i="1"/>
  <c r="N1106" i="1"/>
  <c r="R1105" i="1"/>
  <c r="N1105" i="1"/>
  <c r="R1104" i="1"/>
  <c r="N1104" i="1"/>
  <c r="R1103" i="1"/>
  <c r="N1103" i="1"/>
  <c r="R1102" i="1"/>
  <c r="N1102" i="1"/>
  <c r="R1101" i="1"/>
  <c r="N1101" i="1"/>
  <c r="R1100" i="1"/>
  <c r="N1100" i="1"/>
  <c r="R1099" i="1"/>
  <c r="N1099" i="1"/>
  <c r="R1098" i="1"/>
  <c r="N1098" i="1"/>
  <c r="R1097" i="1"/>
  <c r="N1097" i="1"/>
  <c r="R1096" i="1"/>
  <c r="N1096" i="1"/>
  <c r="R1095" i="1"/>
  <c r="N1095" i="1"/>
  <c r="R1094" i="1"/>
  <c r="N1094" i="1"/>
  <c r="R1093" i="1"/>
  <c r="N1093" i="1"/>
  <c r="R1092" i="1"/>
  <c r="N1092" i="1"/>
  <c r="R1091" i="1"/>
  <c r="N1091" i="1"/>
  <c r="R1090" i="1"/>
  <c r="N1090" i="1"/>
  <c r="R1089" i="1"/>
  <c r="N1089" i="1"/>
  <c r="R1088" i="1"/>
  <c r="N1088" i="1"/>
  <c r="R1087" i="1"/>
  <c r="N1087" i="1"/>
  <c r="R1086" i="1"/>
  <c r="N1086" i="1"/>
  <c r="R1085" i="1"/>
  <c r="N1085" i="1"/>
  <c r="R1084" i="1"/>
  <c r="N1084" i="1"/>
  <c r="R1083" i="1"/>
  <c r="N1083" i="1"/>
  <c r="R1082" i="1"/>
  <c r="N1082" i="1"/>
  <c r="R1081" i="1"/>
  <c r="N1081" i="1"/>
  <c r="R1080" i="1"/>
  <c r="N1080" i="1"/>
  <c r="R1079" i="1"/>
  <c r="N1079" i="1"/>
  <c r="R1078" i="1"/>
  <c r="N1078" i="1"/>
  <c r="R1077" i="1"/>
  <c r="N1077" i="1"/>
  <c r="R1076" i="1"/>
  <c r="N1076" i="1"/>
  <c r="R1075" i="1"/>
  <c r="N1075" i="1"/>
  <c r="R1074" i="1"/>
  <c r="N1074" i="1"/>
  <c r="R1073" i="1"/>
  <c r="N1073" i="1"/>
  <c r="R1072" i="1"/>
  <c r="N1072" i="1"/>
  <c r="R1071" i="1"/>
  <c r="N1071" i="1"/>
  <c r="R1070" i="1"/>
  <c r="N1070" i="1"/>
  <c r="R1069" i="1"/>
  <c r="N1069" i="1"/>
  <c r="R1068" i="1"/>
  <c r="N1068" i="1"/>
  <c r="R1067" i="1"/>
  <c r="N1067" i="1"/>
  <c r="R1066" i="1"/>
  <c r="N1066" i="1"/>
  <c r="R1065" i="1"/>
  <c r="N1065" i="1"/>
  <c r="R1064" i="1"/>
  <c r="N1064" i="1"/>
  <c r="R1063" i="1"/>
  <c r="N1063" i="1"/>
  <c r="R1062" i="1"/>
  <c r="N1062" i="1"/>
  <c r="R1061" i="1"/>
  <c r="N1061" i="1"/>
  <c r="R1060" i="1"/>
  <c r="N1060" i="1"/>
  <c r="R1059" i="1"/>
  <c r="N1059" i="1"/>
  <c r="R1058" i="1"/>
  <c r="N1058" i="1"/>
  <c r="R1057" i="1"/>
  <c r="N1057" i="1"/>
  <c r="R1056" i="1"/>
  <c r="N1056" i="1"/>
  <c r="R1055" i="1"/>
  <c r="N1055" i="1"/>
  <c r="R1054" i="1"/>
  <c r="N1054" i="1"/>
  <c r="R1053" i="1"/>
  <c r="N1053" i="1"/>
  <c r="R1052" i="1"/>
  <c r="N1052" i="1"/>
  <c r="R1051" i="1"/>
  <c r="N1051" i="1"/>
  <c r="R1050" i="1"/>
  <c r="N1050" i="1"/>
  <c r="R1049" i="1"/>
  <c r="N1049" i="1"/>
  <c r="R1048" i="1"/>
  <c r="N1048" i="1"/>
  <c r="R1047" i="1"/>
  <c r="N1047" i="1"/>
  <c r="R1046" i="1"/>
  <c r="N1046" i="1"/>
  <c r="R1045" i="1"/>
  <c r="N1045" i="1"/>
  <c r="R1044" i="1"/>
  <c r="N1044" i="1"/>
  <c r="R1043" i="1"/>
  <c r="N1043" i="1"/>
  <c r="R1042" i="1"/>
  <c r="N1042" i="1"/>
  <c r="R1041" i="1"/>
  <c r="N1041" i="1"/>
  <c r="R1040" i="1"/>
  <c r="N1040" i="1"/>
  <c r="R1039" i="1"/>
  <c r="N1039" i="1"/>
  <c r="R1038" i="1"/>
  <c r="N1038" i="1"/>
  <c r="R1037" i="1"/>
  <c r="N1037" i="1"/>
  <c r="R1036" i="1"/>
  <c r="N1036" i="1"/>
  <c r="R1035" i="1"/>
  <c r="N1035" i="1"/>
  <c r="R1034" i="1"/>
  <c r="N1034" i="1"/>
  <c r="R1033" i="1"/>
  <c r="N1033" i="1"/>
  <c r="R1032" i="1"/>
  <c r="N1032" i="1"/>
  <c r="R1031" i="1"/>
  <c r="N1031" i="1"/>
  <c r="R1030" i="1"/>
  <c r="N1030" i="1"/>
  <c r="R1029" i="1"/>
  <c r="N1029" i="1"/>
  <c r="R1028" i="1"/>
  <c r="N1028" i="1"/>
  <c r="R1027" i="1"/>
  <c r="N1027" i="1"/>
  <c r="R1026" i="1"/>
  <c r="N1026" i="1"/>
  <c r="R1025" i="1"/>
  <c r="N1025" i="1"/>
  <c r="R1024" i="1"/>
  <c r="N1024" i="1"/>
  <c r="R1023" i="1"/>
  <c r="N1023" i="1"/>
  <c r="R1022" i="1"/>
  <c r="N1022" i="1"/>
  <c r="R1021" i="1"/>
  <c r="N1021" i="1"/>
  <c r="R1020" i="1"/>
  <c r="N1020" i="1"/>
  <c r="R1019" i="1"/>
  <c r="N1019" i="1"/>
  <c r="R1018" i="1"/>
  <c r="N1018" i="1"/>
  <c r="R1017" i="1"/>
  <c r="N1017" i="1"/>
  <c r="R1016" i="1"/>
  <c r="N1016" i="1"/>
  <c r="R1015" i="1"/>
  <c r="N1015" i="1"/>
  <c r="R1014" i="1"/>
  <c r="N1014" i="1"/>
  <c r="R1013" i="1"/>
  <c r="N1013" i="1"/>
  <c r="R1012" i="1"/>
  <c r="N1012" i="1"/>
  <c r="R1011" i="1"/>
  <c r="N1011" i="1"/>
  <c r="R1010" i="1"/>
  <c r="N1010" i="1"/>
  <c r="R1009" i="1"/>
  <c r="N1009" i="1"/>
  <c r="R1008" i="1"/>
  <c r="N1008" i="1"/>
  <c r="R1007" i="1"/>
  <c r="N1007" i="1"/>
  <c r="R1006" i="1"/>
  <c r="N1006" i="1"/>
  <c r="R1005" i="1"/>
  <c r="N1005" i="1"/>
  <c r="R1004" i="1"/>
  <c r="N1004" i="1"/>
  <c r="R1003" i="1"/>
  <c r="N1003" i="1"/>
  <c r="R1002" i="1"/>
  <c r="N1002" i="1"/>
  <c r="R1001" i="1"/>
  <c r="N1001" i="1"/>
  <c r="R1000" i="1"/>
  <c r="N1000" i="1"/>
  <c r="R999" i="1"/>
  <c r="N999" i="1"/>
  <c r="R998" i="1"/>
  <c r="N998" i="1"/>
  <c r="R997" i="1"/>
  <c r="N997" i="1"/>
  <c r="R996" i="1"/>
  <c r="N996" i="1"/>
  <c r="R995" i="1"/>
  <c r="N995" i="1"/>
  <c r="R994" i="1"/>
  <c r="N994" i="1"/>
  <c r="R993" i="1"/>
  <c r="N993" i="1"/>
  <c r="R992" i="1"/>
  <c r="N992" i="1"/>
  <c r="R991" i="1"/>
  <c r="N991" i="1"/>
  <c r="R990" i="1"/>
  <c r="N990" i="1"/>
  <c r="R989" i="1"/>
  <c r="N989" i="1"/>
  <c r="R988" i="1"/>
  <c r="N988" i="1"/>
  <c r="R987" i="1"/>
  <c r="N987" i="1"/>
  <c r="R986" i="1"/>
  <c r="N986" i="1"/>
  <c r="R985" i="1"/>
  <c r="N985" i="1"/>
  <c r="R984" i="1"/>
  <c r="N984" i="1"/>
  <c r="R983" i="1"/>
  <c r="N983" i="1"/>
  <c r="R982" i="1"/>
  <c r="N982" i="1"/>
  <c r="R981" i="1"/>
  <c r="N981" i="1"/>
  <c r="R980" i="1"/>
  <c r="N980" i="1"/>
  <c r="R979" i="1"/>
  <c r="N979" i="1"/>
  <c r="R978" i="1"/>
  <c r="N978" i="1"/>
  <c r="R977" i="1"/>
  <c r="N977" i="1"/>
  <c r="R976" i="1"/>
  <c r="N976" i="1"/>
  <c r="R975" i="1"/>
  <c r="N975" i="1"/>
  <c r="R974" i="1"/>
  <c r="N974" i="1"/>
  <c r="R973" i="1"/>
  <c r="N973" i="1"/>
  <c r="R972" i="1"/>
  <c r="N972" i="1"/>
  <c r="R971" i="1"/>
  <c r="N971" i="1"/>
  <c r="R970" i="1"/>
  <c r="N970" i="1"/>
  <c r="R969" i="1"/>
  <c r="N969" i="1"/>
  <c r="R968" i="1"/>
  <c r="N968" i="1"/>
  <c r="R967" i="1"/>
  <c r="N967" i="1"/>
  <c r="R966" i="1"/>
  <c r="N966" i="1"/>
  <c r="R965" i="1"/>
  <c r="N965" i="1"/>
  <c r="R964" i="1"/>
  <c r="N964" i="1"/>
  <c r="R963" i="1"/>
  <c r="N963" i="1"/>
  <c r="R962" i="1"/>
  <c r="N962" i="1"/>
  <c r="R961" i="1"/>
  <c r="N961" i="1"/>
  <c r="R960" i="1"/>
  <c r="N960" i="1"/>
  <c r="R959" i="1"/>
  <c r="N959" i="1"/>
  <c r="R958" i="1"/>
  <c r="N958" i="1"/>
  <c r="R957" i="1"/>
  <c r="N957" i="1"/>
  <c r="R956" i="1"/>
  <c r="N956" i="1"/>
  <c r="R955" i="1"/>
  <c r="N955" i="1"/>
  <c r="R954" i="1"/>
  <c r="N954" i="1"/>
  <c r="R953" i="1"/>
  <c r="N953" i="1"/>
  <c r="R952" i="1"/>
  <c r="N952" i="1"/>
  <c r="R951" i="1"/>
  <c r="N951" i="1"/>
  <c r="R950" i="1"/>
  <c r="N950" i="1"/>
  <c r="R949" i="1"/>
  <c r="N949" i="1"/>
  <c r="R948" i="1"/>
  <c r="N948" i="1"/>
  <c r="R947" i="1"/>
  <c r="N947" i="1"/>
  <c r="R946" i="1"/>
  <c r="N946" i="1"/>
  <c r="R945" i="1"/>
  <c r="N945" i="1"/>
  <c r="R944" i="1"/>
  <c r="N944" i="1"/>
  <c r="R943" i="1"/>
  <c r="N943" i="1"/>
  <c r="R942" i="1"/>
  <c r="N942" i="1"/>
  <c r="R941" i="1"/>
  <c r="N941" i="1"/>
  <c r="R940" i="1"/>
  <c r="N940" i="1"/>
  <c r="R939" i="1"/>
  <c r="N939" i="1"/>
  <c r="R938" i="1"/>
  <c r="N938" i="1"/>
  <c r="R937" i="1"/>
  <c r="N937" i="1"/>
  <c r="R936" i="1"/>
  <c r="N936" i="1"/>
  <c r="R935" i="1"/>
  <c r="N935" i="1"/>
  <c r="R934" i="1"/>
  <c r="N934" i="1"/>
  <c r="R933" i="1"/>
  <c r="N933" i="1"/>
  <c r="R932" i="1"/>
  <c r="N932" i="1"/>
  <c r="R931" i="1"/>
  <c r="N931" i="1"/>
  <c r="R930" i="1"/>
  <c r="N930" i="1"/>
  <c r="R929" i="1"/>
  <c r="N929" i="1"/>
  <c r="R928" i="1"/>
  <c r="N928" i="1"/>
  <c r="R927" i="1"/>
  <c r="N927" i="1"/>
  <c r="R926" i="1"/>
  <c r="N926" i="1"/>
  <c r="R925" i="1"/>
  <c r="N925" i="1"/>
  <c r="R924" i="1"/>
  <c r="N924" i="1"/>
  <c r="R923" i="1"/>
  <c r="N923" i="1"/>
  <c r="R922" i="1"/>
  <c r="N922" i="1"/>
  <c r="R921" i="1"/>
  <c r="N921" i="1"/>
  <c r="R920" i="1"/>
  <c r="N920" i="1"/>
  <c r="R919" i="1"/>
  <c r="N919" i="1"/>
  <c r="R918" i="1"/>
  <c r="N918" i="1"/>
  <c r="R917" i="1"/>
  <c r="N917" i="1"/>
  <c r="R916" i="1"/>
  <c r="N916" i="1"/>
  <c r="R915" i="1"/>
  <c r="N915" i="1"/>
  <c r="R914" i="1"/>
  <c r="N914" i="1"/>
  <c r="R913" i="1"/>
  <c r="N913" i="1"/>
  <c r="R912" i="1"/>
  <c r="N912" i="1"/>
  <c r="R911" i="1"/>
  <c r="N911" i="1"/>
  <c r="R910" i="1"/>
  <c r="N910" i="1"/>
  <c r="R909" i="1"/>
  <c r="N909" i="1"/>
  <c r="R908" i="1"/>
  <c r="N908" i="1"/>
  <c r="R907" i="1"/>
  <c r="N907" i="1"/>
  <c r="R906" i="1"/>
  <c r="N906" i="1"/>
  <c r="R905" i="1"/>
  <c r="N905" i="1"/>
  <c r="R904" i="1"/>
  <c r="N904" i="1"/>
  <c r="R903" i="1"/>
  <c r="N903" i="1"/>
  <c r="R902" i="1"/>
  <c r="N902" i="1"/>
  <c r="R901" i="1"/>
  <c r="N901" i="1"/>
  <c r="R900" i="1"/>
  <c r="N900" i="1"/>
  <c r="R899" i="1"/>
  <c r="N899" i="1"/>
  <c r="R898" i="1"/>
  <c r="N898" i="1"/>
  <c r="R897" i="1"/>
  <c r="N897" i="1"/>
  <c r="R896" i="1"/>
  <c r="N896" i="1"/>
  <c r="R895" i="1"/>
  <c r="N895" i="1"/>
  <c r="R894" i="1"/>
  <c r="N894" i="1"/>
  <c r="R893" i="1"/>
  <c r="N893" i="1"/>
  <c r="R892" i="1"/>
  <c r="N892" i="1"/>
  <c r="R891" i="1"/>
  <c r="N891" i="1"/>
  <c r="R890" i="1"/>
  <c r="N890" i="1"/>
  <c r="R889" i="1"/>
  <c r="N889" i="1"/>
  <c r="R888" i="1"/>
  <c r="N888" i="1"/>
  <c r="R887" i="1"/>
  <c r="N887" i="1"/>
  <c r="R886" i="1"/>
  <c r="N886" i="1"/>
  <c r="R885" i="1"/>
  <c r="N885" i="1"/>
  <c r="R884" i="1"/>
  <c r="N884" i="1"/>
  <c r="R883" i="1"/>
  <c r="N883" i="1"/>
  <c r="R882" i="1"/>
  <c r="N882" i="1"/>
  <c r="R881" i="1"/>
  <c r="N881" i="1"/>
  <c r="R880" i="1"/>
  <c r="N880" i="1"/>
  <c r="R879" i="1"/>
  <c r="N879" i="1"/>
  <c r="R878" i="1"/>
  <c r="N878" i="1"/>
  <c r="R877" i="1"/>
  <c r="N877" i="1"/>
  <c r="R876" i="1"/>
  <c r="N876" i="1"/>
  <c r="R875" i="1"/>
  <c r="N875" i="1"/>
  <c r="R874" i="1"/>
  <c r="N874" i="1"/>
  <c r="R873" i="1"/>
  <c r="N873" i="1"/>
  <c r="R872" i="1"/>
  <c r="N872" i="1"/>
  <c r="R871" i="1"/>
  <c r="N871" i="1"/>
  <c r="R870" i="1"/>
  <c r="N870" i="1"/>
  <c r="R869" i="1"/>
  <c r="N869" i="1"/>
  <c r="R868" i="1"/>
  <c r="N868" i="1"/>
  <c r="R867" i="1"/>
  <c r="N867" i="1"/>
  <c r="R866" i="1"/>
  <c r="N866" i="1"/>
  <c r="R865" i="1"/>
  <c r="N865" i="1"/>
  <c r="R864" i="1"/>
  <c r="N864" i="1"/>
  <c r="R863" i="1"/>
  <c r="N863" i="1"/>
  <c r="R862" i="1"/>
  <c r="N862" i="1"/>
  <c r="R861" i="1"/>
  <c r="N861" i="1"/>
  <c r="R860" i="1"/>
  <c r="N860" i="1"/>
  <c r="R859" i="1"/>
  <c r="N859" i="1"/>
  <c r="R858" i="1"/>
  <c r="N858" i="1"/>
  <c r="R857" i="1"/>
  <c r="N857" i="1"/>
  <c r="R856" i="1"/>
  <c r="N856" i="1"/>
  <c r="R855" i="1"/>
  <c r="N855" i="1"/>
  <c r="R854" i="1"/>
  <c r="N854" i="1"/>
  <c r="R853" i="1"/>
  <c r="N853" i="1"/>
  <c r="R852" i="1"/>
  <c r="N852" i="1"/>
  <c r="R851" i="1"/>
  <c r="N851" i="1"/>
  <c r="R850" i="1"/>
  <c r="N850" i="1"/>
  <c r="R849" i="1"/>
  <c r="N849" i="1"/>
  <c r="R848" i="1"/>
  <c r="N848" i="1"/>
  <c r="R847" i="1"/>
  <c r="N847" i="1"/>
  <c r="R846" i="1"/>
  <c r="N846" i="1"/>
  <c r="R845" i="1"/>
  <c r="N845" i="1"/>
  <c r="R844" i="1"/>
  <c r="N844" i="1"/>
  <c r="R843" i="1"/>
  <c r="N843" i="1"/>
  <c r="R842" i="1"/>
  <c r="N842" i="1"/>
  <c r="R841" i="1"/>
  <c r="N841" i="1"/>
  <c r="R840" i="1"/>
  <c r="N840" i="1"/>
  <c r="R839" i="1"/>
  <c r="N839" i="1"/>
  <c r="R838" i="1"/>
  <c r="N838" i="1"/>
  <c r="R837" i="1"/>
  <c r="N837" i="1"/>
  <c r="R836" i="1"/>
  <c r="N836" i="1"/>
  <c r="R835" i="1"/>
  <c r="N835" i="1"/>
  <c r="R834" i="1"/>
  <c r="N834" i="1"/>
  <c r="R833" i="1"/>
  <c r="N833" i="1"/>
  <c r="R832" i="1"/>
  <c r="N832" i="1"/>
  <c r="R831" i="1"/>
  <c r="N831" i="1"/>
  <c r="R830" i="1"/>
  <c r="N830" i="1"/>
  <c r="R829" i="1"/>
  <c r="N829" i="1"/>
  <c r="R828" i="1"/>
  <c r="N828" i="1"/>
  <c r="R827" i="1"/>
  <c r="N827" i="1"/>
  <c r="R826" i="1"/>
  <c r="N826" i="1"/>
  <c r="R825" i="1"/>
  <c r="N825" i="1"/>
  <c r="R824" i="1"/>
  <c r="N824" i="1"/>
  <c r="R823" i="1"/>
  <c r="N823" i="1"/>
  <c r="R822" i="1"/>
  <c r="N822" i="1"/>
  <c r="R821" i="1"/>
  <c r="N821" i="1"/>
  <c r="R820" i="1"/>
  <c r="N820" i="1"/>
  <c r="R819" i="1"/>
  <c r="N819" i="1"/>
  <c r="R818" i="1"/>
  <c r="N818" i="1"/>
  <c r="R817" i="1"/>
  <c r="N817" i="1"/>
  <c r="R816" i="1"/>
  <c r="N816" i="1"/>
  <c r="R815" i="1"/>
  <c r="N815" i="1"/>
  <c r="R814" i="1"/>
  <c r="N814" i="1"/>
  <c r="R813" i="1"/>
  <c r="N813" i="1"/>
  <c r="R812" i="1"/>
  <c r="N812" i="1"/>
  <c r="R811" i="1"/>
  <c r="N811" i="1"/>
  <c r="R810" i="1"/>
  <c r="N810" i="1"/>
  <c r="R809" i="1"/>
  <c r="N809" i="1"/>
  <c r="R808" i="1"/>
  <c r="N808" i="1"/>
  <c r="R807" i="1"/>
  <c r="N807" i="1"/>
  <c r="R806" i="1"/>
  <c r="N806" i="1"/>
  <c r="R805" i="1"/>
  <c r="N805" i="1"/>
  <c r="R804" i="1"/>
  <c r="N804" i="1"/>
  <c r="R803" i="1"/>
  <c r="N803" i="1"/>
  <c r="R802" i="1"/>
  <c r="N802" i="1"/>
  <c r="R801" i="1"/>
  <c r="N801" i="1"/>
  <c r="R800" i="1"/>
  <c r="N800" i="1"/>
  <c r="R799" i="1"/>
  <c r="N799" i="1"/>
  <c r="R798" i="1"/>
  <c r="N798" i="1"/>
  <c r="R797" i="1"/>
  <c r="N797" i="1"/>
  <c r="R796" i="1"/>
  <c r="N796" i="1"/>
  <c r="R795" i="1"/>
  <c r="N795" i="1"/>
  <c r="R794" i="1"/>
  <c r="N794" i="1"/>
  <c r="R793" i="1"/>
  <c r="N793" i="1"/>
  <c r="R792" i="1"/>
  <c r="N792" i="1"/>
  <c r="R791" i="1"/>
  <c r="N791" i="1"/>
  <c r="R790" i="1"/>
  <c r="N790" i="1"/>
  <c r="R789" i="1"/>
  <c r="N789" i="1"/>
  <c r="R788" i="1"/>
  <c r="N788" i="1"/>
  <c r="R787" i="1"/>
  <c r="N787" i="1"/>
  <c r="R786" i="1"/>
  <c r="N786" i="1"/>
  <c r="R785" i="1"/>
  <c r="N785" i="1"/>
  <c r="R784" i="1"/>
  <c r="N784" i="1"/>
  <c r="R783" i="1"/>
  <c r="N783" i="1"/>
  <c r="R782" i="1"/>
  <c r="N782" i="1"/>
  <c r="R781" i="1"/>
  <c r="N781" i="1"/>
  <c r="R780" i="1"/>
  <c r="N780" i="1"/>
  <c r="R779" i="1"/>
  <c r="N779" i="1"/>
  <c r="R778" i="1"/>
  <c r="N778" i="1"/>
  <c r="R777" i="1"/>
  <c r="N777" i="1"/>
  <c r="R776" i="1"/>
  <c r="N776" i="1"/>
  <c r="R775" i="1"/>
  <c r="N775" i="1"/>
  <c r="R774" i="1"/>
  <c r="N774" i="1"/>
  <c r="R773" i="1"/>
  <c r="N773" i="1"/>
  <c r="R772" i="1"/>
  <c r="N772" i="1"/>
  <c r="R771" i="1"/>
  <c r="N771" i="1"/>
  <c r="R770" i="1"/>
  <c r="N770" i="1"/>
  <c r="R769" i="1"/>
  <c r="N769" i="1"/>
  <c r="R768" i="1"/>
  <c r="N768" i="1"/>
  <c r="R767" i="1"/>
  <c r="N767" i="1"/>
  <c r="R766" i="1"/>
  <c r="N766" i="1"/>
  <c r="R765" i="1"/>
  <c r="N765" i="1"/>
  <c r="R764" i="1"/>
  <c r="N764" i="1"/>
  <c r="R763" i="1"/>
  <c r="N763" i="1"/>
  <c r="R762" i="1"/>
  <c r="N762" i="1"/>
  <c r="R761" i="1"/>
  <c r="N761" i="1"/>
  <c r="R760" i="1"/>
  <c r="N760" i="1"/>
  <c r="R759" i="1"/>
  <c r="N759" i="1"/>
  <c r="R758" i="1"/>
  <c r="N758" i="1"/>
  <c r="R757" i="1"/>
  <c r="N757" i="1"/>
  <c r="R756" i="1"/>
  <c r="N756" i="1"/>
  <c r="R755" i="1"/>
  <c r="N755" i="1"/>
  <c r="R754" i="1"/>
  <c r="N754" i="1"/>
  <c r="R753" i="1"/>
  <c r="N753" i="1"/>
  <c r="R752" i="1"/>
  <c r="N752" i="1"/>
  <c r="R751" i="1"/>
  <c r="N751" i="1"/>
  <c r="R750" i="1"/>
  <c r="N750" i="1"/>
  <c r="R749" i="1"/>
  <c r="N749" i="1"/>
  <c r="R748" i="1"/>
  <c r="N748" i="1"/>
  <c r="R747" i="1"/>
  <c r="N747" i="1"/>
  <c r="R746" i="1"/>
  <c r="N746" i="1"/>
  <c r="R745" i="1"/>
  <c r="N745" i="1"/>
  <c r="R744" i="1"/>
  <c r="N744" i="1"/>
  <c r="R743" i="1"/>
  <c r="N743" i="1"/>
  <c r="R742" i="1"/>
  <c r="N742" i="1"/>
  <c r="R741" i="1"/>
  <c r="N741" i="1"/>
  <c r="R740" i="1"/>
  <c r="N740" i="1"/>
  <c r="R739" i="1"/>
  <c r="N739" i="1"/>
  <c r="R738" i="1"/>
  <c r="N738" i="1"/>
  <c r="R737" i="1"/>
  <c r="N737" i="1"/>
  <c r="R736" i="1"/>
  <c r="N736" i="1"/>
  <c r="R735" i="1"/>
  <c r="N735" i="1"/>
  <c r="R734" i="1"/>
  <c r="N734" i="1"/>
  <c r="R733" i="1"/>
  <c r="N733" i="1"/>
  <c r="R732" i="1"/>
  <c r="N732" i="1"/>
  <c r="R731" i="1"/>
  <c r="N731" i="1"/>
  <c r="R730" i="1"/>
  <c r="N730" i="1"/>
  <c r="R729" i="1"/>
  <c r="N729" i="1"/>
  <c r="R728" i="1"/>
  <c r="N728" i="1"/>
  <c r="R727" i="1"/>
  <c r="N727" i="1"/>
  <c r="R726" i="1"/>
  <c r="N726" i="1"/>
  <c r="R725" i="1"/>
  <c r="N725" i="1"/>
  <c r="R724" i="1"/>
  <c r="N724" i="1"/>
  <c r="R723" i="1"/>
  <c r="N723" i="1"/>
  <c r="R722" i="1"/>
  <c r="N722" i="1"/>
  <c r="R721" i="1"/>
  <c r="N721" i="1"/>
  <c r="R720" i="1"/>
  <c r="N720" i="1"/>
  <c r="R719" i="1"/>
  <c r="N719" i="1"/>
  <c r="R718" i="1"/>
  <c r="N718" i="1"/>
  <c r="R717" i="1"/>
  <c r="N717" i="1"/>
  <c r="R716" i="1"/>
  <c r="N716" i="1"/>
  <c r="R715" i="1"/>
  <c r="N715" i="1"/>
  <c r="R714" i="1"/>
  <c r="N714" i="1"/>
  <c r="R713" i="1"/>
  <c r="N713" i="1"/>
  <c r="R712" i="1"/>
  <c r="N712" i="1"/>
  <c r="R711" i="1"/>
  <c r="N711" i="1"/>
  <c r="R710" i="1"/>
  <c r="N710" i="1"/>
  <c r="R709" i="1"/>
  <c r="N709" i="1"/>
  <c r="R708" i="1"/>
  <c r="N708" i="1"/>
  <c r="R707" i="1"/>
  <c r="N707" i="1"/>
  <c r="R706" i="1"/>
  <c r="N706" i="1"/>
  <c r="R705" i="1"/>
  <c r="N705" i="1"/>
  <c r="R704" i="1"/>
  <c r="N704" i="1"/>
  <c r="R703" i="1"/>
  <c r="N703" i="1"/>
  <c r="R702" i="1"/>
  <c r="N702" i="1"/>
  <c r="R701" i="1"/>
  <c r="N701" i="1"/>
  <c r="R700" i="1"/>
  <c r="N700" i="1"/>
  <c r="R699" i="1"/>
  <c r="N699" i="1"/>
  <c r="R698" i="1"/>
  <c r="N698" i="1"/>
  <c r="R697" i="1"/>
  <c r="N697" i="1"/>
  <c r="R696" i="1"/>
  <c r="N696" i="1"/>
  <c r="R695" i="1"/>
  <c r="N695" i="1"/>
  <c r="R694" i="1"/>
  <c r="N694" i="1"/>
  <c r="R693" i="1"/>
  <c r="N693" i="1"/>
  <c r="R692" i="1"/>
  <c r="N692" i="1"/>
  <c r="R691" i="1"/>
  <c r="N691" i="1"/>
  <c r="R690" i="1"/>
  <c r="N690" i="1"/>
  <c r="R689" i="1"/>
  <c r="N689" i="1"/>
  <c r="R688" i="1"/>
  <c r="N688" i="1"/>
  <c r="R687" i="1"/>
  <c r="N687" i="1"/>
  <c r="R686" i="1"/>
  <c r="N686" i="1"/>
  <c r="R685" i="1"/>
  <c r="N685" i="1"/>
  <c r="R684" i="1"/>
  <c r="N684" i="1"/>
  <c r="R683" i="1"/>
  <c r="N683" i="1"/>
  <c r="R682" i="1"/>
  <c r="N682" i="1"/>
  <c r="R681" i="1"/>
  <c r="N681" i="1"/>
  <c r="R680" i="1"/>
  <c r="N680" i="1"/>
  <c r="R679" i="1"/>
  <c r="N679" i="1"/>
  <c r="R678" i="1"/>
  <c r="N678" i="1"/>
  <c r="R677" i="1"/>
  <c r="N677" i="1"/>
  <c r="R676" i="1"/>
  <c r="N676" i="1"/>
  <c r="R675" i="1"/>
  <c r="N675" i="1"/>
  <c r="R674" i="1"/>
  <c r="N674" i="1"/>
  <c r="R673" i="1"/>
  <c r="N673" i="1"/>
  <c r="R672" i="1"/>
  <c r="N672" i="1"/>
  <c r="R671" i="1"/>
  <c r="N671" i="1"/>
  <c r="R670" i="1"/>
  <c r="N670" i="1"/>
  <c r="R669" i="1"/>
  <c r="N669" i="1"/>
  <c r="R668" i="1"/>
  <c r="N668" i="1"/>
  <c r="R667" i="1"/>
  <c r="N667" i="1"/>
  <c r="R666" i="1"/>
  <c r="N666" i="1"/>
  <c r="R665" i="1"/>
  <c r="N665" i="1"/>
  <c r="R664" i="1"/>
  <c r="N664" i="1"/>
  <c r="R663" i="1"/>
  <c r="N663" i="1"/>
  <c r="R662" i="1"/>
  <c r="N662" i="1"/>
  <c r="R661" i="1"/>
  <c r="N661" i="1"/>
  <c r="R660" i="1"/>
  <c r="N660" i="1"/>
  <c r="R659" i="1"/>
  <c r="N659" i="1"/>
  <c r="R658" i="1"/>
  <c r="N658" i="1"/>
  <c r="R657" i="1"/>
  <c r="N657" i="1"/>
  <c r="R656" i="1"/>
  <c r="N656" i="1"/>
  <c r="R655" i="1"/>
  <c r="N655" i="1"/>
  <c r="R654" i="1"/>
  <c r="N654" i="1"/>
  <c r="R653" i="1"/>
  <c r="N653" i="1"/>
  <c r="R652" i="1"/>
  <c r="N652" i="1"/>
  <c r="R651" i="1"/>
  <c r="N651" i="1"/>
  <c r="R650" i="1"/>
  <c r="N650" i="1"/>
  <c r="R649" i="1"/>
  <c r="N649" i="1"/>
  <c r="R648" i="1"/>
  <c r="N648" i="1"/>
  <c r="R647" i="1"/>
  <c r="N647" i="1"/>
  <c r="R646" i="1"/>
  <c r="N646" i="1"/>
  <c r="R645" i="1"/>
  <c r="N645" i="1"/>
  <c r="R644" i="1"/>
  <c r="N644" i="1"/>
  <c r="R643" i="1"/>
  <c r="N643" i="1"/>
  <c r="R642" i="1"/>
  <c r="N642" i="1"/>
  <c r="R641" i="1"/>
  <c r="N641" i="1"/>
  <c r="R640" i="1"/>
  <c r="N640" i="1"/>
  <c r="R639" i="1"/>
  <c r="N639" i="1"/>
  <c r="R638" i="1"/>
  <c r="N638" i="1"/>
  <c r="R637" i="1"/>
  <c r="N637" i="1"/>
  <c r="R636" i="1"/>
  <c r="N636" i="1"/>
  <c r="R635" i="1"/>
  <c r="N635" i="1"/>
  <c r="R634" i="1"/>
  <c r="N634" i="1"/>
  <c r="R633" i="1"/>
  <c r="N633" i="1"/>
  <c r="R632" i="1"/>
  <c r="N632" i="1"/>
  <c r="R631" i="1"/>
  <c r="N631" i="1"/>
  <c r="R630" i="1"/>
  <c r="N630" i="1"/>
  <c r="R629" i="1"/>
  <c r="N629" i="1"/>
  <c r="R628" i="1"/>
  <c r="N628" i="1"/>
  <c r="R627" i="1"/>
  <c r="N627" i="1"/>
  <c r="R626" i="1"/>
  <c r="N626" i="1"/>
  <c r="R625" i="1"/>
  <c r="N625" i="1"/>
  <c r="R624" i="1"/>
  <c r="N624" i="1"/>
  <c r="R623" i="1"/>
  <c r="N623" i="1"/>
  <c r="R622" i="1"/>
  <c r="N622" i="1"/>
  <c r="R621" i="1"/>
  <c r="N621" i="1"/>
  <c r="R620" i="1"/>
  <c r="N620" i="1"/>
  <c r="R619" i="1"/>
  <c r="N619" i="1"/>
  <c r="R618" i="1"/>
  <c r="N618" i="1"/>
  <c r="R617" i="1"/>
  <c r="N617" i="1"/>
  <c r="R616" i="1"/>
  <c r="N616" i="1"/>
  <c r="R615" i="1"/>
  <c r="N615" i="1"/>
  <c r="R614" i="1"/>
  <c r="N614" i="1"/>
  <c r="R613" i="1"/>
  <c r="N613" i="1"/>
  <c r="R612" i="1"/>
  <c r="N612" i="1"/>
  <c r="R611" i="1"/>
  <c r="N611" i="1"/>
  <c r="R610" i="1"/>
  <c r="N610" i="1"/>
  <c r="R609" i="1"/>
  <c r="N609" i="1"/>
  <c r="R608" i="1"/>
  <c r="N608" i="1"/>
  <c r="R607" i="1"/>
  <c r="N607" i="1"/>
  <c r="R606" i="1"/>
  <c r="N606" i="1"/>
  <c r="R605" i="1"/>
  <c r="N605" i="1"/>
  <c r="R604" i="1"/>
  <c r="N604" i="1"/>
  <c r="R603" i="1"/>
  <c r="N603" i="1"/>
  <c r="R602" i="1"/>
  <c r="N602" i="1"/>
  <c r="R601" i="1"/>
  <c r="N601" i="1"/>
  <c r="R600" i="1"/>
  <c r="N600" i="1"/>
  <c r="R599" i="1"/>
  <c r="N599" i="1"/>
  <c r="R598" i="1"/>
  <c r="N598" i="1"/>
  <c r="R597" i="1"/>
  <c r="N597" i="1"/>
  <c r="R596" i="1"/>
  <c r="N596" i="1"/>
  <c r="R595" i="1"/>
  <c r="N595" i="1"/>
  <c r="R594" i="1"/>
  <c r="N594" i="1"/>
  <c r="R593" i="1"/>
  <c r="N593" i="1"/>
  <c r="R592" i="1"/>
  <c r="N592" i="1"/>
  <c r="R591" i="1"/>
  <c r="N591" i="1"/>
  <c r="R590" i="1"/>
  <c r="N590" i="1"/>
  <c r="R589" i="1"/>
  <c r="N589" i="1"/>
  <c r="R588" i="1"/>
  <c r="N588" i="1"/>
  <c r="R587" i="1"/>
  <c r="N587" i="1"/>
  <c r="R586" i="1"/>
  <c r="N586" i="1"/>
  <c r="R585" i="1"/>
  <c r="N585" i="1"/>
  <c r="R584" i="1"/>
  <c r="N584" i="1"/>
  <c r="R583" i="1"/>
  <c r="N583" i="1"/>
  <c r="R582" i="1"/>
  <c r="N582" i="1"/>
  <c r="R581" i="1"/>
  <c r="N581" i="1"/>
  <c r="R580" i="1"/>
  <c r="N580" i="1"/>
  <c r="R579" i="1"/>
  <c r="N579" i="1"/>
  <c r="R578" i="1"/>
  <c r="N578" i="1"/>
  <c r="R577" i="1"/>
  <c r="N577" i="1"/>
  <c r="R576" i="1"/>
  <c r="N576" i="1"/>
  <c r="R575" i="1"/>
  <c r="N575" i="1"/>
  <c r="R574" i="1"/>
  <c r="N574" i="1"/>
  <c r="R573" i="1"/>
  <c r="N573" i="1"/>
  <c r="R572" i="1"/>
  <c r="N572" i="1"/>
  <c r="R571" i="1"/>
  <c r="N571" i="1"/>
  <c r="R570" i="1"/>
  <c r="N570" i="1"/>
  <c r="R569" i="1"/>
  <c r="N569" i="1"/>
  <c r="R568" i="1"/>
  <c r="N568" i="1"/>
  <c r="R567" i="1"/>
  <c r="N567" i="1"/>
  <c r="R566" i="1"/>
  <c r="N566" i="1"/>
  <c r="R565" i="1"/>
  <c r="N565" i="1"/>
  <c r="R564" i="1"/>
  <c r="N564" i="1"/>
  <c r="R563" i="1"/>
  <c r="N563" i="1"/>
  <c r="R562" i="1"/>
  <c r="N562" i="1"/>
  <c r="R561" i="1"/>
  <c r="N561" i="1"/>
  <c r="R560" i="1"/>
  <c r="N560" i="1"/>
  <c r="R559" i="1"/>
  <c r="N559" i="1"/>
  <c r="R558" i="1"/>
  <c r="N558" i="1"/>
  <c r="R557" i="1"/>
  <c r="N557" i="1"/>
  <c r="R556" i="1"/>
  <c r="N556" i="1"/>
  <c r="R555" i="1"/>
  <c r="N555" i="1"/>
  <c r="R554" i="1"/>
  <c r="N554" i="1"/>
  <c r="R553" i="1"/>
  <c r="N553" i="1"/>
  <c r="R552" i="1"/>
  <c r="N552" i="1"/>
  <c r="R551" i="1"/>
  <c r="N551" i="1"/>
  <c r="R550" i="1"/>
  <c r="N550" i="1"/>
  <c r="R549" i="1"/>
  <c r="N549" i="1"/>
  <c r="R548" i="1"/>
  <c r="N548" i="1"/>
  <c r="R547" i="1"/>
  <c r="N547" i="1"/>
  <c r="R546" i="1"/>
  <c r="N546" i="1"/>
  <c r="R545" i="1"/>
  <c r="N545" i="1"/>
  <c r="R544" i="1"/>
  <c r="N544" i="1"/>
  <c r="R543" i="1"/>
  <c r="N543" i="1"/>
  <c r="R542" i="1"/>
  <c r="N542" i="1"/>
  <c r="R541" i="1"/>
  <c r="N541" i="1"/>
  <c r="R540" i="1"/>
  <c r="N540" i="1"/>
  <c r="R539" i="1"/>
  <c r="N539" i="1"/>
  <c r="R538" i="1"/>
  <c r="N538" i="1"/>
  <c r="R537" i="1"/>
  <c r="N537" i="1"/>
  <c r="R536" i="1"/>
  <c r="N536" i="1"/>
  <c r="R535" i="1"/>
  <c r="N535" i="1"/>
  <c r="R534" i="1"/>
  <c r="N534" i="1"/>
  <c r="R533" i="1"/>
  <c r="N533" i="1"/>
  <c r="R532" i="1"/>
  <c r="N532" i="1"/>
  <c r="R531" i="1"/>
  <c r="N531" i="1"/>
  <c r="R530" i="1"/>
  <c r="N530" i="1"/>
  <c r="R529" i="1"/>
  <c r="N529" i="1"/>
  <c r="R528" i="1"/>
  <c r="N528" i="1"/>
  <c r="R527" i="1"/>
  <c r="N527" i="1"/>
  <c r="R526" i="1"/>
  <c r="N526" i="1"/>
  <c r="R525" i="1"/>
  <c r="N525" i="1"/>
  <c r="R524" i="1"/>
  <c r="N524" i="1"/>
  <c r="R523" i="1"/>
  <c r="N523" i="1"/>
  <c r="R522" i="1"/>
  <c r="N522" i="1"/>
  <c r="R521" i="1"/>
  <c r="N521" i="1"/>
  <c r="R520" i="1"/>
  <c r="N520" i="1"/>
  <c r="R519" i="1"/>
  <c r="N519" i="1"/>
  <c r="R518" i="1"/>
  <c r="N518" i="1"/>
  <c r="R517" i="1"/>
  <c r="N517" i="1"/>
  <c r="R516" i="1"/>
  <c r="N516" i="1"/>
  <c r="R515" i="1"/>
  <c r="N515" i="1"/>
  <c r="R514" i="1"/>
  <c r="N514" i="1"/>
  <c r="R513" i="1"/>
  <c r="N513" i="1"/>
  <c r="R512" i="1"/>
  <c r="N512" i="1"/>
  <c r="R511" i="1"/>
  <c r="N511" i="1"/>
  <c r="R510" i="1"/>
  <c r="N510" i="1"/>
  <c r="R509" i="1"/>
  <c r="N509" i="1"/>
  <c r="R508" i="1"/>
  <c r="N508" i="1"/>
  <c r="R507" i="1"/>
  <c r="N507" i="1"/>
  <c r="R506" i="1"/>
  <c r="N506" i="1"/>
  <c r="R505" i="1"/>
  <c r="N505" i="1"/>
  <c r="R504" i="1"/>
  <c r="N504" i="1"/>
  <c r="R503" i="1"/>
  <c r="N503" i="1"/>
  <c r="R502" i="1"/>
  <c r="N502" i="1"/>
  <c r="R501" i="1"/>
  <c r="N501" i="1"/>
  <c r="R500" i="1"/>
  <c r="N500" i="1"/>
  <c r="R499" i="1"/>
  <c r="N499" i="1"/>
  <c r="R498" i="1"/>
  <c r="N498" i="1"/>
  <c r="R497" i="1"/>
  <c r="N497" i="1"/>
  <c r="R496" i="1"/>
  <c r="N496" i="1"/>
  <c r="R495" i="1"/>
  <c r="N495" i="1"/>
  <c r="R494" i="1"/>
  <c r="N494" i="1"/>
  <c r="R493" i="1"/>
  <c r="N493" i="1"/>
  <c r="R492" i="1"/>
  <c r="N492" i="1"/>
  <c r="R491" i="1"/>
  <c r="N491" i="1"/>
  <c r="R490" i="1"/>
  <c r="N490" i="1"/>
  <c r="R489" i="1"/>
  <c r="N489" i="1"/>
  <c r="R488" i="1"/>
  <c r="N488" i="1"/>
  <c r="R487" i="1"/>
  <c r="N487" i="1"/>
  <c r="R486" i="1"/>
  <c r="N486" i="1"/>
  <c r="R485" i="1"/>
  <c r="N485" i="1"/>
  <c r="R484" i="1"/>
  <c r="N484" i="1"/>
  <c r="R483" i="1"/>
  <c r="N483" i="1"/>
  <c r="R482" i="1"/>
  <c r="N482" i="1"/>
  <c r="R481" i="1"/>
  <c r="N481" i="1"/>
  <c r="R480" i="1"/>
  <c r="N480" i="1"/>
  <c r="R479" i="1"/>
  <c r="N479" i="1"/>
  <c r="R478" i="1"/>
  <c r="N478" i="1"/>
  <c r="R477" i="1"/>
  <c r="N477" i="1"/>
  <c r="R476" i="1"/>
  <c r="N476" i="1"/>
  <c r="R475" i="1"/>
  <c r="N475" i="1"/>
  <c r="R474" i="1"/>
  <c r="N474" i="1"/>
  <c r="R473" i="1"/>
  <c r="N473" i="1"/>
  <c r="R472" i="1"/>
  <c r="N472" i="1"/>
  <c r="R471" i="1"/>
  <c r="N471" i="1"/>
  <c r="R470" i="1"/>
  <c r="N470" i="1"/>
  <c r="R469" i="1"/>
  <c r="N469" i="1"/>
  <c r="R468" i="1"/>
  <c r="N468" i="1"/>
  <c r="R467" i="1"/>
  <c r="N467" i="1"/>
  <c r="R466" i="1"/>
  <c r="N466" i="1"/>
  <c r="R465" i="1"/>
  <c r="N465" i="1"/>
  <c r="R464" i="1"/>
  <c r="N464" i="1"/>
  <c r="R463" i="1"/>
  <c r="N463" i="1"/>
  <c r="R462" i="1"/>
  <c r="N462" i="1"/>
  <c r="R461" i="1"/>
  <c r="N461" i="1"/>
  <c r="R460" i="1"/>
  <c r="N460" i="1"/>
  <c r="R459" i="1"/>
  <c r="N459" i="1"/>
  <c r="R458" i="1"/>
  <c r="N458" i="1"/>
  <c r="R457" i="1"/>
  <c r="N457" i="1"/>
  <c r="R456" i="1"/>
  <c r="N456" i="1"/>
  <c r="R455" i="1"/>
  <c r="N455" i="1"/>
  <c r="R454" i="1"/>
  <c r="N454" i="1"/>
  <c r="R453" i="1"/>
  <c r="N453" i="1"/>
  <c r="R452" i="1"/>
  <c r="N452" i="1"/>
  <c r="R451" i="1"/>
  <c r="N451" i="1"/>
  <c r="R450" i="1"/>
  <c r="N450" i="1"/>
  <c r="R449" i="1"/>
  <c r="N449" i="1"/>
  <c r="R448" i="1"/>
  <c r="N448" i="1"/>
  <c r="R447" i="1"/>
  <c r="N447" i="1"/>
  <c r="R446" i="1"/>
  <c r="N446" i="1"/>
  <c r="R445" i="1"/>
  <c r="N445" i="1"/>
  <c r="R444" i="1"/>
  <c r="N444" i="1"/>
  <c r="R443" i="1"/>
  <c r="N443" i="1"/>
  <c r="R442" i="1"/>
  <c r="N442" i="1"/>
  <c r="R441" i="1"/>
  <c r="N441" i="1"/>
  <c r="R440" i="1"/>
  <c r="N440" i="1"/>
  <c r="R439" i="1"/>
  <c r="N439" i="1"/>
  <c r="R438" i="1"/>
  <c r="N438" i="1"/>
  <c r="R437" i="1"/>
  <c r="N437" i="1"/>
  <c r="R436" i="1"/>
  <c r="N436" i="1"/>
  <c r="R435" i="1"/>
  <c r="N435" i="1"/>
  <c r="R434" i="1"/>
  <c r="N434" i="1"/>
  <c r="R433" i="1"/>
  <c r="N433" i="1"/>
  <c r="R432" i="1"/>
  <c r="N432" i="1"/>
  <c r="R431" i="1"/>
  <c r="N431" i="1"/>
  <c r="R430" i="1"/>
  <c r="N430" i="1"/>
  <c r="R429" i="1"/>
  <c r="N429" i="1"/>
  <c r="R428" i="1"/>
  <c r="N428" i="1"/>
  <c r="R427" i="1"/>
  <c r="N427" i="1"/>
  <c r="R426" i="1"/>
  <c r="N426" i="1"/>
  <c r="R425" i="1"/>
  <c r="N425" i="1"/>
  <c r="R424" i="1"/>
  <c r="N424" i="1"/>
  <c r="R423" i="1"/>
  <c r="N423" i="1"/>
  <c r="R422" i="1"/>
  <c r="N422" i="1"/>
  <c r="R421" i="1"/>
  <c r="N421" i="1"/>
  <c r="R420" i="1"/>
  <c r="N420" i="1"/>
  <c r="R419" i="1"/>
  <c r="N419" i="1"/>
  <c r="R418" i="1"/>
  <c r="N418" i="1"/>
  <c r="R417" i="1"/>
  <c r="N417" i="1"/>
  <c r="R416" i="1"/>
  <c r="N416" i="1"/>
  <c r="R415" i="1"/>
  <c r="N415" i="1"/>
  <c r="R414" i="1"/>
  <c r="N414" i="1"/>
  <c r="R413" i="1"/>
  <c r="N413" i="1"/>
  <c r="R412" i="1"/>
  <c r="N412" i="1"/>
  <c r="R411" i="1"/>
  <c r="N411" i="1"/>
  <c r="R410" i="1"/>
  <c r="N410" i="1"/>
  <c r="R409" i="1"/>
  <c r="N409" i="1"/>
  <c r="R408" i="1"/>
  <c r="N408" i="1"/>
  <c r="R407" i="1"/>
  <c r="N407" i="1"/>
  <c r="R406" i="1"/>
  <c r="N406" i="1"/>
  <c r="R405" i="1"/>
  <c r="N405" i="1"/>
  <c r="R404" i="1"/>
  <c r="N404" i="1"/>
  <c r="R403" i="1"/>
  <c r="N403" i="1"/>
  <c r="R402" i="1"/>
  <c r="N402" i="1"/>
  <c r="R401" i="1"/>
  <c r="N401" i="1"/>
  <c r="R400" i="1"/>
  <c r="N400" i="1"/>
  <c r="R399" i="1"/>
  <c r="N399" i="1"/>
  <c r="R398" i="1"/>
  <c r="N398" i="1"/>
  <c r="R397" i="1"/>
  <c r="N397" i="1"/>
  <c r="R396" i="1"/>
  <c r="N396" i="1"/>
  <c r="R395" i="1"/>
  <c r="N395" i="1"/>
  <c r="R394" i="1"/>
  <c r="N394" i="1"/>
  <c r="R393" i="1"/>
  <c r="N393" i="1"/>
  <c r="R392" i="1"/>
  <c r="N392" i="1"/>
  <c r="R391" i="1"/>
  <c r="N391" i="1"/>
  <c r="R390" i="1"/>
  <c r="N390" i="1"/>
  <c r="R389" i="1"/>
  <c r="N389" i="1"/>
  <c r="R388" i="1"/>
  <c r="N388" i="1"/>
  <c r="R387" i="1"/>
  <c r="N387" i="1"/>
  <c r="R386" i="1"/>
  <c r="N386" i="1"/>
  <c r="R385" i="1"/>
  <c r="N385" i="1"/>
  <c r="R384" i="1"/>
  <c r="N384" i="1"/>
  <c r="R383" i="1"/>
  <c r="N383" i="1"/>
  <c r="R382" i="1"/>
  <c r="N382" i="1"/>
  <c r="R381" i="1"/>
  <c r="N381" i="1"/>
  <c r="R380" i="1"/>
  <c r="N380" i="1"/>
  <c r="R379" i="1"/>
  <c r="N379" i="1"/>
  <c r="R378" i="1"/>
  <c r="N378" i="1"/>
  <c r="R377" i="1"/>
  <c r="N377" i="1"/>
  <c r="R376" i="1"/>
  <c r="N376" i="1"/>
  <c r="R375" i="1"/>
  <c r="N375" i="1"/>
  <c r="R374" i="1"/>
  <c r="N374" i="1"/>
  <c r="R373" i="1"/>
  <c r="N373" i="1"/>
  <c r="R372" i="1"/>
  <c r="N372" i="1"/>
  <c r="R371" i="1"/>
  <c r="N371" i="1"/>
  <c r="R370" i="1"/>
  <c r="N370" i="1"/>
  <c r="R369" i="1"/>
  <c r="N369" i="1"/>
  <c r="R368" i="1"/>
  <c r="N368" i="1"/>
  <c r="R367" i="1"/>
  <c r="N367" i="1"/>
  <c r="R366" i="1"/>
  <c r="N366" i="1"/>
  <c r="R365" i="1"/>
  <c r="N365" i="1"/>
  <c r="R364" i="1"/>
  <c r="N364" i="1"/>
  <c r="R363" i="1"/>
  <c r="N363" i="1"/>
  <c r="R362" i="1"/>
  <c r="N362" i="1"/>
  <c r="R361" i="1"/>
  <c r="N361" i="1"/>
  <c r="R360" i="1"/>
  <c r="N360" i="1"/>
  <c r="R359" i="1"/>
  <c r="N359" i="1"/>
  <c r="R358" i="1"/>
  <c r="N358" i="1"/>
  <c r="R357" i="1"/>
  <c r="N357" i="1"/>
  <c r="R356" i="1"/>
  <c r="N356" i="1"/>
  <c r="R355" i="1"/>
  <c r="N355" i="1"/>
  <c r="R354" i="1"/>
  <c r="N354" i="1"/>
  <c r="R353" i="1"/>
  <c r="N353" i="1"/>
  <c r="R352" i="1"/>
  <c r="N352" i="1"/>
  <c r="R351" i="1"/>
  <c r="N351" i="1"/>
  <c r="R350" i="1"/>
  <c r="N350" i="1"/>
  <c r="R349" i="1"/>
  <c r="N349" i="1"/>
  <c r="R348" i="1"/>
  <c r="N348" i="1"/>
  <c r="R347" i="1"/>
  <c r="N347" i="1"/>
  <c r="R346" i="1"/>
  <c r="N346" i="1"/>
  <c r="R345" i="1"/>
  <c r="N345" i="1"/>
  <c r="R344" i="1"/>
  <c r="N344" i="1"/>
  <c r="R343" i="1"/>
  <c r="N343" i="1"/>
  <c r="R342" i="1"/>
  <c r="N342" i="1"/>
  <c r="R341" i="1"/>
  <c r="N341" i="1"/>
  <c r="R340" i="1"/>
  <c r="N340" i="1"/>
  <c r="R339" i="1"/>
  <c r="N339" i="1"/>
  <c r="R338" i="1"/>
  <c r="N338" i="1"/>
  <c r="R337" i="1"/>
  <c r="N337" i="1"/>
  <c r="R336" i="1"/>
  <c r="N336" i="1"/>
  <c r="R335" i="1"/>
  <c r="N335" i="1"/>
  <c r="R334" i="1"/>
  <c r="N334" i="1"/>
  <c r="R333" i="1"/>
  <c r="N333" i="1"/>
  <c r="R332" i="1"/>
  <c r="N332" i="1"/>
  <c r="R331" i="1"/>
  <c r="N331" i="1"/>
  <c r="R330" i="1"/>
  <c r="N330" i="1"/>
  <c r="R329" i="1"/>
  <c r="N329" i="1"/>
  <c r="R328" i="1"/>
  <c r="N328" i="1"/>
  <c r="R327" i="1"/>
  <c r="N327" i="1"/>
  <c r="R326" i="1"/>
  <c r="N326" i="1"/>
  <c r="R325" i="1"/>
  <c r="N325" i="1"/>
  <c r="R324" i="1"/>
  <c r="N324" i="1"/>
  <c r="R323" i="1"/>
  <c r="N323" i="1"/>
  <c r="R322" i="1"/>
  <c r="N322" i="1"/>
  <c r="R321" i="1"/>
  <c r="N321" i="1"/>
  <c r="R320" i="1"/>
  <c r="N320" i="1"/>
  <c r="R319" i="1"/>
  <c r="N319" i="1"/>
  <c r="R318" i="1"/>
  <c r="N318" i="1"/>
  <c r="R317" i="1"/>
  <c r="N317" i="1"/>
  <c r="R316" i="1"/>
  <c r="N316" i="1"/>
  <c r="R315" i="1"/>
  <c r="N315" i="1"/>
  <c r="R314" i="1"/>
  <c r="N314" i="1"/>
  <c r="R313" i="1"/>
  <c r="N313" i="1"/>
  <c r="R312" i="1"/>
  <c r="N312" i="1"/>
  <c r="R311" i="1"/>
  <c r="N311" i="1"/>
  <c r="R310" i="1"/>
  <c r="N310" i="1"/>
  <c r="R309" i="1"/>
  <c r="N309" i="1"/>
  <c r="R308" i="1"/>
  <c r="N308" i="1"/>
  <c r="R307" i="1"/>
  <c r="N307" i="1"/>
  <c r="R306" i="1"/>
  <c r="N306" i="1"/>
  <c r="R305" i="1"/>
  <c r="N305" i="1"/>
  <c r="R304" i="1"/>
  <c r="N304" i="1"/>
  <c r="R303" i="1"/>
  <c r="N303" i="1"/>
  <c r="R302" i="1"/>
  <c r="N302" i="1"/>
  <c r="R301" i="1"/>
  <c r="N301" i="1"/>
  <c r="R300" i="1"/>
  <c r="N300" i="1"/>
  <c r="R299" i="1"/>
  <c r="N299" i="1"/>
  <c r="R298" i="1"/>
  <c r="N298" i="1"/>
  <c r="R297" i="1"/>
  <c r="N297" i="1"/>
  <c r="R296" i="1"/>
  <c r="N296" i="1"/>
  <c r="R295" i="1"/>
  <c r="N295" i="1"/>
  <c r="R294" i="1"/>
  <c r="N294" i="1"/>
  <c r="R293" i="1"/>
  <c r="N293" i="1"/>
  <c r="R292" i="1"/>
  <c r="N292" i="1"/>
  <c r="R291" i="1"/>
  <c r="N291" i="1"/>
  <c r="R290" i="1"/>
  <c r="N290" i="1"/>
  <c r="R289" i="1"/>
  <c r="N289" i="1"/>
  <c r="R288" i="1"/>
  <c r="N288" i="1"/>
  <c r="R287" i="1"/>
  <c r="N287" i="1"/>
  <c r="R286" i="1"/>
  <c r="N286" i="1"/>
  <c r="R285" i="1"/>
  <c r="N285" i="1"/>
  <c r="R284" i="1"/>
  <c r="N284" i="1"/>
  <c r="R283" i="1"/>
  <c r="N283" i="1"/>
  <c r="R282" i="1"/>
  <c r="N282" i="1"/>
  <c r="R281" i="1"/>
  <c r="N281" i="1"/>
  <c r="R280" i="1"/>
  <c r="N280" i="1"/>
  <c r="R279" i="1"/>
  <c r="N279" i="1"/>
  <c r="R278" i="1"/>
  <c r="N278" i="1"/>
  <c r="R277" i="1"/>
  <c r="N277" i="1"/>
  <c r="R276" i="1"/>
  <c r="N276" i="1"/>
  <c r="R275" i="1"/>
  <c r="N275" i="1"/>
  <c r="R274" i="1"/>
  <c r="N274" i="1"/>
  <c r="R273" i="1"/>
  <c r="N273" i="1"/>
  <c r="R272" i="1"/>
  <c r="N272" i="1"/>
  <c r="R271" i="1"/>
  <c r="N271" i="1"/>
  <c r="R270" i="1"/>
  <c r="N270" i="1"/>
  <c r="R269" i="1"/>
  <c r="N269" i="1"/>
  <c r="R268" i="1"/>
  <c r="N268" i="1"/>
  <c r="R267" i="1"/>
  <c r="N267" i="1"/>
  <c r="R266" i="1"/>
  <c r="N266" i="1"/>
  <c r="R265" i="1"/>
  <c r="N265" i="1"/>
  <c r="R264" i="1"/>
  <c r="N264" i="1"/>
  <c r="R263" i="1"/>
  <c r="N263" i="1"/>
  <c r="R262" i="1"/>
  <c r="N262" i="1"/>
  <c r="R261" i="1"/>
  <c r="N261" i="1"/>
  <c r="R260" i="1"/>
  <c r="N260" i="1"/>
  <c r="R259" i="1"/>
  <c r="N259" i="1"/>
  <c r="R258" i="1"/>
  <c r="N258" i="1"/>
  <c r="R257" i="1"/>
  <c r="N257" i="1"/>
  <c r="R256" i="1"/>
  <c r="N256" i="1"/>
  <c r="R255" i="1"/>
  <c r="N255" i="1"/>
  <c r="R254" i="1"/>
  <c r="N254" i="1"/>
  <c r="R253" i="1"/>
  <c r="N253" i="1"/>
  <c r="R252" i="1"/>
  <c r="N252" i="1"/>
  <c r="R251" i="1"/>
  <c r="N251" i="1"/>
  <c r="R250" i="1"/>
  <c r="N250" i="1"/>
  <c r="R249" i="1"/>
  <c r="N249" i="1"/>
  <c r="R248" i="1"/>
  <c r="N248" i="1"/>
  <c r="R247" i="1"/>
  <c r="N247" i="1"/>
  <c r="R246" i="1"/>
  <c r="N246" i="1"/>
  <c r="R245" i="1"/>
  <c r="N245" i="1"/>
  <c r="R244" i="1"/>
  <c r="N244" i="1"/>
  <c r="R243" i="1"/>
  <c r="N243" i="1"/>
  <c r="R242" i="1"/>
  <c r="N242" i="1"/>
  <c r="R241" i="1"/>
  <c r="N241" i="1"/>
  <c r="R240" i="1"/>
  <c r="N240" i="1"/>
  <c r="R239" i="1"/>
  <c r="N239" i="1"/>
  <c r="R238" i="1"/>
  <c r="N238" i="1"/>
  <c r="R237" i="1"/>
  <c r="N237" i="1"/>
  <c r="R236" i="1"/>
  <c r="N236" i="1"/>
  <c r="R235" i="1"/>
  <c r="N235" i="1"/>
  <c r="R234" i="1"/>
  <c r="N234" i="1"/>
  <c r="R233" i="1"/>
  <c r="N233" i="1"/>
  <c r="R232" i="1"/>
  <c r="N232" i="1"/>
  <c r="R231" i="1"/>
  <c r="N231" i="1"/>
  <c r="R230" i="1"/>
  <c r="N230" i="1"/>
  <c r="R229" i="1"/>
  <c r="N229" i="1"/>
  <c r="R228" i="1"/>
  <c r="N228" i="1"/>
  <c r="R227" i="1"/>
  <c r="N227" i="1"/>
  <c r="R226" i="1"/>
  <c r="N226" i="1"/>
  <c r="R225" i="1"/>
  <c r="N225" i="1"/>
  <c r="R224" i="1"/>
  <c r="N224" i="1"/>
  <c r="R223" i="1"/>
  <c r="N223" i="1"/>
  <c r="R222" i="1"/>
  <c r="N222" i="1"/>
  <c r="R221" i="1"/>
  <c r="N221" i="1"/>
  <c r="R220" i="1"/>
  <c r="N220" i="1"/>
  <c r="R219" i="1"/>
  <c r="N219" i="1"/>
  <c r="R218" i="1"/>
  <c r="N218" i="1"/>
  <c r="R217" i="1"/>
  <c r="N217" i="1"/>
  <c r="R216" i="1"/>
  <c r="N216" i="1"/>
  <c r="R215" i="1"/>
  <c r="N215" i="1"/>
  <c r="R214" i="1"/>
  <c r="N214" i="1"/>
  <c r="R213" i="1"/>
  <c r="N213" i="1"/>
  <c r="R212" i="1"/>
  <c r="N212" i="1"/>
  <c r="R211" i="1"/>
  <c r="N211" i="1"/>
  <c r="R210" i="1"/>
  <c r="N210" i="1"/>
  <c r="R209" i="1"/>
  <c r="N209" i="1"/>
  <c r="R208" i="1"/>
  <c r="N208" i="1"/>
  <c r="R207" i="1"/>
  <c r="N207" i="1"/>
  <c r="R206" i="1"/>
  <c r="N206" i="1"/>
  <c r="R205" i="1"/>
  <c r="N205" i="1"/>
  <c r="R204" i="1"/>
  <c r="N204" i="1"/>
  <c r="R203" i="1"/>
  <c r="N203" i="1"/>
  <c r="R202" i="1"/>
  <c r="N202" i="1"/>
  <c r="R201" i="1"/>
  <c r="N201" i="1"/>
  <c r="R200" i="1"/>
  <c r="N200" i="1"/>
  <c r="R199" i="1"/>
  <c r="N199" i="1"/>
  <c r="R198" i="1"/>
  <c r="N198" i="1"/>
  <c r="R197" i="1"/>
  <c r="N197" i="1"/>
  <c r="R196" i="1"/>
  <c r="N196" i="1"/>
  <c r="R195" i="1"/>
  <c r="N195" i="1"/>
  <c r="R194" i="1"/>
  <c r="N194" i="1"/>
  <c r="R193" i="1"/>
  <c r="N193" i="1"/>
  <c r="R192" i="1"/>
  <c r="N192" i="1"/>
  <c r="R191" i="1"/>
  <c r="N191" i="1"/>
  <c r="R190" i="1"/>
  <c r="N190" i="1"/>
  <c r="R189" i="1"/>
  <c r="N189" i="1"/>
  <c r="R188" i="1"/>
  <c r="N188" i="1"/>
  <c r="R187" i="1"/>
  <c r="N187" i="1"/>
  <c r="R186" i="1"/>
  <c r="N186" i="1"/>
  <c r="R185" i="1"/>
  <c r="N185" i="1"/>
  <c r="R184" i="1"/>
  <c r="N184" i="1"/>
  <c r="R183" i="1"/>
  <c r="N183" i="1"/>
  <c r="R182" i="1"/>
  <c r="N182" i="1"/>
  <c r="R181" i="1"/>
  <c r="N181" i="1"/>
  <c r="R180" i="1"/>
  <c r="N180" i="1"/>
  <c r="R179" i="1"/>
  <c r="N179" i="1"/>
  <c r="R178" i="1"/>
  <c r="N178" i="1"/>
  <c r="R177" i="1"/>
  <c r="N177" i="1"/>
  <c r="R176" i="1"/>
  <c r="N176" i="1"/>
  <c r="R175" i="1"/>
  <c r="N175" i="1"/>
  <c r="R174" i="1"/>
  <c r="N174" i="1"/>
  <c r="R173" i="1"/>
  <c r="N173" i="1"/>
  <c r="R172" i="1"/>
  <c r="N172" i="1"/>
  <c r="R171" i="1"/>
  <c r="N171" i="1"/>
  <c r="R170" i="1"/>
  <c r="N170" i="1"/>
  <c r="R169" i="1"/>
  <c r="N169" i="1"/>
  <c r="R168" i="1"/>
  <c r="N168" i="1"/>
  <c r="R167" i="1"/>
  <c r="N167" i="1"/>
  <c r="R166" i="1"/>
  <c r="N166" i="1"/>
  <c r="R165" i="1"/>
  <c r="N165" i="1"/>
  <c r="R164" i="1"/>
  <c r="N164" i="1"/>
  <c r="R163" i="1"/>
  <c r="N163" i="1"/>
  <c r="R162" i="1"/>
  <c r="N162" i="1"/>
  <c r="R161" i="1"/>
  <c r="N161" i="1"/>
  <c r="R160" i="1"/>
  <c r="N160" i="1"/>
  <c r="R159" i="1"/>
  <c r="N159" i="1"/>
  <c r="R158" i="1"/>
  <c r="N158" i="1"/>
  <c r="R157" i="1"/>
  <c r="N157" i="1"/>
  <c r="R156" i="1"/>
  <c r="N156" i="1"/>
  <c r="R155" i="1"/>
  <c r="N155" i="1"/>
  <c r="R154" i="1"/>
  <c r="N154" i="1"/>
  <c r="R153" i="1"/>
  <c r="N153" i="1"/>
  <c r="R152" i="1"/>
  <c r="N152" i="1"/>
  <c r="R151" i="1"/>
  <c r="N151" i="1"/>
  <c r="R150" i="1"/>
  <c r="N150" i="1"/>
  <c r="R149" i="1"/>
  <c r="N149" i="1"/>
  <c r="R148" i="1"/>
  <c r="N148" i="1"/>
  <c r="R147" i="1"/>
  <c r="N147" i="1"/>
  <c r="R146" i="1"/>
  <c r="N146" i="1"/>
  <c r="R145" i="1"/>
  <c r="N145" i="1"/>
  <c r="R144" i="1"/>
  <c r="N144" i="1"/>
  <c r="R143" i="1"/>
  <c r="N143" i="1"/>
  <c r="R142" i="1"/>
  <c r="N142" i="1"/>
  <c r="R141" i="1"/>
  <c r="N141" i="1"/>
  <c r="R140" i="1"/>
  <c r="N140" i="1"/>
  <c r="R139" i="1"/>
  <c r="N139" i="1"/>
  <c r="R138" i="1"/>
  <c r="N138" i="1"/>
  <c r="R137" i="1"/>
  <c r="N137" i="1"/>
  <c r="R136" i="1"/>
  <c r="N136" i="1"/>
  <c r="R135" i="1"/>
  <c r="N135" i="1"/>
  <c r="R134" i="1"/>
  <c r="N134" i="1"/>
  <c r="R133" i="1"/>
  <c r="N133" i="1"/>
  <c r="R132" i="1"/>
  <c r="N132" i="1"/>
  <c r="R131" i="1"/>
  <c r="N131" i="1"/>
  <c r="R130" i="1"/>
  <c r="N130" i="1"/>
  <c r="R129" i="1"/>
  <c r="N129" i="1"/>
  <c r="R128" i="1"/>
  <c r="N128" i="1"/>
  <c r="R127" i="1"/>
  <c r="N127" i="1"/>
  <c r="R126" i="1"/>
  <c r="N126" i="1"/>
  <c r="R125" i="1"/>
  <c r="N125" i="1"/>
  <c r="R124" i="1"/>
  <c r="N124" i="1"/>
  <c r="R123" i="1"/>
  <c r="N123" i="1"/>
  <c r="R122" i="1"/>
  <c r="N122" i="1"/>
  <c r="R121" i="1"/>
  <c r="N121" i="1"/>
  <c r="R120" i="1"/>
  <c r="N120" i="1"/>
  <c r="R119" i="1"/>
  <c r="N119" i="1"/>
  <c r="R118" i="1"/>
  <c r="N118" i="1"/>
  <c r="R117" i="1"/>
  <c r="N117" i="1"/>
  <c r="R116" i="1"/>
  <c r="N116" i="1"/>
  <c r="R115" i="1"/>
  <c r="N115" i="1"/>
  <c r="R114" i="1"/>
  <c r="N114" i="1"/>
  <c r="R113" i="1"/>
  <c r="N113" i="1"/>
  <c r="R112" i="1"/>
  <c r="N112" i="1"/>
  <c r="R111" i="1"/>
  <c r="N111" i="1"/>
  <c r="R110" i="1"/>
  <c r="N110" i="1"/>
  <c r="R109" i="1"/>
  <c r="N109" i="1"/>
  <c r="R108" i="1"/>
  <c r="N108" i="1"/>
  <c r="R107" i="1"/>
  <c r="N107" i="1"/>
  <c r="R106" i="1"/>
  <c r="N106" i="1"/>
  <c r="R105" i="1"/>
  <c r="N105" i="1"/>
  <c r="R104" i="1"/>
  <c r="N104" i="1"/>
  <c r="R103" i="1"/>
  <c r="N103" i="1"/>
  <c r="R102" i="1"/>
  <c r="N102" i="1"/>
  <c r="R65" i="1"/>
  <c r="N65" i="1"/>
  <c r="R64" i="1"/>
  <c r="N64" i="1"/>
  <c r="R63" i="1"/>
  <c r="N63" i="1"/>
  <c r="R62" i="1"/>
  <c r="N62" i="1"/>
  <c r="R61" i="1"/>
  <c r="N61" i="1"/>
  <c r="R60" i="1"/>
  <c r="N60" i="1"/>
  <c r="R59" i="1"/>
  <c r="N59" i="1"/>
  <c r="R58" i="1"/>
  <c r="N58" i="1"/>
  <c r="R57" i="1"/>
  <c r="N57" i="1"/>
  <c r="R56" i="1"/>
  <c r="N56" i="1"/>
  <c r="R55" i="1"/>
  <c r="N55" i="1"/>
  <c r="R54" i="1"/>
  <c r="N54" i="1"/>
  <c r="R53" i="1"/>
  <c r="N53" i="1"/>
  <c r="R52" i="1"/>
  <c r="N52" i="1"/>
  <c r="R51" i="1"/>
  <c r="N51" i="1"/>
  <c r="R50" i="1"/>
  <c r="N50" i="1"/>
  <c r="R49" i="1"/>
  <c r="N49" i="1"/>
  <c r="R48" i="1"/>
  <c r="N48" i="1"/>
  <c r="R47" i="1"/>
  <c r="N47" i="1"/>
  <c r="R46" i="1"/>
  <c r="N46" i="1"/>
  <c r="R45" i="1"/>
  <c r="N45" i="1"/>
  <c r="R44" i="1"/>
  <c r="N44" i="1"/>
  <c r="R43" i="1"/>
  <c r="N43" i="1"/>
  <c r="R42" i="1"/>
  <c r="N42" i="1"/>
  <c r="R41" i="1"/>
  <c r="N41" i="1"/>
  <c r="R40" i="1"/>
  <c r="N40" i="1"/>
  <c r="R39" i="1"/>
  <c r="N39" i="1"/>
  <c r="R38" i="1"/>
  <c r="N38" i="1"/>
  <c r="R37" i="1"/>
  <c r="N37" i="1"/>
  <c r="R36" i="1"/>
  <c r="N36" i="1"/>
  <c r="R35" i="1"/>
  <c r="N35" i="1"/>
  <c r="R34" i="1"/>
  <c r="N34" i="1"/>
  <c r="R33" i="1"/>
  <c r="N33" i="1"/>
  <c r="R32" i="1"/>
  <c r="N32" i="1"/>
  <c r="R31" i="1"/>
  <c r="N31" i="1"/>
  <c r="R30" i="1"/>
  <c r="N30" i="1"/>
  <c r="R29" i="1"/>
  <c r="N29" i="1"/>
  <c r="R28" i="1"/>
  <c r="N28" i="1"/>
  <c r="R27" i="1"/>
  <c r="N27" i="1"/>
  <c r="R26" i="1"/>
  <c r="N26" i="1"/>
  <c r="R25" i="1"/>
  <c r="N25" i="1"/>
  <c r="R24" i="1"/>
  <c r="N24" i="1"/>
  <c r="R23" i="1"/>
  <c r="N23" i="1"/>
  <c r="R22" i="1"/>
  <c r="N22" i="1"/>
  <c r="R21" i="1"/>
  <c r="N21" i="1"/>
  <c r="R20" i="1"/>
  <c r="N20" i="1"/>
  <c r="R19" i="1"/>
  <c r="N19" i="1"/>
  <c r="R18" i="1"/>
  <c r="N18" i="1"/>
  <c r="R17" i="1"/>
  <c r="N17" i="1"/>
  <c r="R16" i="1"/>
  <c r="N16" i="1"/>
  <c r="R15" i="1"/>
  <c r="N15" i="1"/>
  <c r="R14" i="1"/>
  <c r="N14" i="1"/>
  <c r="R13" i="1"/>
  <c r="N13" i="1"/>
  <c r="R12" i="1"/>
  <c r="N12" i="1"/>
  <c r="R11" i="1"/>
  <c r="N11" i="1"/>
  <c r="R10" i="1"/>
  <c r="N10" i="1"/>
  <c r="R9" i="1"/>
  <c r="N9" i="1"/>
  <c r="R8" i="1"/>
  <c r="N8" i="1"/>
  <c r="R7" i="1"/>
  <c r="N7" i="1"/>
  <c r="R6" i="1"/>
  <c r="N6" i="1"/>
  <c r="R5" i="1"/>
  <c r="N5" i="1"/>
  <c r="R4" i="1"/>
  <c r="N4" i="1"/>
  <c r="R3" i="1"/>
  <c r="N3" i="1"/>
  <c r="S2270" i="1" l="1"/>
  <c r="Q2270" i="1"/>
  <c r="P2270" i="1"/>
  <c r="O2270" i="1"/>
  <c r="S2269" i="1"/>
  <c r="Q2269" i="1"/>
  <c r="P2269" i="1"/>
  <c r="O2269" i="1"/>
  <c r="S2268" i="1"/>
  <c r="Q2268" i="1"/>
  <c r="P2268" i="1"/>
  <c r="O2268" i="1"/>
  <c r="S2267" i="1"/>
  <c r="Q2267" i="1"/>
  <c r="P2267" i="1"/>
  <c r="O2267" i="1"/>
  <c r="S2266" i="1"/>
  <c r="Q2266" i="1"/>
  <c r="P2266" i="1"/>
  <c r="O2266" i="1"/>
  <c r="P2265" i="1"/>
  <c r="Q2265" i="1" s="1"/>
  <c r="S2265" i="1" s="1"/>
  <c r="O2265" i="1"/>
  <c r="O2264" i="1"/>
  <c r="P2264" i="1"/>
  <c r="Q2264" i="1" s="1"/>
  <c r="S2264" i="1" s="1"/>
  <c r="O2263" i="1"/>
  <c r="P2263" i="1"/>
  <c r="Q2263" i="1" s="1"/>
  <c r="S2263" i="1" s="1"/>
  <c r="P2262" i="1"/>
  <c r="Q2262" i="1" s="1"/>
  <c r="S2262" i="1" s="1"/>
  <c r="O2262" i="1"/>
  <c r="P2261" i="1"/>
  <c r="Q2261" i="1" s="1"/>
  <c r="S2261" i="1" s="1"/>
  <c r="O2261" i="1"/>
  <c r="P2260" i="1"/>
  <c r="Q2260" i="1" s="1"/>
  <c r="S2260" i="1" s="1"/>
  <c r="O2260" i="1"/>
  <c r="Q2259" i="1"/>
  <c r="P2259" i="1"/>
  <c r="S2259" i="1"/>
  <c r="O2259" i="1"/>
  <c r="O2258" i="1"/>
  <c r="S2258" i="1"/>
  <c r="Q2258" i="1"/>
  <c r="P2258" i="1"/>
  <c r="S2257" i="1"/>
  <c r="Q2257" i="1"/>
  <c r="P2257" i="1"/>
  <c r="O2257" i="1"/>
  <c r="Q2256" i="1"/>
  <c r="O2256" i="1"/>
  <c r="P2256" i="1"/>
  <c r="S2256" i="1"/>
  <c r="P2255" i="1"/>
  <c r="O2255" i="1"/>
  <c r="S2255" i="1"/>
  <c r="Q2255" i="1"/>
  <c r="O2254" i="1"/>
  <c r="P2254" i="1"/>
  <c r="S2254" i="1"/>
  <c r="Q2254" i="1"/>
  <c r="O2253" i="1"/>
  <c r="S2253" i="1"/>
  <c r="P2253" i="1"/>
  <c r="Q2253" i="1"/>
  <c r="Q2252" i="1"/>
  <c r="P2252" i="1"/>
  <c r="S2252" i="1"/>
  <c r="O2252" i="1"/>
  <c r="O2251" i="1"/>
  <c r="P2251" i="1"/>
  <c r="Q2251" i="1"/>
  <c r="S2251" i="1"/>
  <c r="S2250" i="1"/>
  <c r="O2250" i="1"/>
  <c r="P2250" i="1"/>
  <c r="Q2250" i="1"/>
  <c r="P2249" i="1"/>
  <c r="O2249" i="1"/>
  <c r="Q2249" i="1"/>
  <c r="S2249" i="1"/>
  <c r="P2248" i="1"/>
  <c r="Q2248" i="1"/>
  <c r="S2248" i="1"/>
  <c r="O2248" i="1"/>
  <c r="S2247" i="1"/>
  <c r="P2247" i="1"/>
  <c r="O2247" i="1"/>
  <c r="Q2247" i="1"/>
  <c r="Q2246" i="1"/>
  <c r="S2246" i="1"/>
  <c r="O2246" i="1"/>
  <c r="P2246" i="1"/>
  <c r="Q2245" i="1"/>
  <c r="S2245" i="1"/>
  <c r="O2245" i="1"/>
  <c r="P2245" i="1"/>
  <c r="O2244" i="1"/>
  <c r="P2244" i="1"/>
  <c r="S2244" i="1"/>
  <c r="Q2244" i="1"/>
  <c r="O2243" i="1"/>
  <c r="P2243" i="1"/>
  <c r="Q2243" i="1"/>
  <c r="S2243" i="1"/>
  <c r="O2242" i="1"/>
  <c r="Q2242" i="1"/>
  <c r="P2242" i="1"/>
  <c r="S2242" i="1"/>
  <c r="P2241" i="1"/>
  <c r="S2241" i="1"/>
  <c r="O2241" i="1"/>
  <c r="Q2241" i="1"/>
  <c r="P2240" i="1"/>
  <c r="S2240" i="1"/>
  <c r="Q2240" i="1"/>
  <c r="O2240" i="1"/>
  <c r="P2239" i="1"/>
  <c r="Q2239" i="1"/>
  <c r="S2239" i="1"/>
  <c r="O2239" i="1"/>
  <c r="Q2238" i="1"/>
  <c r="P2238" i="1"/>
  <c r="S2238" i="1"/>
  <c r="O2238" i="1"/>
  <c r="O2237" i="1"/>
  <c r="S2237" i="1"/>
  <c r="Q2237" i="1"/>
  <c r="P2237" i="1"/>
  <c r="P2236" i="1"/>
  <c r="S2236" i="1"/>
  <c r="O2236" i="1"/>
  <c r="Q2236" i="1"/>
  <c r="S2235" i="1"/>
  <c r="P2235" i="1"/>
  <c r="O2235" i="1"/>
  <c r="Q2235" i="1"/>
  <c r="S2234" i="1"/>
  <c r="Q2234" i="1"/>
  <c r="O2234" i="1"/>
  <c r="P2234" i="1"/>
  <c r="P2233" i="1"/>
  <c r="S2233" i="1"/>
  <c r="Q2233" i="1"/>
  <c r="O2233" i="1"/>
  <c r="Q2232" i="1"/>
  <c r="S2232" i="1"/>
  <c r="P2232" i="1"/>
  <c r="O2232" i="1"/>
  <c r="P2231" i="1"/>
  <c r="O2231" i="1"/>
  <c r="S2231" i="1"/>
  <c r="Q2231" i="1"/>
  <c r="Q2230" i="1"/>
  <c r="O2230" i="1"/>
  <c r="P2230" i="1"/>
  <c r="S2230" i="1"/>
  <c r="O2229" i="1"/>
  <c r="S2229" i="1"/>
  <c r="P2229" i="1"/>
  <c r="Q2229" i="1"/>
  <c r="P2228" i="1"/>
  <c r="O2228" i="1"/>
  <c r="Q2228" i="1"/>
  <c r="S2228" i="1"/>
  <c r="S2227" i="1"/>
  <c r="P2227" i="1"/>
  <c r="Q2227" i="1"/>
  <c r="O2227" i="1"/>
  <c r="P2226" i="1"/>
  <c r="Q2226" i="1" s="1"/>
  <c r="S2226" i="1" s="1"/>
  <c r="O2226" i="1"/>
  <c r="S2225" i="1"/>
  <c r="P2225" i="1"/>
  <c r="Q2225" i="1"/>
  <c r="O2225" i="1"/>
  <c r="P2224" i="1"/>
  <c r="O2224" i="1"/>
  <c r="S2224" i="1"/>
  <c r="Q2224" i="1"/>
  <c r="O2223" i="1"/>
  <c r="P2223" i="1"/>
  <c r="Q2223" i="1"/>
  <c r="S2223" i="1"/>
  <c r="O2222" i="1"/>
  <c r="Q2222" i="1"/>
  <c r="P2222" i="1"/>
  <c r="S2222" i="1"/>
  <c r="P2221" i="1"/>
  <c r="S2221" i="1"/>
  <c r="Q2221" i="1"/>
  <c r="O2221" i="1"/>
  <c r="S2220" i="1"/>
  <c r="O2220" i="1"/>
  <c r="Q2220" i="1"/>
  <c r="P2220" i="1"/>
  <c r="P2219" i="1"/>
  <c r="S2219" i="1"/>
  <c r="O2219" i="1"/>
  <c r="Q2219" i="1"/>
  <c r="O2218" i="1"/>
  <c r="P2218" i="1"/>
  <c r="S2218" i="1"/>
  <c r="Q2218" i="1"/>
  <c r="S2217" i="1"/>
  <c r="Q2217" i="1"/>
  <c r="P2217" i="1"/>
  <c r="O2217" i="1"/>
  <c r="S2216" i="1"/>
  <c r="P2216" i="1"/>
  <c r="Q2216" i="1"/>
  <c r="O2216" i="1"/>
  <c r="P2215" i="1"/>
  <c r="Q2215" i="1"/>
  <c r="S2215" i="1"/>
  <c r="O2215" i="1"/>
  <c r="S2214" i="1"/>
  <c r="P2214" i="1"/>
  <c r="Q2214" i="1"/>
  <c r="O2214" i="1"/>
  <c r="P2213" i="1"/>
  <c r="S2213" i="1"/>
  <c r="O2213" i="1"/>
  <c r="Q2213" i="1"/>
  <c r="P2212" i="1"/>
  <c r="S2212" i="1"/>
  <c r="Q2212" i="1"/>
  <c r="O2212" i="1"/>
  <c r="O2211" i="1"/>
  <c r="Q2211" i="1"/>
  <c r="S2211" i="1"/>
  <c r="P2211" i="1"/>
  <c r="O2210" i="1"/>
  <c r="S2210" i="1"/>
  <c r="Q2210" i="1"/>
  <c r="P2210" i="1"/>
  <c r="Q2209" i="1"/>
  <c r="O2209" i="1"/>
  <c r="S2209" i="1"/>
  <c r="P2209" i="1"/>
  <c r="Q2208" i="1"/>
  <c r="S2208" i="1"/>
  <c r="O2208" i="1"/>
  <c r="P2208" i="1"/>
  <c r="P2207" i="1"/>
  <c r="S2207" i="1"/>
  <c r="O2207" i="1"/>
  <c r="Q2207" i="1"/>
  <c r="S2206" i="1"/>
  <c r="P2206" i="1"/>
  <c r="Q2206" i="1"/>
  <c r="O2206" i="1"/>
  <c r="P2205" i="1"/>
  <c r="O2205" i="1"/>
  <c r="Q2205" i="1"/>
  <c r="S2205" i="1"/>
  <c r="P2204" i="1"/>
  <c r="Q2204" i="1" s="1"/>
  <c r="S2204" i="1" s="1"/>
  <c r="O2204" i="1"/>
  <c r="S2203" i="1"/>
  <c r="P2203" i="1"/>
  <c r="O2203" i="1"/>
  <c r="Q2203" i="1"/>
  <c r="Q2202" i="1"/>
  <c r="S2202" i="1"/>
  <c r="P2202" i="1"/>
  <c r="O2202" i="1"/>
  <c r="Q2201" i="1"/>
  <c r="O2201" i="1"/>
  <c r="P2201" i="1"/>
  <c r="S2201" i="1"/>
  <c r="S2200" i="1"/>
  <c r="P2200" i="1"/>
  <c r="Q2200" i="1"/>
  <c r="O2200" i="1"/>
  <c r="Q2199" i="1"/>
  <c r="S2199" i="1"/>
  <c r="P2199" i="1"/>
  <c r="O2199" i="1"/>
  <c r="P2198" i="1"/>
  <c r="O2198" i="1"/>
  <c r="Q2198" i="1"/>
  <c r="S2198" i="1"/>
  <c r="Q2197" i="1"/>
  <c r="S2197" i="1"/>
  <c r="P2197" i="1"/>
  <c r="O2197" i="1"/>
  <c r="P2196" i="1"/>
  <c r="O2196" i="1"/>
  <c r="S2196" i="1"/>
  <c r="Q2196" i="1"/>
  <c r="O2195" i="1"/>
  <c r="Q2195" i="1"/>
  <c r="P2195" i="1"/>
  <c r="S2195" i="1"/>
  <c r="Q2194" i="1"/>
  <c r="S2194" i="1"/>
  <c r="P2194" i="1"/>
  <c r="O2194" i="1"/>
  <c r="Q2193" i="1"/>
  <c r="S2193" i="1"/>
  <c r="O2193" i="1"/>
  <c r="P2193" i="1"/>
  <c r="Q2192" i="1"/>
  <c r="O2192" i="1"/>
  <c r="S2192" i="1"/>
  <c r="P2192" i="1"/>
  <c r="O2191" i="1"/>
  <c r="Q2191" i="1"/>
  <c r="P2191" i="1"/>
  <c r="S2191" i="1"/>
  <c r="P2190" i="1"/>
  <c r="O2190" i="1"/>
  <c r="S2190" i="1"/>
  <c r="Q2190" i="1"/>
  <c r="P2189" i="1"/>
  <c r="Q2189" i="1"/>
  <c r="O2189" i="1"/>
  <c r="S2189" i="1"/>
  <c r="Q2188" i="1"/>
  <c r="S2188" i="1"/>
  <c r="O2188" i="1"/>
  <c r="P2188" i="1"/>
  <c r="S2187" i="1"/>
  <c r="Q2187" i="1"/>
  <c r="O2187" i="1"/>
  <c r="P2187" i="1"/>
  <c r="Q2186" i="1"/>
  <c r="P2186" i="1"/>
  <c r="O2186" i="1"/>
  <c r="S2186" i="1"/>
  <c r="O2185" i="1"/>
  <c r="S2185" i="1"/>
  <c r="Q2185" i="1"/>
  <c r="P2185" i="1"/>
  <c r="Q2184" i="1"/>
  <c r="O2184" i="1"/>
  <c r="S2184" i="1"/>
  <c r="P2184" i="1"/>
  <c r="S2183" i="1"/>
  <c r="Q2183" i="1"/>
  <c r="P2183" i="1"/>
  <c r="O2183" i="1"/>
  <c r="P2182" i="1"/>
  <c r="Q2182" i="1" s="1"/>
  <c r="S2182" i="1" s="1"/>
  <c r="O2182" i="1"/>
  <c r="P2181" i="1"/>
  <c r="Q2181" i="1" s="1"/>
  <c r="S2181" i="1" s="1"/>
  <c r="O2181" i="1"/>
  <c r="P2180" i="1"/>
  <c r="Q2180" i="1"/>
  <c r="O2180" i="1"/>
  <c r="S2180" i="1"/>
  <c r="Q2179" i="1"/>
  <c r="S2179" i="1"/>
  <c r="O2179" i="1"/>
  <c r="P2179" i="1"/>
  <c r="S2178" i="1"/>
  <c r="Q2178" i="1"/>
  <c r="P2178" i="1"/>
  <c r="O2178" i="1"/>
  <c r="P2177" i="1"/>
  <c r="S2177" i="1"/>
  <c r="O2177" i="1"/>
  <c r="Q2177" i="1"/>
  <c r="S2176" i="1"/>
  <c r="P2176" i="1"/>
  <c r="O2176" i="1"/>
  <c r="Q2176" i="1"/>
  <c r="O2175" i="1"/>
  <c r="Q2175" i="1"/>
  <c r="P2175" i="1"/>
  <c r="S2175" i="1"/>
  <c r="O2174" i="1"/>
  <c r="P2174" i="1"/>
  <c r="Q2174" i="1"/>
  <c r="S2174" i="1"/>
  <c r="Q2173" i="1"/>
  <c r="O2173" i="1"/>
  <c r="S2173" i="1"/>
  <c r="P2173" i="1"/>
  <c r="S2172" i="1"/>
  <c r="P2172" i="1"/>
  <c r="Q2172" i="1"/>
  <c r="O2172" i="1"/>
  <c r="Q2171" i="1"/>
  <c r="O2171" i="1"/>
  <c r="P2171" i="1"/>
  <c r="S2171" i="1"/>
  <c r="P2170" i="1"/>
  <c r="Q2170" i="1"/>
  <c r="S2170" i="1"/>
  <c r="O2170" i="1"/>
  <c r="P2169" i="1"/>
  <c r="S2169" i="1"/>
  <c r="O2169" i="1"/>
  <c r="Q2169" i="1"/>
  <c r="P2168" i="1"/>
  <c r="S2168" i="1"/>
  <c r="Q2168" i="1"/>
  <c r="O2168" i="1"/>
  <c r="O2167" i="1"/>
  <c r="Q2167" i="1"/>
  <c r="P2167" i="1"/>
  <c r="S2167" i="1"/>
  <c r="S2166" i="1"/>
  <c r="O2166" i="1"/>
  <c r="Q2166" i="1"/>
  <c r="P2166" i="1"/>
  <c r="O2165" i="1"/>
  <c r="P2165" i="1"/>
  <c r="S2165" i="1"/>
  <c r="Q2165" i="1"/>
  <c r="P2164" i="1"/>
  <c r="Q2164" i="1"/>
  <c r="S2164" i="1"/>
  <c r="O2164" i="1"/>
  <c r="P2163" i="1"/>
  <c r="Q2163" i="1"/>
  <c r="S2163" i="1"/>
  <c r="O2163" i="1"/>
  <c r="Q2162" i="1"/>
  <c r="P2162" i="1"/>
  <c r="O2162" i="1"/>
  <c r="S2162" i="1"/>
  <c r="P2161" i="1"/>
  <c r="Q2161" i="1"/>
  <c r="S2161" i="1"/>
  <c r="O2161" i="1"/>
  <c r="O2160" i="1"/>
  <c r="P2160" i="1"/>
  <c r="Q2160" i="1" s="1"/>
  <c r="S2160" i="1" s="1"/>
  <c r="P2159" i="1"/>
  <c r="Q2159" i="1" s="1"/>
  <c r="S2159" i="1" s="1"/>
  <c r="O2159" i="1"/>
  <c r="P2158" i="1"/>
  <c r="Q2158" i="1" s="1"/>
  <c r="S2158" i="1" s="1"/>
  <c r="O2158" i="1"/>
  <c r="P2157" i="1"/>
  <c r="Q2157" i="1" s="1"/>
  <c r="S2157" i="1" s="1"/>
  <c r="O2157" i="1"/>
  <c r="O2156" i="1"/>
  <c r="P2156" i="1"/>
  <c r="Q2156" i="1" s="1"/>
  <c r="S2156" i="1" s="1"/>
  <c r="O2155" i="1"/>
  <c r="P2155" i="1"/>
  <c r="Q2155" i="1" s="1"/>
  <c r="S2155" i="1" s="1"/>
  <c r="P2154" i="1"/>
  <c r="Q2154" i="1" s="1"/>
  <c r="S2154" i="1" s="1"/>
  <c r="O2154" i="1"/>
  <c r="O2153" i="1"/>
  <c r="P2153" i="1"/>
  <c r="Q2153" i="1" s="1"/>
  <c r="S2153" i="1" s="1"/>
  <c r="P2152" i="1"/>
  <c r="Q2152" i="1" s="1"/>
  <c r="S2152" i="1" s="1"/>
  <c r="O2152" i="1"/>
  <c r="P2151" i="1"/>
  <c r="Q2151" i="1" s="1"/>
  <c r="S2151" i="1" s="1"/>
  <c r="O2151" i="1"/>
  <c r="P2150" i="1"/>
  <c r="S2150" i="1"/>
  <c r="O2150" i="1"/>
  <c r="Q2150" i="1"/>
  <c r="S2149" i="1"/>
  <c r="P2149" i="1"/>
  <c r="O2149" i="1"/>
  <c r="Q2149" i="1"/>
  <c r="O2148" i="1"/>
  <c r="P2148" i="1"/>
  <c r="Q2148" i="1"/>
  <c r="S2148" i="1"/>
  <c r="S2147" i="1"/>
  <c r="O2147" i="1"/>
  <c r="P2147" i="1"/>
  <c r="Q2147" i="1"/>
  <c r="Q2146" i="1"/>
  <c r="O2146" i="1"/>
  <c r="S2146" i="1"/>
  <c r="P2146" i="1"/>
  <c r="Q2145" i="1"/>
  <c r="O2145" i="1"/>
  <c r="S2145" i="1"/>
  <c r="P2145" i="1"/>
  <c r="O2144" i="1"/>
  <c r="S2144" i="1"/>
  <c r="P2144" i="1"/>
  <c r="Q2144" i="1"/>
  <c r="P2143" i="1"/>
  <c r="S2143" i="1"/>
  <c r="Q2143" i="1"/>
  <c r="O2143" i="1"/>
  <c r="O2142" i="1"/>
  <c r="S2142" i="1"/>
  <c r="Q2142" i="1"/>
  <c r="P2142" i="1"/>
  <c r="O2141" i="1"/>
  <c r="Q2141" i="1"/>
  <c r="S2141" i="1"/>
  <c r="P2141" i="1"/>
  <c r="P2140" i="1"/>
  <c r="Q2140" i="1" s="1"/>
  <c r="S2140" i="1" s="1"/>
  <c r="O2140" i="1"/>
  <c r="O2139" i="1"/>
  <c r="P2139" i="1"/>
  <c r="Q2139" i="1" s="1"/>
  <c r="S2139" i="1" s="1"/>
  <c r="P2138" i="1"/>
  <c r="Q2138" i="1" s="1"/>
  <c r="S2138" i="1" s="1"/>
  <c r="O2138" i="1"/>
  <c r="P2137" i="1"/>
  <c r="Q2137" i="1" s="1"/>
  <c r="S2137" i="1" s="1"/>
  <c r="O2137" i="1"/>
  <c r="P2136" i="1"/>
  <c r="Q2136" i="1" s="1"/>
  <c r="S2136" i="1" s="1"/>
  <c r="O2136" i="1"/>
  <c r="P2135" i="1"/>
  <c r="Q2135" i="1" s="1"/>
  <c r="S2135" i="1" s="1"/>
  <c r="O2135" i="1"/>
  <c r="P2134" i="1"/>
  <c r="Q2134" i="1" s="1"/>
  <c r="S2134" i="1" s="1"/>
  <c r="O2134" i="1"/>
  <c r="O2133" i="1"/>
  <c r="P2133" i="1"/>
  <c r="Q2133" i="1" s="1"/>
  <c r="S2133" i="1" s="1"/>
  <c r="P2132" i="1"/>
  <c r="Q2132" i="1" s="1"/>
  <c r="S2132" i="1" s="1"/>
  <c r="O2132" i="1"/>
  <c r="P2131" i="1"/>
  <c r="Q2131" i="1" s="1"/>
  <c r="S2131" i="1" s="1"/>
  <c r="O2131" i="1"/>
  <c r="P2130" i="1"/>
  <c r="Q2130" i="1" s="1"/>
  <c r="S2130" i="1" s="1"/>
  <c r="O2130" i="1"/>
  <c r="P2129" i="1"/>
  <c r="Q2129" i="1" s="1"/>
  <c r="S2129" i="1" s="1"/>
  <c r="O2129" i="1"/>
  <c r="O2128" i="1"/>
  <c r="P2128" i="1"/>
  <c r="Q2128" i="1" s="1"/>
  <c r="S2128" i="1" s="1"/>
  <c r="P2127" i="1"/>
  <c r="Q2127" i="1" s="1"/>
  <c r="S2127" i="1" s="1"/>
  <c r="O2127" i="1"/>
  <c r="P2126" i="1"/>
  <c r="Q2126" i="1" s="1"/>
  <c r="S2126" i="1" s="1"/>
  <c r="O2126" i="1"/>
  <c r="P2125" i="1"/>
  <c r="Q2125" i="1" s="1"/>
  <c r="S2125" i="1" s="1"/>
  <c r="O2125" i="1"/>
  <c r="P2124" i="1"/>
  <c r="S2124" i="1"/>
  <c r="O2124" i="1"/>
  <c r="Q2124" i="1"/>
  <c r="S2123" i="1"/>
  <c r="P2123" i="1"/>
  <c r="Q2123" i="1"/>
  <c r="O2123" i="1"/>
  <c r="Q2122" i="1"/>
  <c r="O2122" i="1"/>
  <c r="S2122" i="1"/>
  <c r="P2122" i="1"/>
  <c r="Q2121" i="1"/>
  <c r="P2121" i="1"/>
  <c r="O2121" i="1"/>
  <c r="S2121" i="1"/>
  <c r="P2120" i="1"/>
  <c r="Q2120" i="1"/>
  <c r="S2120" i="1"/>
  <c r="O2120" i="1"/>
  <c r="O2119" i="1"/>
  <c r="Q2119" i="1"/>
  <c r="P2119" i="1"/>
  <c r="S2119" i="1"/>
  <c r="S2118" i="1"/>
  <c r="P2118" i="1"/>
  <c r="O2118" i="1"/>
  <c r="Q2118" i="1"/>
  <c r="S2117" i="1"/>
  <c r="Q2117" i="1"/>
  <c r="O2117" i="1"/>
  <c r="P2117" i="1"/>
  <c r="S2116" i="1"/>
  <c r="O2116" i="1"/>
  <c r="P2116" i="1"/>
  <c r="Q2116" i="1"/>
  <c r="O2115" i="1"/>
  <c r="Q2115" i="1"/>
  <c r="P2115" i="1"/>
  <c r="S2115" i="1"/>
  <c r="P2114" i="1"/>
  <c r="O2114" i="1"/>
  <c r="S2114" i="1"/>
  <c r="Q2114" i="1"/>
  <c r="P2113" i="1"/>
  <c r="Q2113" i="1"/>
  <c r="O2113" i="1"/>
  <c r="S2113" i="1"/>
  <c r="Q2112" i="1"/>
  <c r="S2112" i="1"/>
  <c r="P2112" i="1"/>
  <c r="O2112" i="1"/>
  <c r="O2111" i="1"/>
  <c r="P2111" i="1"/>
  <c r="S2111" i="1"/>
  <c r="Q2111" i="1"/>
  <c r="Q2110" i="1"/>
  <c r="O2110" i="1"/>
  <c r="S2110" i="1"/>
  <c r="P2110" i="1"/>
  <c r="P2109" i="1"/>
  <c r="Q2109" i="1"/>
  <c r="S2109" i="1"/>
  <c r="O2109" i="1"/>
  <c r="O2108" i="1"/>
  <c r="S2108" i="1"/>
  <c r="P2108" i="1"/>
  <c r="Q2108" i="1"/>
  <c r="O2107" i="1"/>
  <c r="P2107" i="1"/>
  <c r="Q2107" i="1"/>
  <c r="S2107" i="1"/>
  <c r="Q2106" i="1"/>
  <c r="P2106" i="1"/>
  <c r="O2106" i="1"/>
  <c r="S2106" i="1"/>
  <c r="S2105" i="1"/>
  <c r="Q2105" i="1"/>
  <c r="O2105" i="1"/>
  <c r="P2105" i="1"/>
  <c r="S2104" i="1"/>
  <c r="O2104" i="1"/>
  <c r="Q2104" i="1"/>
  <c r="P2104" i="1"/>
  <c r="Q2103" i="1"/>
  <c r="S2103" i="1"/>
  <c r="P2103" i="1"/>
  <c r="O2103" i="1"/>
  <c r="P2102" i="1"/>
  <c r="Q2102" i="1"/>
  <c r="S2102" i="1"/>
  <c r="O2102" i="1"/>
  <c r="P2101" i="1"/>
  <c r="O2101" i="1"/>
  <c r="S2101" i="1"/>
  <c r="Q2101" i="1"/>
  <c r="S2100" i="1"/>
  <c r="Q2100" i="1"/>
  <c r="O2100" i="1"/>
  <c r="P2100" i="1"/>
  <c r="Q2099" i="1"/>
  <c r="O2099" i="1"/>
  <c r="P2099" i="1"/>
  <c r="S2099" i="1"/>
  <c r="P2098" i="1"/>
  <c r="S2098" i="1"/>
  <c r="Q2098" i="1"/>
  <c r="O2098" i="1"/>
  <c r="Q2097" i="1"/>
  <c r="O2097" i="1"/>
  <c r="S2097" i="1"/>
  <c r="P2097" i="1"/>
  <c r="S2096" i="1"/>
  <c r="P2096" i="1"/>
  <c r="O2096" i="1"/>
  <c r="Q2096" i="1"/>
  <c r="P2095" i="1"/>
  <c r="S2095" i="1"/>
  <c r="Q2095" i="1"/>
  <c r="O2095" i="1"/>
  <c r="P2094" i="1"/>
  <c r="Q2094" i="1"/>
  <c r="O2094" i="1"/>
  <c r="S2094" i="1"/>
  <c r="O2093" i="1"/>
  <c r="S2093" i="1"/>
  <c r="P2093" i="1"/>
  <c r="Q2093" i="1"/>
  <c r="Q2092" i="1"/>
  <c r="O2092" i="1"/>
  <c r="P2092" i="1"/>
  <c r="S2092" i="1"/>
  <c r="Q2091" i="1"/>
  <c r="O2091" i="1"/>
  <c r="S2091" i="1"/>
  <c r="P2091" i="1"/>
  <c r="S2090" i="1"/>
  <c r="Q2090" i="1"/>
  <c r="P2090" i="1"/>
  <c r="O2090" i="1"/>
  <c r="P2089" i="1"/>
  <c r="O2089" i="1"/>
  <c r="S2089" i="1"/>
  <c r="Q2089" i="1"/>
  <c r="P2088" i="1"/>
  <c r="S2088" i="1"/>
  <c r="Q2088" i="1"/>
  <c r="O2088" i="1"/>
  <c r="O2087" i="1"/>
  <c r="S2087" i="1"/>
  <c r="Q2087" i="1"/>
  <c r="P2087" i="1"/>
  <c r="S2086" i="1"/>
  <c r="P2086" i="1"/>
  <c r="O2086" i="1"/>
  <c r="Q2086" i="1"/>
  <c r="O2085" i="1"/>
  <c r="P2085" i="1"/>
  <c r="S2085" i="1"/>
  <c r="Q2085" i="1"/>
  <c r="S2084" i="1"/>
  <c r="O2084" i="1"/>
  <c r="Q2084" i="1"/>
  <c r="P2084" i="1"/>
  <c r="P2083" i="1"/>
  <c r="Q2083" i="1"/>
  <c r="S2083" i="1"/>
  <c r="O2083" i="1"/>
  <c r="Q2082" i="1"/>
  <c r="P2082" i="1"/>
  <c r="O2082" i="1"/>
  <c r="S2082" i="1"/>
  <c r="Q2081" i="1"/>
  <c r="P2081" i="1"/>
  <c r="O2081" i="1"/>
  <c r="S2081" i="1"/>
  <c r="P2080" i="1"/>
  <c r="S2080" i="1"/>
  <c r="Q2080" i="1"/>
  <c r="O2080" i="1"/>
  <c r="P2079" i="1"/>
  <c r="O2079" i="1"/>
  <c r="S2079" i="1"/>
  <c r="Q2079" i="1"/>
  <c r="O2078" i="1"/>
  <c r="P2078" i="1"/>
  <c r="S2078" i="1"/>
  <c r="Q2078" i="1"/>
  <c r="S2077" i="1"/>
  <c r="O2077" i="1"/>
  <c r="Q2077" i="1"/>
  <c r="P2077" i="1"/>
  <c r="P2076" i="1"/>
  <c r="O2076" i="1"/>
  <c r="Q2076" i="1"/>
  <c r="S2076" i="1"/>
  <c r="O2075" i="1"/>
  <c r="P2075" i="1"/>
  <c r="S2075" i="1"/>
  <c r="Q2075" i="1"/>
  <c r="O2074" i="1"/>
  <c r="P2074" i="1"/>
  <c r="Q2074" i="1"/>
  <c r="S2074" i="1"/>
  <c r="Q2073" i="1"/>
  <c r="O2073" i="1"/>
  <c r="P2073" i="1"/>
  <c r="S2073" i="1"/>
  <c r="S2072" i="1"/>
  <c r="O2072" i="1"/>
  <c r="P2072" i="1"/>
  <c r="Q2072" i="1"/>
  <c r="P2071" i="1"/>
  <c r="Q2071" i="1" s="1"/>
  <c r="S2071" i="1" s="1"/>
  <c r="O2071" i="1"/>
  <c r="P2070" i="1"/>
  <c r="Q2070" i="1" s="1"/>
  <c r="S2070" i="1" s="1"/>
  <c r="O2070" i="1"/>
  <c r="P2069" i="1"/>
  <c r="Q2069" i="1" s="1"/>
  <c r="S2069" i="1" s="1"/>
  <c r="O2069" i="1"/>
  <c r="O2068" i="1"/>
  <c r="P2068" i="1"/>
  <c r="Q2068" i="1" s="1"/>
  <c r="S2068" i="1" s="1"/>
  <c r="P2067" i="1"/>
  <c r="Q2067" i="1" s="1"/>
  <c r="S2067" i="1" s="1"/>
  <c r="O2067" i="1"/>
  <c r="P2066" i="1"/>
  <c r="Q2066" i="1" s="1"/>
  <c r="S2066" i="1" s="1"/>
  <c r="O2066" i="1"/>
  <c r="P2065" i="1"/>
  <c r="Q2065" i="1" s="1"/>
  <c r="S2065" i="1" s="1"/>
  <c r="O2065" i="1"/>
  <c r="P2064" i="1"/>
  <c r="Q2064" i="1" s="1"/>
  <c r="S2064" i="1" s="1"/>
  <c r="O2064" i="1"/>
  <c r="P2063" i="1"/>
  <c r="Q2063" i="1" s="1"/>
  <c r="S2063" i="1" s="1"/>
  <c r="O2063" i="1"/>
  <c r="O2062" i="1"/>
  <c r="P2062" i="1"/>
  <c r="Q2062" i="1" s="1"/>
  <c r="S2062" i="1" s="1"/>
  <c r="S2061" i="1"/>
  <c r="Q2061" i="1"/>
  <c r="P2061" i="1"/>
  <c r="O2061" i="1"/>
  <c r="Q2060" i="1"/>
  <c r="P2060" i="1"/>
  <c r="O2060" i="1"/>
  <c r="S2060" i="1"/>
  <c r="S2059" i="1"/>
  <c r="O2059" i="1"/>
  <c r="Q2059" i="1"/>
  <c r="P2059" i="1"/>
  <c r="P2058" i="1"/>
  <c r="Q2058" i="1" s="1"/>
  <c r="S2058" i="1" s="1"/>
  <c r="O2058" i="1"/>
  <c r="P2057" i="1"/>
  <c r="Q2057" i="1" s="1"/>
  <c r="S2057" i="1" s="1"/>
  <c r="O2057" i="1"/>
  <c r="S2056" i="1"/>
  <c r="Q2056" i="1"/>
  <c r="P2056" i="1"/>
  <c r="O2056" i="1"/>
  <c r="S2055" i="1"/>
  <c r="Q2055" i="1"/>
  <c r="O2055" i="1"/>
  <c r="P2055" i="1"/>
  <c r="P2054" i="1"/>
  <c r="O2054" i="1"/>
  <c r="Q2054" i="1"/>
  <c r="S2054" i="1"/>
  <c r="O2053" i="1"/>
  <c r="P2053" i="1"/>
  <c r="Q2053" i="1" s="1"/>
  <c r="S2053" i="1" s="1"/>
  <c r="O2052" i="1"/>
  <c r="P2052" i="1"/>
  <c r="Q2052" i="1" s="1"/>
  <c r="S2052" i="1" s="1"/>
  <c r="P2051" i="1"/>
  <c r="Q2051" i="1" s="1"/>
  <c r="S2051" i="1" s="1"/>
  <c r="O2051" i="1"/>
  <c r="P2050" i="1"/>
  <c r="Q2050" i="1" s="1"/>
  <c r="S2050" i="1" s="1"/>
  <c r="O2050" i="1"/>
  <c r="P2049" i="1"/>
  <c r="Q2049" i="1" s="1"/>
  <c r="S2049" i="1" s="1"/>
  <c r="O2049" i="1"/>
  <c r="P2048" i="1"/>
  <c r="Q2048" i="1" s="1"/>
  <c r="S2048" i="1" s="1"/>
  <c r="O2048" i="1"/>
  <c r="P2047" i="1"/>
  <c r="Q2047" i="1" s="1"/>
  <c r="S2047" i="1" s="1"/>
  <c r="O2047" i="1"/>
  <c r="P2046" i="1"/>
  <c r="Q2046" i="1" s="1"/>
  <c r="S2046" i="1" s="1"/>
  <c r="O2046" i="1"/>
  <c r="P2045" i="1"/>
  <c r="Q2045" i="1" s="1"/>
  <c r="S2045" i="1" s="1"/>
  <c r="O2045" i="1"/>
  <c r="P2044" i="1"/>
  <c r="Q2044" i="1" s="1"/>
  <c r="S2044" i="1" s="1"/>
  <c r="O2044" i="1"/>
  <c r="Q2043" i="1"/>
  <c r="O2043" i="1"/>
  <c r="P2043" i="1"/>
  <c r="S2043" i="1"/>
  <c r="S2042" i="1"/>
  <c r="Q2042" i="1"/>
  <c r="O2042" i="1"/>
  <c r="P2042" i="1"/>
  <c r="Q2041" i="1"/>
  <c r="P2041" i="1"/>
  <c r="O2041" i="1"/>
  <c r="S2041" i="1"/>
  <c r="S2040" i="1"/>
  <c r="Q2040" i="1"/>
  <c r="P2040" i="1"/>
  <c r="O2040" i="1"/>
  <c r="S2039" i="1"/>
  <c r="Q2039" i="1"/>
  <c r="P2039" i="1"/>
  <c r="O2039" i="1"/>
  <c r="S2038" i="1"/>
  <c r="Q2038" i="1"/>
  <c r="P2038" i="1"/>
  <c r="O2038" i="1"/>
  <c r="S2037" i="1"/>
  <c r="O2037" i="1"/>
  <c r="P2037" i="1"/>
  <c r="Q2037" i="1"/>
  <c r="Q2036" i="1"/>
  <c r="P2036" i="1"/>
  <c r="O2036" i="1"/>
  <c r="S2036" i="1"/>
  <c r="S2035" i="1"/>
  <c r="Q2035" i="1"/>
  <c r="P2035" i="1"/>
  <c r="O2035" i="1"/>
  <c r="S2034" i="1"/>
  <c r="Q2034" i="1"/>
  <c r="P2034" i="1"/>
  <c r="O2034" i="1"/>
  <c r="S2033" i="1"/>
  <c r="Q2033" i="1"/>
  <c r="P2033" i="1"/>
  <c r="O2033" i="1"/>
  <c r="P2032" i="1"/>
  <c r="O2032" i="1"/>
  <c r="S2032" i="1"/>
  <c r="Q2032" i="1"/>
  <c r="Q2031" i="1"/>
  <c r="P2031" i="1"/>
  <c r="O2031" i="1"/>
  <c r="S2031" i="1"/>
  <c r="S2030" i="1"/>
  <c r="Q2030" i="1"/>
  <c r="O2030" i="1"/>
  <c r="P2030" i="1"/>
  <c r="P2029" i="1"/>
  <c r="O2029" i="1"/>
  <c r="Q2029" i="1"/>
  <c r="S2029" i="1"/>
  <c r="O2028" i="1"/>
  <c r="P2028" i="1"/>
  <c r="Q2028" i="1"/>
  <c r="S2028" i="1"/>
  <c r="P2027" i="1"/>
  <c r="O2027" i="1"/>
  <c r="Q2027" i="1"/>
  <c r="S2027" i="1"/>
  <c r="S2026" i="1"/>
  <c r="O2026" i="1"/>
  <c r="P2026" i="1"/>
  <c r="Q2026" i="1"/>
  <c r="O2025" i="1"/>
  <c r="P2025" i="1"/>
  <c r="Q2025" i="1"/>
  <c r="S2025" i="1"/>
  <c r="P2024" i="1"/>
  <c r="O2024" i="1"/>
  <c r="Q2024" i="1"/>
  <c r="S2024" i="1"/>
  <c r="Q2023" i="1"/>
  <c r="S2023" i="1"/>
  <c r="P2023" i="1"/>
  <c r="O2023" i="1"/>
  <c r="P2022" i="1"/>
  <c r="O2022" i="1"/>
  <c r="Q2022" i="1"/>
  <c r="S2022" i="1"/>
  <c r="O2021" i="1"/>
  <c r="S2021" i="1"/>
  <c r="P2021" i="1"/>
  <c r="Q2021" i="1"/>
  <c r="O2020" i="1"/>
  <c r="P2020" i="1"/>
  <c r="Q2020" i="1"/>
  <c r="S2020" i="1"/>
  <c r="O2019" i="1"/>
  <c r="P2019" i="1"/>
  <c r="Q2019" i="1"/>
  <c r="S2019" i="1"/>
  <c r="P2018" i="1"/>
  <c r="Q2018" i="1"/>
  <c r="S2018" i="1"/>
  <c r="O2018" i="1"/>
  <c r="S2017" i="1"/>
  <c r="Q2017" i="1"/>
  <c r="O2017" i="1"/>
  <c r="P2017" i="1"/>
  <c r="O2016" i="1"/>
  <c r="S2016" i="1"/>
  <c r="Q2016" i="1"/>
  <c r="P2016" i="1"/>
  <c r="S2015" i="1"/>
  <c r="Q2015" i="1"/>
  <c r="P2015" i="1"/>
  <c r="O2015" i="1"/>
  <c r="P2014" i="1"/>
  <c r="O2014" i="1"/>
  <c r="S2014" i="1"/>
  <c r="Q2014" i="1"/>
  <c r="S2013" i="1"/>
  <c r="Q2013" i="1"/>
  <c r="P2013" i="1"/>
  <c r="O2013" i="1"/>
  <c r="O2012" i="1"/>
  <c r="Q2012" i="1"/>
  <c r="P2012" i="1"/>
  <c r="S2012" i="1"/>
  <c r="S2011" i="1"/>
  <c r="Q2011" i="1"/>
  <c r="P2011" i="1"/>
  <c r="O2011" i="1"/>
  <c r="Q2010" i="1"/>
  <c r="O2010" i="1"/>
  <c r="P2010" i="1"/>
  <c r="S2010" i="1"/>
  <c r="Q2009" i="1"/>
  <c r="O2009" i="1"/>
  <c r="S2009" i="1"/>
  <c r="P2009" i="1"/>
  <c r="S2008" i="1"/>
  <c r="P2008" i="1"/>
  <c r="O2008" i="1"/>
  <c r="Q2008" i="1"/>
  <c r="P2007" i="1"/>
  <c r="S2007" i="1"/>
  <c r="Q2007" i="1"/>
  <c r="O2007" i="1"/>
  <c r="Q2006" i="1"/>
  <c r="S2006" i="1"/>
  <c r="P2006" i="1"/>
  <c r="O2006" i="1"/>
  <c r="S2005" i="1"/>
  <c r="P2005" i="1"/>
  <c r="Q2005" i="1"/>
  <c r="O2005" i="1"/>
  <c r="P2004" i="1"/>
  <c r="S2004" i="1"/>
  <c r="Q2004" i="1"/>
  <c r="O2004" i="1"/>
  <c r="S2003" i="1"/>
  <c r="O2003" i="1"/>
  <c r="P2003" i="1"/>
  <c r="Q2003" i="1"/>
  <c r="Q2002" i="1"/>
  <c r="P2002" i="1"/>
  <c r="S2002" i="1"/>
  <c r="O2002" i="1"/>
  <c r="P2001" i="1"/>
  <c r="S2001" i="1"/>
  <c r="Q2001" i="1"/>
  <c r="O2001" i="1"/>
  <c r="Q2000" i="1"/>
  <c r="O2000" i="1"/>
  <c r="P2000" i="1"/>
  <c r="S2000" i="1"/>
  <c r="O1999" i="1"/>
  <c r="P1999" i="1"/>
  <c r="Q1999" i="1"/>
  <c r="S1999" i="1"/>
  <c r="Q1998" i="1"/>
  <c r="P1998" i="1"/>
  <c r="O1998" i="1"/>
  <c r="S1998" i="1"/>
  <c r="Q1997" i="1"/>
  <c r="P1997" i="1"/>
  <c r="S1997" i="1"/>
  <c r="O1997" i="1"/>
  <c r="S1996" i="1"/>
  <c r="P1996" i="1"/>
  <c r="O1996" i="1"/>
  <c r="Q1996" i="1"/>
  <c r="P1995" i="1"/>
  <c r="Q1995" i="1"/>
  <c r="O1995" i="1"/>
  <c r="S1995" i="1"/>
  <c r="Q1994" i="1"/>
  <c r="S1994" i="1"/>
  <c r="P1994" i="1"/>
  <c r="O1994" i="1"/>
  <c r="O1993" i="1"/>
  <c r="Q1993" i="1"/>
  <c r="P1993" i="1"/>
  <c r="S1993" i="1"/>
  <c r="O1992" i="1"/>
  <c r="S1992" i="1"/>
  <c r="P1992" i="1"/>
  <c r="Q1992" i="1"/>
  <c r="P1991" i="1"/>
  <c r="S1991" i="1"/>
  <c r="O1991" i="1"/>
  <c r="Q1991" i="1"/>
  <c r="O1990" i="1"/>
  <c r="S1990" i="1"/>
  <c r="P1990" i="1"/>
  <c r="Q1990" i="1"/>
  <c r="S1989" i="1"/>
  <c r="O1989" i="1"/>
  <c r="P1989" i="1"/>
  <c r="Q1989" i="1"/>
  <c r="P1988" i="1"/>
  <c r="S1988" i="1"/>
  <c r="Q1988" i="1"/>
  <c r="O1988" i="1"/>
  <c r="S1987" i="1"/>
  <c r="Q1987" i="1"/>
  <c r="P1987" i="1"/>
  <c r="O1987" i="1"/>
  <c r="O1986" i="1"/>
  <c r="S1986" i="1"/>
  <c r="P1986" i="1"/>
  <c r="Q1986" i="1"/>
  <c r="O1985" i="1"/>
  <c r="S1985" i="1"/>
  <c r="P1985" i="1"/>
  <c r="Q1985" i="1"/>
  <c r="O1984" i="1"/>
  <c r="S1984" i="1"/>
  <c r="Q1984" i="1"/>
  <c r="P1984" i="1"/>
  <c r="Q1983" i="1"/>
  <c r="S1983" i="1"/>
  <c r="P1983" i="1"/>
  <c r="O1983" i="1"/>
  <c r="S1982" i="1"/>
  <c r="O1982" i="1"/>
  <c r="Q1982" i="1"/>
  <c r="P1982" i="1"/>
  <c r="S1981" i="1"/>
  <c r="O1981" i="1"/>
  <c r="Q1981" i="1"/>
  <c r="P1981" i="1"/>
  <c r="Q1980" i="1"/>
  <c r="O1980" i="1"/>
  <c r="P1980" i="1"/>
  <c r="S1980" i="1"/>
  <c r="Q1979" i="1"/>
  <c r="S1979" i="1"/>
  <c r="P1979" i="1"/>
  <c r="O1979" i="1"/>
  <c r="P1978" i="1"/>
  <c r="Q1978" i="1"/>
  <c r="O1978" i="1"/>
  <c r="S1978" i="1"/>
  <c r="O1977" i="1"/>
  <c r="S1977" i="1"/>
  <c r="P1977" i="1"/>
  <c r="Q1977" i="1"/>
  <c r="S1976" i="1"/>
  <c r="P1976" i="1"/>
  <c r="Q1976" i="1"/>
  <c r="O1976" i="1"/>
  <c r="O1975" i="1"/>
  <c r="S1975" i="1"/>
  <c r="P1975" i="1"/>
  <c r="Q1975" i="1"/>
  <c r="S1974" i="1"/>
  <c r="Q1974" i="1"/>
  <c r="P1974" i="1"/>
  <c r="O1974" i="1"/>
  <c r="O1973" i="1"/>
  <c r="Q1973" i="1"/>
  <c r="S1973" i="1"/>
  <c r="P1973" i="1"/>
  <c r="O1972" i="1"/>
  <c r="Q1972" i="1"/>
  <c r="S1972" i="1"/>
  <c r="P1972" i="1"/>
  <c r="P1971" i="1"/>
  <c r="S1971" i="1"/>
  <c r="O1971" i="1"/>
  <c r="Q1971" i="1"/>
  <c r="S1970" i="1"/>
  <c r="Q1970" i="1"/>
  <c r="P1970" i="1"/>
  <c r="O1970" i="1"/>
  <c r="Q1969" i="1"/>
  <c r="P1969" i="1"/>
  <c r="S1969" i="1"/>
  <c r="O1969" i="1"/>
  <c r="O1968" i="1"/>
  <c r="S1968" i="1"/>
  <c r="P1968" i="1"/>
  <c r="Q1968" i="1"/>
  <c r="O1967" i="1"/>
  <c r="Q1967" i="1"/>
  <c r="P1967" i="1"/>
  <c r="S1967" i="1"/>
  <c r="S1966" i="1"/>
  <c r="P1966" i="1"/>
  <c r="O1966" i="1"/>
  <c r="Q1966" i="1"/>
  <c r="O1965" i="1"/>
  <c r="P1965" i="1"/>
  <c r="Q1965" i="1"/>
  <c r="S1965" i="1"/>
  <c r="P1964" i="1"/>
  <c r="S1964" i="1"/>
  <c r="O1964" i="1"/>
  <c r="Q1964" i="1"/>
  <c r="O1963" i="1"/>
  <c r="S1963" i="1"/>
  <c r="Q1963" i="1"/>
  <c r="P1963" i="1"/>
  <c r="S1962" i="1"/>
  <c r="P1962" i="1"/>
  <c r="O1962" i="1"/>
  <c r="Q1962" i="1"/>
  <c r="P1961" i="1"/>
  <c r="S1961" i="1"/>
  <c r="O1961" i="1"/>
  <c r="Q1961" i="1"/>
  <c r="O1960" i="1"/>
  <c r="Q1960" i="1"/>
  <c r="P1960" i="1"/>
  <c r="S1960" i="1"/>
  <c r="Q1959" i="1"/>
  <c r="S1959" i="1"/>
  <c r="P1959" i="1"/>
  <c r="O1959" i="1"/>
  <c r="S1958" i="1"/>
  <c r="P1958" i="1"/>
  <c r="Q1958" i="1"/>
  <c r="O1958" i="1"/>
  <c r="S1957" i="1"/>
  <c r="O1957" i="1"/>
  <c r="Q1957" i="1"/>
  <c r="P1957" i="1"/>
  <c r="S1956" i="1"/>
  <c r="O1956" i="1"/>
  <c r="P1956" i="1"/>
  <c r="Q1956" i="1"/>
  <c r="P1955" i="1"/>
  <c r="S1955" i="1"/>
  <c r="Q1955" i="1"/>
  <c r="O1955" i="1"/>
  <c r="P1954" i="1"/>
  <c r="Q1954" i="1"/>
  <c r="S1954" i="1"/>
  <c r="O1954" i="1"/>
  <c r="S1953" i="1"/>
  <c r="P1953" i="1"/>
  <c r="O1953" i="1"/>
  <c r="Q1953" i="1"/>
  <c r="S1952" i="1"/>
  <c r="O1952" i="1"/>
  <c r="P1952" i="1"/>
  <c r="Q1952" i="1"/>
  <c r="P1951" i="1"/>
  <c r="Q1951" i="1"/>
  <c r="O1951" i="1"/>
  <c r="S1951" i="1"/>
  <c r="Q1950" i="1"/>
  <c r="P1950" i="1"/>
  <c r="S1950" i="1"/>
  <c r="O1950" i="1"/>
  <c r="O1949" i="1"/>
  <c r="P1949" i="1"/>
  <c r="Q1949" i="1"/>
  <c r="S1949" i="1"/>
  <c r="S1948" i="1"/>
  <c r="Q1948" i="1"/>
  <c r="P1948" i="1"/>
  <c r="O1948" i="1"/>
  <c r="O1947" i="1"/>
  <c r="P1947" i="1"/>
  <c r="S1947" i="1"/>
  <c r="Q1947" i="1"/>
  <c r="O1946" i="1"/>
  <c r="S1946" i="1"/>
  <c r="Q1946" i="1"/>
  <c r="P1946" i="1"/>
  <c r="O1945" i="1"/>
  <c r="S1945" i="1"/>
  <c r="P1945" i="1"/>
  <c r="Q1945" i="1"/>
  <c r="Q1944" i="1"/>
  <c r="O1944" i="1"/>
  <c r="P1944" i="1"/>
  <c r="S1944" i="1"/>
  <c r="O1943" i="1"/>
  <c r="P1943" i="1"/>
  <c r="S1943" i="1"/>
  <c r="Q1943" i="1"/>
  <c r="Q1942" i="1"/>
  <c r="P1942" i="1"/>
  <c r="O1942" i="1"/>
  <c r="S1942" i="1"/>
  <c r="S1941" i="1"/>
  <c r="Q1941" i="1"/>
  <c r="O1941" i="1"/>
  <c r="P1941" i="1"/>
  <c r="S1940" i="1"/>
  <c r="P1940" i="1"/>
  <c r="Q1940" i="1"/>
  <c r="O1940" i="1"/>
  <c r="O1939" i="1"/>
  <c r="Q1939" i="1"/>
  <c r="P1939" i="1"/>
  <c r="S1939" i="1"/>
  <c r="Q1938" i="1"/>
  <c r="O1938" i="1"/>
  <c r="S1938" i="1"/>
  <c r="P1938" i="1"/>
  <c r="S1937" i="1"/>
  <c r="O1937" i="1"/>
  <c r="P1937" i="1"/>
  <c r="Q1937" i="1"/>
  <c r="S1936" i="1"/>
  <c r="O1936" i="1"/>
  <c r="P1936" i="1"/>
  <c r="Q1936" i="1"/>
  <c r="P1935" i="1"/>
  <c r="S1935" i="1"/>
  <c r="O1935" i="1"/>
  <c r="Q1935" i="1"/>
  <c r="S1934" i="1"/>
  <c r="Q1934" i="1"/>
  <c r="P1934" i="1"/>
  <c r="O1934" i="1"/>
  <c r="Q1933" i="1"/>
  <c r="S1933" i="1"/>
  <c r="P1933" i="1"/>
  <c r="O1933" i="1"/>
  <c r="S1932" i="1"/>
  <c r="Q1932" i="1"/>
  <c r="P1932" i="1"/>
  <c r="O1932" i="1"/>
  <c r="O1931" i="1"/>
  <c r="Q1931" i="1"/>
  <c r="P1931" i="1"/>
  <c r="S1931" i="1"/>
  <c r="O1930" i="1"/>
  <c r="Q1930" i="1"/>
  <c r="S1930" i="1"/>
  <c r="P1930" i="1"/>
  <c r="Q1929" i="1"/>
  <c r="S1929" i="1"/>
  <c r="O1929" i="1"/>
  <c r="P1929" i="1"/>
  <c r="Q1928" i="1"/>
  <c r="O1928" i="1"/>
  <c r="S1928" i="1"/>
  <c r="P1928" i="1"/>
  <c r="O1927" i="1"/>
  <c r="Q1927" i="1"/>
  <c r="P1927" i="1"/>
  <c r="S1927" i="1"/>
  <c r="O1926" i="1"/>
  <c r="S1926" i="1"/>
  <c r="P1926" i="1"/>
  <c r="Q1926" i="1"/>
  <c r="S1925" i="1"/>
  <c r="O1925" i="1"/>
  <c r="P1925" i="1"/>
  <c r="Q1925" i="1"/>
  <c r="O1924" i="1"/>
  <c r="Q1924" i="1"/>
  <c r="S1924" i="1"/>
  <c r="P1924" i="1"/>
  <c r="Q1923" i="1"/>
  <c r="S1923" i="1"/>
  <c r="P1923" i="1"/>
  <c r="O1923" i="1"/>
  <c r="P1922" i="1"/>
  <c r="Q1922" i="1" s="1"/>
  <c r="S1922" i="1" s="1"/>
  <c r="O1922" i="1"/>
  <c r="Q1921" i="1"/>
  <c r="S1921" i="1"/>
  <c r="O1921" i="1"/>
  <c r="P1921" i="1"/>
  <c r="P1920" i="1"/>
  <c r="S1920" i="1"/>
  <c r="O1920" i="1"/>
  <c r="Q1920" i="1"/>
  <c r="P1919" i="1"/>
  <c r="Q1919" i="1"/>
  <c r="S1919" i="1"/>
  <c r="O1919" i="1"/>
  <c r="P1918" i="1"/>
  <c r="Q1918" i="1"/>
  <c r="O1918" i="1"/>
  <c r="S1918" i="1"/>
  <c r="Q1917" i="1"/>
  <c r="S1917" i="1"/>
  <c r="O1917" i="1"/>
  <c r="P1917" i="1"/>
  <c r="Q1916" i="1"/>
  <c r="S1916" i="1"/>
  <c r="P1916" i="1"/>
  <c r="O1916" i="1"/>
  <c r="Q1915" i="1"/>
  <c r="P1915" i="1"/>
  <c r="O1915" i="1"/>
  <c r="S1915" i="1"/>
  <c r="O1914" i="1"/>
  <c r="S1914" i="1"/>
  <c r="Q1914" i="1"/>
  <c r="P1914" i="1"/>
  <c r="S1913" i="1"/>
  <c r="P1913" i="1"/>
  <c r="O1913" i="1"/>
  <c r="Q1913" i="1"/>
  <c r="O1912" i="1"/>
  <c r="S1912" i="1"/>
  <c r="Q1912" i="1"/>
  <c r="P1912" i="1"/>
  <c r="Q1911" i="1"/>
  <c r="O1911" i="1"/>
  <c r="S1911" i="1"/>
  <c r="P1911" i="1"/>
  <c r="O1910" i="1"/>
  <c r="P1910" i="1"/>
  <c r="S1910" i="1"/>
  <c r="Q1910" i="1"/>
  <c r="O1909" i="1"/>
  <c r="P1909" i="1"/>
  <c r="S1909" i="1"/>
  <c r="Q1909" i="1"/>
  <c r="O1908" i="1"/>
  <c r="S1908" i="1"/>
  <c r="P1908" i="1"/>
  <c r="Q1908" i="1"/>
  <c r="P1907" i="1"/>
  <c r="Q1907" i="1"/>
  <c r="S1907" i="1"/>
  <c r="O1907" i="1"/>
  <c r="S1906" i="1"/>
  <c r="Q1906" i="1"/>
  <c r="O1906" i="1"/>
  <c r="P1906" i="1"/>
  <c r="Q1905" i="1"/>
  <c r="S1905" i="1"/>
  <c r="O1905" i="1"/>
  <c r="P1905" i="1"/>
  <c r="P1904" i="1"/>
  <c r="Q1904" i="1"/>
  <c r="O1904" i="1"/>
  <c r="S1904" i="1"/>
  <c r="Q1903" i="1"/>
  <c r="O1903" i="1"/>
  <c r="S1903" i="1"/>
  <c r="P1903" i="1"/>
  <c r="P1902" i="1"/>
  <c r="S1902" i="1"/>
  <c r="Q1902" i="1"/>
  <c r="O1902" i="1"/>
  <c r="Q1901" i="1"/>
  <c r="S1901" i="1"/>
  <c r="P1901" i="1"/>
  <c r="O1901" i="1"/>
  <c r="O1900" i="1"/>
  <c r="S1900" i="1"/>
  <c r="Q1900" i="1"/>
  <c r="P1900" i="1"/>
  <c r="P1899" i="1"/>
  <c r="S1899" i="1"/>
  <c r="O1899" i="1"/>
  <c r="Q1899" i="1"/>
  <c r="P1898" i="1"/>
  <c r="S1898" i="1"/>
  <c r="O1898" i="1"/>
  <c r="Q1898" i="1"/>
  <c r="P1897" i="1"/>
  <c r="S1897" i="1"/>
  <c r="O1897" i="1"/>
  <c r="Q1897" i="1"/>
  <c r="S1896" i="1"/>
  <c r="Q1896" i="1"/>
  <c r="O1896" i="1"/>
  <c r="P1896" i="1"/>
  <c r="P1895" i="1"/>
  <c r="Q1895" i="1"/>
  <c r="S1895" i="1"/>
  <c r="O1895" i="1"/>
  <c r="O1894" i="1"/>
  <c r="S1894" i="1"/>
  <c r="P1894" i="1"/>
  <c r="Q1894" i="1"/>
  <c r="O1893" i="1"/>
  <c r="S1893" i="1"/>
  <c r="P1893" i="1"/>
  <c r="Q1893" i="1"/>
  <c r="Q1892" i="1"/>
  <c r="P1892" i="1"/>
  <c r="O1892" i="1"/>
  <c r="S1892" i="1"/>
  <c r="Q1891" i="1"/>
  <c r="O1891" i="1"/>
  <c r="S1891" i="1"/>
  <c r="P1891" i="1"/>
  <c r="S1890" i="1"/>
  <c r="O1890" i="1"/>
  <c r="Q1890" i="1"/>
  <c r="P1890" i="1"/>
  <c r="P1889" i="1"/>
  <c r="Q1889" i="1"/>
  <c r="S1889" i="1"/>
  <c r="O1889" i="1"/>
  <c r="S1888" i="1"/>
  <c r="P1888" i="1"/>
  <c r="O1888" i="1"/>
  <c r="Q1888" i="1"/>
  <c r="S1887" i="1"/>
  <c r="O1887" i="1"/>
  <c r="P1887" i="1"/>
  <c r="Q1887" i="1"/>
  <c r="S1886" i="1"/>
  <c r="Q1886" i="1"/>
  <c r="P1886" i="1"/>
  <c r="O1886" i="1"/>
  <c r="Q1885" i="1"/>
  <c r="O1885" i="1"/>
  <c r="P1885" i="1"/>
  <c r="S1885" i="1"/>
  <c r="O1884" i="1"/>
  <c r="Q1884" i="1"/>
  <c r="P1884" i="1"/>
  <c r="S1884" i="1"/>
  <c r="O1883" i="1"/>
  <c r="S1883" i="1"/>
  <c r="P1883" i="1"/>
  <c r="Q1883" i="1"/>
  <c r="Q1882" i="1"/>
  <c r="S1882" i="1"/>
  <c r="P1882" i="1"/>
  <c r="O1882" i="1"/>
  <c r="Q1881" i="1"/>
  <c r="P1881" i="1"/>
  <c r="S1881" i="1"/>
  <c r="O1881" i="1"/>
  <c r="P1880" i="1"/>
  <c r="O1880" i="1"/>
  <c r="Q1880" i="1"/>
  <c r="S1880" i="1"/>
  <c r="S1879" i="1"/>
  <c r="Q1879" i="1"/>
  <c r="O1879" i="1"/>
  <c r="P1879" i="1"/>
  <c r="S1878" i="1"/>
  <c r="O1878" i="1"/>
  <c r="P1878" i="1"/>
  <c r="Q1878" i="1"/>
  <c r="P1877" i="1"/>
  <c r="O1877" i="1"/>
  <c r="S1877" i="1"/>
  <c r="Q1877" i="1"/>
  <c r="O1876" i="1"/>
  <c r="Q1876" i="1"/>
  <c r="S1876" i="1"/>
  <c r="P1876" i="1"/>
  <c r="S1875" i="1"/>
  <c r="Q1875" i="1"/>
  <c r="P1875" i="1"/>
  <c r="O1875" i="1"/>
  <c r="S1874" i="1"/>
  <c r="P1874" i="1"/>
  <c r="O1874" i="1"/>
  <c r="Q1874" i="1"/>
  <c r="P1873" i="1"/>
  <c r="O1873" i="1"/>
  <c r="Q1873" i="1"/>
  <c r="S1873" i="1"/>
  <c r="O1872" i="1"/>
  <c r="P1872" i="1"/>
  <c r="Q1872" i="1"/>
  <c r="S1872" i="1"/>
  <c r="Q1871" i="1"/>
  <c r="P1871" i="1"/>
  <c r="O1871" i="1"/>
  <c r="S1871" i="1"/>
  <c r="O1870" i="1"/>
  <c r="P1870" i="1"/>
  <c r="Q1870" i="1"/>
  <c r="S1870" i="1"/>
  <c r="P1869" i="1"/>
  <c r="Q1869" i="1"/>
  <c r="S1869" i="1"/>
  <c r="O1869" i="1"/>
  <c r="Q1868" i="1"/>
  <c r="S1868" i="1"/>
  <c r="P1868" i="1"/>
  <c r="O1868" i="1"/>
  <c r="O1867" i="1"/>
  <c r="P1867" i="1"/>
  <c r="Q1867" i="1"/>
  <c r="S1867" i="1"/>
  <c r="Q1866" i="1"/>
  <c r="O1866" i="1"/>
  <c r="P1866" i="1"/>
  <c r="S1866" i="1"/>
  <c r="O1865" i="1"/>
  <c r="P1865" i="1"/>
  <c r="Q1865" i="1"/>
  <c r="S1865" i="1"/>
  <c r="Q1864" i="1"/>
  <c r="S1864" i="1"/>
  <c r="O1864" i="1"/>
  <c r="P1864" i="1"/>
  <c r="O1863" i="1"/>
  <c r="Q1863" i="1"/>
  <c r="S1863" i="1"/>
  <c r="P1863" i="1"/>
  <c r="O1862" i="1"/>
  <c r="Q1862" i="1"/>
  <c r="S1862" i="1"/>
  <c r="P1862" i="1"/>
  <c r="Q1861" i="1"/>
  <c r="S1861" i="1"/>
  <c r="O1861" i="1"/>
  <c r="P1861" i="1"/>
  <c r="Q1860" i="1"/>
  <c r="O1860" i="1"/>
  <c r="P1860" i="1"/>
  <c r="S1860" i="1"/>
  <c r="Q1859" i="1"/>
  <c r="O1859" i="1"/>
  <c r="S1859" i="1"/>
  <c r="P1859" i="1"/>
  <c r="Q1858" i="1"/>
  <c r="P1858" i="1"/>
  <c r="O1858" i="1"/>
  <c r="S1858" i="1"/>
  <c r="Q1857" i="1"/>
  <c r="S1857" i="1"/>
  <c r="P1857" i="1"/>
  <c r="O1857" i="1"/>
  <c r="S1856" i="1"/>
  <c r="Q1856" i="1"/>
  <c r="P1856" i="1"/>
  <c r="O1856" i="1"/>
  <c r="S1855" i="1"/>
  <c r="Q1855" i="1"/>
  <c r="P1855" i="1"/>
  <c r="O1855" i="1"/>
  <c r="S1854" i="1"/>
  <c r="Q1854" i="1"/>
  <c r="P1854" i="1"/>
  <c r="O1854" i="1"/>
  <c r="S1853" i="1"/>
  <c r="Q1853" i="1"/>
  <c r="P1853" i="1"/>
  <c r="O1853" i="1"/>
  <c r="S1852" i="1"/>
  <c r="P1852" i="1"/>
  <c r="O1852" i="1"/>
  <c r="Q1852" i="1"/>
  <c r="S1851" i="1"/>
  <c r="Q1851" i="1"/>
  <c r="P1851" i="1"/>
  <c r="O1851" i="1"/>
  <c r="Q1850" i="1"/>
  <c r="O1850" i="1"/>
  <c r="S1850" i="1"/>
  <c r="P1850" i="1"/>
  <c r="O1849" i="1"/>
  <c r="P1849" i="1"/>
  <c r="Q1849" i="1"/>
  <c r="S1849" i="1"/>
  <c r="S1848" i="1"/>
  <c r="Q1848" i="1"/>
  <c r="P1848" i="1"/>
  <c r="O1848" i="1"/>
  <c r="O1847" i="1"/>
  <c r="S1847" i="1"/>
  <c r="Q1847" i="1"/>
  <c r="P1847" i="1"/>
  <c r="S1846" i="1"/>
  <c r="Q1846" i="1"/>
  <c r="O1846" i="1"/>
  <c r="P1846" i="1"/>
  <c r="Q1845" i="1"/>
  <c r="P1845" i="1"/>
  <c r="O1845" i="1"/>
  <c r="S1845" i="1"/>
  <c r="S1844" i="1"/>
  <c r="O1844" i="1"/>
  <c r="P1844" i="1"/>
  <c r="Q1844" i="1"/>
  <c r="Q1843" i="1"/>
  <c r="O1843" i="1"/>
  <c r="P1843" i="1"/>
  <c r="S1843" i="1"/>
  <c r="O1842" i="1"/>
  <c r="P1842" i="1"/>
  <c r="Q1842" i="1"/>
  <c r="S1842" i="1"/>
  <c r="O1841" i="1"/>
  <c r="Q1841" i="1"/>
  <c r="P1841" i="1"/>
  <c r="S1841" i="1"/>
  <c r="S1840" i="1"/>
  <c r="Q1840" i="1"/>
  <c r="P1840" i="1"/>
  <c r="O1840" i="1"/>
  <c r="Q1839" i="1"/>
  <c r="P1839" i="1"/>
  <c r="O1839" i="1"/>
  <c r="S1839" i="1"/>
  <c r="Q1838" i="1"/>
  <c r="P1838" i="1"/>
  <c r="S1838" i="1"/>
  <c r="O1838" i="1"/>
  <c r="S1837" i="1"/>
  <c r="Q1837" i="1"/>
  <c r="P1837" i="1"/>
  <c r="O1837" i="1"/>
  <c r="Q1836" i="1"/>
  <c r="P1836" i="1"/>
  <c r="O1836" i="1"/>
  <c r="S1836" i="1"/>
  <c r="S1835" i="1"/>
  <c r="Q1835" i="1"/>
  <c r="P1835" i="1"/>
  <c r="O1835" i="1"/>
  <c r="S1834" i="1"/>
  <c r="Q1834" i="1"/>
  <c r="P1834" i="1"/>
  <c r="O1834" i="1"/>
  <c r="O1833" i="1"/>
  <c r="S1833" i="1"/>
  <c r="Q1833" i="1"/>
  <c r="P1833" i="1"/>
  <c r="O1832" i="1"/>
  <c r="P1832" i="1"/>
  <c r="S1832" i="1"/>
  <c r="Q1832" i="1"/>
  <c r="Q1831" i="1"/>
  <c r="S1831" i="1"/>
  <c r="O1831" i="1"/>
  <c r="P1831" i="1"/>
  <c r="P1830" i="1"/>
  <c r="O1830" i="1"/>
  <c r="Q1830" i="1"/>
  <c r="S1830" i="1"/>
  <c r="O1829" i="1"/>
  <c r="P1829" i="1"/>
  <c r="Q1829" i="1"/>
  <c r="S1829" i="1"/>
  <c r="P1828" i="1"/>
  <c r="O1828" i="1"/>
  <c r="S1828" i="1"/>
  <c r="Q1828" i="1"/>
  <c r="Q1827" i="1"/>
  <c r="P1827" i="1"/>
  <c r="O1827" i="1"/>
  <c r="S1827" i="1"/>
  <c r="Q1826" i="1"/>
  <c r="P1826" i="1"/>
  <c r="O1826" i="1"/>
  <c r="S1826" i="1"/>
  <c r="S1825" i="1"/>
  <c r="Q1825" i="1"/>
  <c r="P1825" i="1"/>
  <c r="O1825" i="1"/>
  <c r="S1824" i="1"/>
  <c r="Q1824" i="1"/>
  <c r="P1824" i="1"/>
  <c r="O1824" i="1"/>
  <c r="S1823" i="1"/>
  <c r="Q1823" i="1"/>
  <c r="P1823" i="1"/>
  <c r="O1823" i="1"/>
  <c r="S1822" i="1"/>
  <c r="Q1822" i="1"/>
  <c r="P1822" i="1"/>
  <c r="O1822" i="1"/>
  <c r="S1821" i="1"/>
  <c r="Q1821" i="1"/>
  <c r="P1821" i="1"/>
  <c r="O1821" i="1"/>
  <c r="S1820" i="1"/>
  <c r="Q1820" i="1"/>
  <c r="P1820" i="1"/>
  <c r="O1820" i="1"/>
  <c r="S1819" i="1"/>
  <c r="Q1819" i="1"/>
  <c r="P1819" i="1"/>
  <c r="O1819" i="1"/>
  <c r="S1818" i="1"/>
  <c r="Q1818" i="1"/>
  <c r="P1818" i="1"/>
  <c r="O1818" i="1"/>
  <c r="S1817" i="1"/>
  <c r="Q1817" i="1"/>
  <c r="P1817" i="1"/>
  <c r="O1817" i="1"/>
  <c r="O1816" i="1"/>
  <c r="S1816" i="1"/>
  <c r="P1816" i="1"/>
  <c r="Q1816" i="1"/>
  <c r="S1815" i="1"/>
  <c r="P1815" i="1"/>
  <c r="O1815" i="1"/>
  <c r="Q1815" i="1"/>
  <c r="S1814" i="1"/>
  <c r="Q1814" i="1"/>
  <c r="P1814" i="1"/>
  <c r="O1814" i="1"/>
  <c r="Q1813" i="1"/>
  <c r="S1813" i="1"/>
  <c r="P1813" i="1"/>
  <c r="O1813" i="1"/>
  <c r="S1812" i="1"/>
  <c r="O1812" i="1"/>
  <c r="P1812" i="1"/>
  <c r="Q1812" i="1"/>
  <c r="O1811" i="1"/>
  <c r="P1811" i="1"/>
  <c r="Q1811" i="1"/>
  <c r="S1811" i="1"/>
  <c r="O1810" i="1"/>
  <c r="P1810" i="1"/>
  <c r="Q1810" i="1"/>
  <c r="S1810" i="1"/>
  <c r="O1809" i="1"/>
  <c r="P1809" i="1"/>
  <c r="Q1809" i="1"/>
  <c r="S1809" i="1"/>
  <c r="S1808" i="1"/>
  <c r="Q1808" i="1"/>
  <c r="O1808" i="1"/>
  <c r="P1808" i="1"/>
  <c r="Q1807" i="1"/>
  <c r="S1807" i="1"/>
  <c r="P1807" i="1"/>
  <c r="O1807" i="1"/>
  <c r="Q1806" i="1"/>
  <c r="O1806" i="1"/>
  <c r="P1806" i="1"/>
  <c r="S1806" i="1"/>
  <c r="O1805" i="1"/>
  <c r="P1805" i="1"/>
  <c r="Q1805" i="1"/>
  <c r="S1805" i="1"/>
  <c r="O1804" i="1"/>
  <c r="P1804" i="1"/>
  <c r="Q1804" i="1"/>
  <c r="S1804" i="1"/>
  <c r="O1803" i="1"/>
  <c r="Q1803" i="1"/>
  <c r="P1803" i="1"/>
  <c r="S1803" i="1"/>
  <c r="O1802" i="1"/>
  <c r="P1802" i="1"/>
  <c r="Q1802" i="1"/>
  <c r="S1802" i="1"/>
  <c r="P1801" i="1"/>
  <c r="O1801" i="1"/>
  <c r="Q1801" i="1"/>
  <c r="S1801" i="1"/>
  <c r="O1800" i="1"/>
  <c r="P1800" i="1"/>
  <c r="Q1800" i="1"/>
  <c r="S1800" i="1"/>
  <c r="O1799" i="1"/>
  <c r="P1799" i="1"/>
  <c r="Q1799" i="1"/>
  <c r="S1799" i="1"/>
  <c r="P1798" i="1"/>
  <c r="O1798" i="1"/>
  <c r="S1798" i="1"/>
  <c r="Q1798" i="1"/>
  <c r="S1797" i="1"/>
  <c r="O1797" i="1"/>
  <c r="P1797" i="1"/>
  <c r="Q1797" i="1"/>
  <c r="O1796" i="1"/>
  <c r="P1796" i="1"/>
  <c r="Q1796" i="1"/>
  <c r="S1796" i="1"/>
  <c r="O1795" i="1"/>
  <c r="P1795" i="1"/>
  <c r="Q1795" i="1"/>
  <c r="S1795" i="1"/>
  <c r="P1794" i="1"/>
  <c r="Q1794" i="1"/>
  <c r="S1794" i="1"/>
  <c r="O1794" i="1"/>
  <c r="O1793" i="1"/>
  <c r="S1793" i="1"/>
  <c r="Q1793" i="1"/>
  <c r="P1793" i="1"/>
  <c r="Q1792" i="1"/>
  <c r="P1792" i="1"/>
  <c r="O1792" i="1"/>
  <c r="S1792" i="1"/>
  <c r="Q1791" i="1"/>
  <c r="O1791" i="1"/>
  <c r="P1791" i="1"/>
  <c r="S1791" i="1"/>
  <c r="O1790" i="1"/>
  <c r="P1790" i="1"/>
  <c r="Q1790" i="1"/>
  <c r="S1790" i="1"/>
  <c r="O1789" i="1"/>
  <c r="Q1789" i="1"/>
  <c r="P1789" i="1"/>
  <c r="S1789" i="1"/>
  <c r="O1788" i="1"/>
  <c r="P1788" i="1"/>
  <c r="Q1788" i="1"/>
  <c r="S1788" i="1"/>
  <c r="O1787" i="1"/>
  <c r="P1787" i="1"/>
  <c r="S1787" i="1"/>
  <c r="Q1787" i="1"/>
  <c r="P1786" i="1"/>
  <c r="O1786" i="1"/>
  <c r="S1786" i="1"/>
  <c r="Q1786" i="1"/>
  <c r="O1785" i="1"/>
  <c r="P1785" i="1"/>
  <c r="Q1785" i="1"/>
  <c r="S1785" i="1"/>
  <c r="Q1784" i="1"/>
  <c r="O1784" i="1"/>
  <c r="P1784" i="1"/>
  <c r="S1784" i="1"/>
  <c r="S1783" i="1"/>
  <c r="O1783" i="1"/>
  <c r="P1783" i="1"/>
  <c r="Q1783" i="1"/>
  <c r="S1782" i="1"/>
  <c r="Q1782" i="1"/>
  <c r="P1782" i="1"/>
  <c r="O1782" i="1"/>
  <c r="Q1781" i="1"/>
  <c r="P1781" i="1"/>
  <c r="O1781" i="1"/>
  <c r="S1781" i="1"/>
  <c r="O1780" i="1"/>
  <c r="P1780" i="1"/>
  <c r="Q1780" i="1"/>
  <c r="S1780" i="1"/>
  <c r="P1779" i="1"/>
  <c r="O1779" i="1"/>
  <c r="S1779" i="1"/>
  <c r="Q1779" i="1"/>
  <c r="S1778" i="1"/>
  <c r="Q1778" i="1"/>
  <c r="O1778" i="1"/>
  <c r="P1778" i="1"/>
  <c r="Q1777" i="1"/>
  <c r="P1777" i="1"/>
  <c r="O1777" i="1"/>
  <c r="S1777" i="1"/>
  <c r="O1776" i="1"/>
  <c r="S1776" i="1"/>
  <c r="Q1776" i="1"/>
  <c r="P1776" i="1"/>
  <c r="S1775" i="1"/>
  <c r="Q1775" i="1"/>
  <c r="P1775" i="1"/>
  <c r="O1775" i="1"/>
  <c r="Q1774" i="1"/>
  <c r="O1774" i="1"/>
  <c r="P1774" i="1"/>
  <c r="S1774" i="1"/>
  <c r="P1773" i="1"/>
  <c r="O1773" i="1"/>
  <c r="S1773" i="1"/>
  <c r="Q1773" i="1"/>
  <c r="S1772" i="1"/>
  <c r="Q1772" i="1"/>
  <c r="P1772" i="1"/>
  <c r="O1772" i="1"/>
  <c r="O1771" i="1"/>
  <c r="P1771" i="1"/>
  <c r="S1771" i="1"/>
  <c r="Q1771" i="1"/>
  <c r="O1770" i="1"/>
  <c r="P1770" i="1"/>
  <c r="S1770" i="1"/>
  <c r="Q1770" i="1"/>
  <c r="P1769" i="1"/>
  <c r="Q1769" i="1"/>
  <c r="O1769" i="1"/>
  <c r="S1769" i="1"/>
  <c r="S1768" i="1"/>
  <c r="O1768" i="1"/>
  <c r="P1768" i="1"/>
  <c r="Q1768" i="1"/>
  <c r="Q1767" i="1"/>
  <c r="O1767" i="1"/>
  <c r="S1767" i="1"/>
  <c r="P1767" i="1"/>
  <c r="S1766" i="1"/>
  <c r="Q1766" i="1"/>
  <c r="O1766" i="1"/>
  <c r="P1766" i="1"/>
  <c r="P1765" i="1"/>
  <c r="Q1765" i="1"/>
  <c r="O1765" i="1"/>
  <c r="S1765" i="1"/>
  <c r="Q1764" i="1"/>
  <c r="S1764" i="1"/>
  <c r="O1764" i="1"/>
  <c r="P1764" i="1"/>
  <c r="P1763" i="1"/>
  <c r="S1763" i="1"/>
  <c r="O1763" i="1"/>
  <c r="Q1763" i="1"/>
  <c r="S1762" i="1"/>
  <c r="Q1762" i="1"/>
  <c r="O1762" i="1"/>
  <c r="P1762" i="1"/>
  <c r="S1761" i="1"/>
  <c r="O1761" i="1"/>
  <c r="Q1761" i="1"/>
  <c r="P1761" i="1"/>
  <c r="S1760" i="1"/>
  <c r="O1760" i="1"/>
  <c r="Q1760" i="1"/>
  <c r="P1760" i="1"/>
  <c r="O1759" i="1"/>
  <c r="P1759" i="1"/>
  <c r="S1759" i="1"/>
  <c r="Q1759" i="1"/>
  <c r="P1758" i="1"/>
  <c r="Q1758" i="1"/>
  <c r="S1758" i="1"/>
  <c r="O1758" i="1"/>
  <c r="O1757" i="1"/>
  <c r="P1757" i="1"/>
  <c r="Q1757" i="1"/>
  <c r="S1757" i="1"/>
  <c r="O1756" i="1"/>
  <c r="S1756" i="1"/>
  <c r="P1756" i="1"/>
  <c r="Q1756" i="1"/>
  <c r="P1755" i="1"/>
  <c r="S1755" i="1"/>
  <c r="O1755" i="1"/>
  <c r="Q1755" i="1"/>
  <c r="Q1754" i="1"/>
  <c r="S1754" i="1"/>
  <c r="O1754" i="1"/>
  <c r="P1754" i="1"/>
  <c r="O1753" i="1"/>
  <c r="Q1753" i="1"/>
  <c r="S1753" i="1"/>
  <c r="P1753" i="1"/>
  <c r="Q1752" i="1"/>
  <c r="O1752" i="1"/>
  <c r="P1752" i="1"/>
  <c r="S1752" i="1"/>
  <c r="S1751" i="1"/>
  <c r="Q1751" i="1"/>
  <c r="O1751" i="1"/>
  <c r="P1751" i="1"/>
  <c r="O1750" i="1"/>
  <c r="Q1750" i="1"/>
  <c r="S1750" i="1"/>
  <c r="P1750" i="1"/>
  <c r="O1749" i="1"/>
  <c r="P1749" i="1"/>
  <c r="Q1749" i="1"/>
  <c r="S1749" i="1"/>
  <c r="Q1748" i="1"/>
  <c r="S1748" i="1"/>
  <c r="P1748" i="1"/>
  <c r="O1748" i="1"/>
  <c r="P1747" i="1"/>
  <c r="S1747" i="1"/>
  <c r="Q1747" i="1"/>
  <c r="O1747" i="1"/>
  <c r="Q1746" i="1"/>
  <c r="O1746" i="1"/>
  <c r="P1746" i="1"/>
  <c r="S1746" i="1"/>
  <c r="S1745" i="1"/>
  <c r="P1745" i="1"/>
  <c r="Q1745" i="1"/>
  <c r="O1745" i="1"/>
  <c r="O1744" i="1"/>
  <c r="S1744" i="1"/>
  <c r="Q1744" i="1"/>
  <c r="P1744" i="1"/>
  <c r="Q1743" i="1"/>
  <c r="O1743" i="1"/>
  <c r="P1743" i="1"/>
  <c r="S1743" i="1"/>
  <c r="P1742" i="1"/>
  <c r="O1742" i="1"/>
  <c r="S1742" i="1"/>
  <c r="Q1742" i="1"/>
  <c r="Q1741" i="1"/>
  <c r="S1741" i="1"/>
  <c r="P1741" i="1"/>
  <c r="O1741" i="1"/>
  <c r="P1740" i="1"/>
  <c r="Q1740" i="1"/>
  <c r="O1740" i="1"/>
  <c r="S1740" i="1"/>
  <c r="O1739" i="1"/>
  <c r="P1739" i="1"/>
  <c r="S1739" i="1"/>
  <c r="Q1739" i="1"/>
  <c r="P1738" i="1"/>
  <c r="Q1738" i="1"/>
  <c r="O1738" i="1"/>
  <c r="S1738" i="1"/>
  <c r="Q1737" i="1"/>
  <c r="O1737" i="1"/>
  <c r="S1737" i="1"/>
  <c r="P1737" i="1"/>
  <c r="S1736" i="1"/>
  <c r="P1736" i="1"/>
  <c r="Q1736" i="1"/>
  <c r="O1736" i="1"/>
  <c r="Q1735" i="1"/>
  <c r="O1735" i="1"/>
  <c r="S1735" i="1"/>
  <c r="P1735" i="1"/>
  <c r="S1734" i="1"/>
  <c r="P1734" i="1"/>
  <c r="O1734" i="1"/>
  <c r="Q1734" i="1"/>
  <c r="Q1733" i="1"/>
  <c r="O1733" i="1"/>
  <c r="S1733" i="1"/>
  <c r="P1733" i="1"/>
  <c r="P1732" i="1"/>
  <c r="Q1732" i="1"/>
  <c r="S1732" i="1"/>
  <c r="O1732" i="1"/>
  <c r="O1731" i="1"/>
  <c r="S1731" i="1"/>
  <c r="P1731" i="1"/>
  <c r="Q1731" i="1"/>
  <c r="S1730" i="1"/>
  <c r="P1730" i="1"/>
  <c r="Q1730" i="1"/>
  <c r="O1730" i="1"/>
  <c r="Q1729" i="1"/>
  <c r="S1729" i="1"/>
  <c r="O1729" i="1"/>
  <c r="P1729" i="1"/>
  <c r="Q1728" i="1"/>
  <c r="O1728" i="1"/>
  <c r="P1728" i="1"/>
  <c r="S1728" i="1"/>
  <c r="Q1727" i="1"/>
  <c r="S1727" i="1"/>
  <c r="O1727" i="1"/>
  <c r="P1727" i="1"/>
  <c r="Q1726" i="1"/>
  <c r="S1726" i="1"/>
  <c r="P1726" i="1"/>
  <c r="O1726" i="1"/>
  <c r="S1725" i="1"/>
  <c r="P1725" i="1"/>
  <c r="O1725" i="1"/>
  <c r="Q1725" i="1"/>
  <c r="P1724" i="1"/>
  <c r="S1724" i="1"/>
  <c r="O1724" i="1"/>
  <c r="Q1724" i="1"/>
  <c r="O1723" i="1"/>
  <c r="S1723" i="1"/>
  <c r="P1723" i="1"/>
  <c r="Q1723" i="1"/>
  <c r="O1722" i="1"/>
  <c r="Q1722" i="1"/>
  <c r="P1722" i="1"/>
  <c r="S1722" i="1"/>
  <c r="P1721" i="1"/>
  <c r="O1721" i="1"/>
  <c r="S1721" i="1"/>
  <c r="Q1721" i="1"/>
  <c r="Q1720" i="1"/>
  <c r="O1720" i="1"/>
  <c r="S1720" i="1"/>
  <c r="P1720" i="1"/>
  <c r="S1719" i="1"/>
  <c r="Q1719" i="1"/>
  <c r="P1719" i="1"/>
  <c r="O1719" i="1"/>
  <c r="P1718" i="1"/>
  <c r="O1718" i="1"/>
  <c r="S1718" i="1"/>
  <c r="Q1718" i="1"/>
  <c r="S1717" i="1"/>
  <c r="Q1717" i="1"/>
  <c r="P1717" i="1"/>
  <c r="O1717" i="1"/>
  <c r="P1716" i="1"/>
  <c r="S1716" i="1"/>
  <c r="Q1716" i="1"/>
  <c r="O1716" i="1"/>
  <c r="O1715" i="1"/>
  <c r="P1715" i="1"/>
  <c r="S1715" i="1"/>
  <c r="Q1715" i="1"/>
  <c r="S1714" i="1"/>
  <c r="Q1714" i="1"/>
  <c r="P1714" i="1"/>
  <c r="O1714" i="1"/>
  <c r="O1713" i="1"/>
  <c r="P1713" i="1"/>
  <c r="S1713" i="1"/>
  <c r="Q1713" i="1"/>
  <c r="S1712" i="1"/>
  <c r="P1712" i="1"/>
  <c r="Q1712" i="1"/>
  <c r="O1712" i="1"/>
  <c r="S1711" i="1"/>
  <c r="O1711" i="1"/>
  <c r="P1711" i="1"/>
  <c r="Q1711" i="1"/>
  <c r="Q1710" i="1"/>
  <c r="O1710" i="1"/>
  <c r="S1710" i="1"/>
  <c r="P1710" i="1"/>
  <c r="P1709" i="1"/>
  <c r="O1709" i="1"/>
  <c r="S1709" i="1"/>
  <c r="Q1709" i="1"/>
  <c r="Q1708" i="1"/>
  <c r="S1708" i="1"/>
  <c r="O1708" i="1"/>
  <c r="P1708" i="1"/>
  <c r="O1707" i="1"/>
  <c r="S1707" i="1"/>
  <c r="Q1707" i="1"/>
  <c r="P1707" i="1"/>
  <c r="O1706" i="1"/>
  <c r="Q1706" i="1"/>
  <c r="P1706" i="1"/>
  <c r="S1706" i="1"/>
  <c r="P1705" i="1"/>
  <c r="Q1705" i="1"/>
  <c r="O1705" i="1"/>
  <c r="S1705" i="1"/>
  <c r="P1704" i="1"/>
  <c r="O1704" i="1"/>
  <c r="Q1704" i="1"/>
  <c r="S1704" i="1"/>
  <c r="Q1703" i="1"/>
  <c r="P1703" i="1"/>
  <c r="S1703" i="1"/>
  <c r="O1703" i="1"/>
  <c r="P1702" i="1"/>
  <c r="S1702" i="1"/>
  <c r="O1702" i="1"/>
  <c r="Q1702" i="1"/>
  <c r="O1701" i="1"/>
  <c r="P1701" i="1"/>
  <c r="Q1701" i="1"/>
  <c r="S1701" i="1"/>
  <c r="P1700" i="1"/>
  <c r="O1700" i="1"/>
  <c r="Q1700" i="1"/>
  <c r="S1700" i="1"/>
  <c r="O1699" i="1"/>
  <c r="S1699" i="1"/>
  <c r="P1699" i="1"/>
  <c r="Q1699" i="1"/>
  <c r="P1698" i="1"/>
  <c r="O1698" i="1"/>
  <c r="S1698" i="1"/>
  <c r="Q1698" i="1"/>
  <c r="O1697" i="1"/>
  <c r="Q1697" i="1"/>
  <c r="P1697" i="1"/>
  <c r="S1697" i="1"/>
  <c r="Q1696" i="1"/>
  <c r="S1696" i="1"/>
  <c r="P1696" i="1"/>
  <c r="O1696" i="1"/>
  <c r="S1695" i="1"/>
  <c r="Q1695" i="1"/>
  <c r="P1695" i="1"/>
  <c r="O1695" i="1"/>
  <c r="O1694" i="1"/>
  <c r="P1694" i="1"/>
  <c r="Q1694" i="1"/>
  <c r="S1694" i="1"/>
  <c r="S1693" i="1"/>
  <c r="O1693" i="1"/>
  <c r="Q1693" i="1"/>
  <c r="P1693" i="1"/>
  <c r="O1692" i="1"/>
  <c r="S1692" i="1"/>
  <c r="P1692" i="1"/>
  <c r="Q1692" i="1"/>
  <c r="S1691" i="1"/>
  <c r="P1691" i="1"/>
  <c r="Q1691" i="1"/>
  <c r="O1691" i="1"/>
  <c r="P1690" i="1"/>
  <c r="S1690" i="1"/>
  <c r="Q1690" i="1"/>
  <c r="O1690" i="1"/>
  <c r="S1689" i="1"/>
  <c r="P1689" i="1"/>
  <c r="Q1689" i="1"/>
  <c r="O1689" i="1"/>
  <c r="P1688" i="1"/>
  <c r="S1688" i="1"/>
  <c r="Q1688" i="1"/>
  <c r="O1688" i="1"/>
  <c r="P1687" i="1"/>
  <c r="O1687" i="1"/>
  <c r="Q1687" i="1"/>
  <c r="S1687" i="1"/>
  <c r="S1686" i="1"/>
  <c r="Q1686" i="1"/>
  <c r="O1686" i="1"/>
  <c r="P1686" i="1"/>
  <c r="S1685" i="1"/>
  <c r="P1685" i="1"/>
  <c r="O1685" i="1"/>
  <c r="Q1685" i="1"/>
  <c r="Q1684" i="1"/>
  <c r="P1684" i="1"/>
  <c r="O1684" i="1"/>
  <c r="S1684" i="1"/>
  <c r="O1683" i="1"/>
  <c r="S1683" i="1"/>
  <c r="P1683" i="1"/>
  <c r="Q1683" i="1"/>
  <c r="P1682" i="1"/>
  <c r="O1682" i="1"/>
  <c r="S1682" i="1"/>
  <c r="Q1682" i="1"/>
  <c r="O1681" i="1"/>
  <c r="P1681" i="1"/>
  <c r="Q1681" i="1"/>
  <c r="S1681" i="1"/>
  <c r="S1680" i="1"/>
  <c r="O1680" i="1"/>
  <c r="Q1680" i="1"/>
  <c r="P1680" i="1"/>
  <c r="Q1679" i="1"/>
  <c r="O1679" i="1"/>
  <c r="P1679" i="1"/>
  <c r="S1679" i="1"/>
  <c r="O1678" i="1"/>
  <c r="S1678" i="1"/>
  <c r="Q1678" i="1"/>
  <c r="P1678" i="1"/>
  <c r="S1677" i="1"/>
  <c r="P1677" i="1"/>
  <c r="Q1677" i="1"/>
  <c r="O1677" i="1"/>
  <c r="O1676" i="1"/>
  <c r="Q1676" i="1"/>
  <c r="S1676" i="1"/>
  <c r="P1676" i="1"/>
  <c r="O1675" i="1"/>
  <c r="S1675" i="1"/>
  <c r="Q1675" i="1"/>
  <c r="P1675" i="1"/>
  <c r="Q1674" i="1"/>
  <c r="O1674" i="1"/>
  <c r="P1674" i="1"/>
  <c r="S1674" i="1"/>
  <c r="S1673" i="1"/>
  <c r="Q1673" i="1"/>
  <c r="P1673" i="1"/>
  <c r="O1673" i="1"/>
  <c r="S1672" i="1"/>
  <c r="Q1672" i="1"/>
  <c r="O1672" i="1"/>
  <c r="P1672" i="1"/>
  <c r="S1671" i="1"/>
  <c r="Q1671" i="1"/>
  <c r="P1671" i="1"/>
  <c r="O1671" i="1"/>
  <c r="P1670" i="1"/>
  <c r="O1670" i="1"/>
  <c r="S1670" i="1"/>
  <c r="Q1670" i="1"/>
  <c r="S1669" i="1"/>
  <c r="Q1669" i="1"/>
  <c r="O1669" i="1"/>
  <c r="P1669" i="1"/>
  <c r="O1668" i="1"/>
  <c r="S1668" i="1"/>
  <c r="Q1668" i="1"/>
  <c r="P1668" i="1"/>
  <c r="P1667" i="1"/>
  <c r="Q1667" i="1"/>
  <c r="O1667" i="1"/>
  <c r="S1667" i="1"/>
  <c r="O1666" i="1"/>
  <c r="S1666" i="1"/>
  <c r="Q1666" i="1"/>
  <c r="P1666" i="1"/>
  <c r="Q1665" i="1"/>
  <c r="O1665" i="1"/>
  <c r="P1665" i="1"/>
  <c r="S1665" i="1"/>
  <c r="P1664" i="1"/>
  <c r="Q1664" i="1"/>
  <c r="S1664" i="1"/>
  <c r="O1664" i="1"/>
  <c r="O1663" i="1"/>
  <c r="P1663" i="1"/>
  <c r="S1663" i="1"/>
  <c r="Q1663" i="1"/>
  <c r="P1662" i="1"/>
  <c r="Q1662" i="1"/>
  <c r="S1662" i="1"/>
  <c r="O1662" i="1"/>
  <c r="S1661" i="1"/>
  <c r="Q1661" i="1"/>
  <c r="P1661" i="1"/>
  <c r="O1661" i="1"/>
  <c r="O1660" i="1"/>
  <c r="P1660" i="1"/>
  <c r="S1660" i="1"/>
  <c r="Q1660" i="1"/>
  <c r="O1659" i="1"/>
  <c r="P1659" i="1"/>
  <c r="Q1659" i="1"/>
  <c r="S1659" i="1"/>
  <c r="S1658" i="1"/>
  <c r="O1658" i="1"/>
  <c r="P1658" i="1"/>
  <c r="Q1658" i="1"/>
  <c r="S1657" i="1"/>
  <c r="P1657" i="1"/>
  <c r="O1657" i="1"/>
  <c r="Q1657" i="1"/>
  <c r="S1656" i="1"/>
  <c r="Q1656" i="1"/>
  <c r="P1656" i="1"/>
  <c r="O1656" i="1"/>
  <c r="P1655" i="1"/>
  <c r="O1655" i="1"/>
  <c r="S1655" i="1"/>
  <c r="Q1655" i="1"/>
  <c r="O1654" i="1"/>
  <c r="P1654" i="1"/>
  <c r="Q1654" i="1"/>
  <c r="S1654" i="1"/>
  <c r="S1653" i="1"/>
  <c r="O1653" i="1"/>
  <c r="P1653" i="1"/>
  <c r="Q1653" i="1"/>
  <c r="O1652" i="1"/>
  <c r="P1652" i="1"/>
  <c r="Q1652" i="1"/>
  <c r="S1652" i="1"/>
  <c r="P1651" i="1"/>
  <c r="O1651" i="1"/>
  <c r="S1651" i="1"/>
  <c r="Q1651" i="1"/>
  <c r="Q1650" i="1"/>
  <c r="O1650" i="1"/>
  <c r="P1650" i="1"/>
  <c r="S1650" i="1"/>
  <c r="S1649" i="1"/>
  <c r="P1649" i="1"/>
  <c r="Q1649" i="1"/>
  <c r="O1649" i="1"/>
  <c r="Q1648" i="1"/>
  <c r="S1648" i="1"/>
  <c r="O1648" i="1"/>
  <c r="P1648" i="1"/>
  <c r="Q1647" i="1"/>
  <c r="S1647" i="1"/>
  <c r="O1647" i="1"/>
  <c r="P1647" i="1"/>
  <c r="O1646" i="1"/>
  <c r="P1646" i="1"/>
  <c r="Q1646" i="1"/>
  <c r="S1646" i="1"/>
  <c r="O1645" i="1"/>
  <c r="P1645" i="1"/>
  <c r="Q1645" i="1"/>
  <c r="S1645" i="1"/>
  <c r="O1644" i="1"/>
  <c r="P1644" i="1"/>
  <c r="Q1644" i="1"/>
  <c r="S1644" i="1"/>
  <c r="O1643" i="1"/>
  <c r="P1643" i="1"/>
  <c r="Q1643" i="1"/>
  <c r="S1643" i="1"/>
  <c r="Q1642" i="1"/>
  <c r="O1642" i="1"/>
  <c r="P1642" i="1"/>
  <c r="S1642" i="1"/>
  <c r="S1641" i="1"/>
  <c r="Q1641" i="1"/>
  <c r="P1641" i="1"/>
  <c r="O1641" i="1"/>
  <c r="O1640" i="1"/>
  <c r="P1640" i="1"/>
  <c r="S1640" i="1"/>
  <c r="Q1640" i="1"/>
  <c r="O1639" i="1"/>
  <c r="P1639" i="1"/>
  <c r="Q1639" i="1"/>
  <c r="S1639" i="1"/>
  <c r="S1638" i="1"/>
  <c r="Q1638" i="1"/>
  <c r="P1638" i="1"/>
  <c r="O1638" i="1"/>
  <c r="O1637" i="1"/>
  <c r="S1637" i="1"/>
  <c r="Q1637" i="1"/>
  <c r="P1637" i="1"/>
  <c r="Q1636" i="1"/>
  <c r="S1636" i="1"/>
  <c r="O1636" i="1"/>
  <c r="P1636" i="1"/>
  <c r="O1635" i="1"/>
  <c r="P1635" i="1"/>
  <c r="Q1635" i="1" s="1"/>
  <c r="S1635" i="1" s="1"/>
  <c r="P1634" i="1"/>
  <c r="Q1634" i="1" s="1"/>
  <c r="S1634" i="1" s="1"/>
  <c r="O1634" i="1"/>
  <c r="P1633" i="1"/>
  <c r="Q1633" i="1" s="1"/>
  <c r="S1633" i="1" s="1"/>
  <c r="O1633" i="1"/>
  <c r="O1632" i="1"/>
  <c r="P1632" i="1"/>
  <c r="Q1632" i="1" s="1"/>
  <c r="S1632" i="1" s="1"/>
  <c r="O1631" i="1"/>
  <c r="P1631" i="1"/>
  <c r="Q1631" i="1" s="1"/>
  <c r="S1631" i="1" s="1"/>
  <c r="P1630" i="1"/>
  <c r="Q1630" i="1" s="1"/>
  <c r="S1630" i="1" s="1"/>
  <c r="O1630" i="1"/>
  <c r="S1629" i="1"/>
  <c r="Q1629" i="1"/>
  <c r="P1629" i="1"/>
  <c r="O1629" i="1"/>
  <c r="O1628" i="1"/>
  <c r="S1628" i="1"/>
  <c r="Q1628" i="1"/>
  <c r="P1628" i="1"/>
  <c r="S1627" i="1"/>
  <c r="O1627" i="1"/>
  <c r="P1627" i="1"/>
  <c r="Q1627" i="1"/>
  <c r="P1626" i="1"/>
  <c r="S1626" i="1"/>
  <c r="Q1626" i="1"/>
  <c r="O1626" i="1"/>
  <c r="S1625" i="1"/>
  <c r="P1625" i="1"/>
  <c r="Q1625" i="1"/>
  <c r="O1625" i="1"/>
  <c r="Q1624" i="1"/>
  <c r="S1624" i="1"/>
  <c r="P1624" i="1"/>
  <c r="O1624" i="1"/>
  <c r="Q1623" i="1"/>
  <c r="S1623" i="1"/>
  <c r="O1623" i="1"/>
  <c r="P1623" i="1"/>
  <c r="P1622" i="1"/>
  <c r="S1622" i="1"/>
  <c r="O1622" i="1"/>
  <c r="Q1622" i="1"/>
  <c r="Q1621" i="1"/>
  <c r="O1621" i="1"/>
  <c r="P1621" i="1"/>
  <c r="S1621" i="1"/>
  <c r="O1620" i="1"/>
  <c r="S1620" i="1"/>
  <c r="P1620" i="1"/>
  <c r="Q1620" i="1"/>
  <c r="S1619" i="1"/>
  <c r="Q1619" i="1"/>
  <c r="O1619" i="1"/>
  <c r="P1619" i="1"/>
  <c r="O1618" i="1"/>
  <c r="Q1618" i="1"/>
  <c r="P1618" i="1"/>
  <c r="S1618" i="1"/>
  <c r="P1617" i="1"/>
  <c r="O1617" i="1"/>
  <c r="S1617" i="1"/>
  <c r="Q1617" i="1"/>
  <c r="O1616" i="1"/>
  <c r="P1616" i="1"/>
  <c r="S1616" i="1"/>
  <c r="Q1616" i="1"/>
  <c r="S1615" i="1"/>
  <c r="O1615" i="1"/>
  <c r="P1615" i="1"/>
  <c r="Q1615" i="1"/>
  <c r="P1614" i="1"/>
  <c r="O1614" i="1"/>
  <c r="Q1614" i="1"/>
  <c r="S1614" i="1"/>
  <c r="O1613" i="1"/>
  <c r="S1613" i="1"/>
  <c r="Q1613" i="1"/>
  <c r="P1613" i="1"/>
  <c r="Q1612" i="1"/>
  <c r="O1612" i="1"/>
  <c r="P1612" i="1"/>
  <c r="S1612" i="1"/>
  <c r="O1611" i="1"/>
  <c r="Q1611" i="1"/>
  <c r="S1611" i="1"/>
  <c r="P1611" i="1"/>
  <c r="S1610" i="1"/>
  <c r="Q1610" i="1"/>
  <c r="P1610" i="1"/>
  <c r="O1610" i="1"/>
  <c r="P1609" i="1"/>
  <c r="S1609" i="1"/>
  <c r="O1609" i="1"/>
  <c r="Q1609" i="1"/>
  <c r="P1608" i="1"/>
  <c r="S1608" i="1"/>
  <c r="Q1608" i="1"/>
  <c r="O1608" i="1"/>
  <c r="P1607" i="1"/>
  <c r="Q1607" i="1"/>
  <c r="O1607" i="1"/>
  <c r="S1607" i="1"/>
  <c r="P1606" i="1"/>
  <c r="S1606" i="1"/>
  <c r="O1606" i="1"/>
  <c r="Q1606" i="1"/>
  <c r="S1605" i="1"/>
  <c r="O1605" i="1"/>
  <c r="Q1605" i="1"/>
  <c r="P1605" i="1"/>
  <c r="Q1604" i="1"/>
  <c r="P1604" i="1"/>
  <c r="O1604" i="1"/>
  <c r="S1604" i="1"/>
  <c r="S1603" i="1"/>
  <c r="O1603" i="1"/>
  <c r="P1603" i="1"/>
  <c r="Q1603" i="1"/>
  <c r="S1602" i="1"/>
  <c r="P1602" i="1"/>
  <c r="Q1602" i="1"/>
  <c r="O1602" i="1"/>
  <c r="P1601" i="1"/>
  <c r="O1601" i="1"/>
  <c r="S1601" i="1"/>
  <c r="Q1601" i="1"/>
  <c r="S1600" i="1"/>
  <c r="P1600" i="1"/>
  <c r="O1600" i="1"/>
  <c r="Q1600" i="1"/>
  <c r="P1599" i="1"/>
  <c r="Q1599" i="1"/>
  <c r="S1599" i="1"/>
  <c r="O1599" i="1"/>
  <c r="P1598" i="1"/>
  <c r="S1598" i="1"/>
  <c r="O1598" i="1"/>
  <c r="Q1598" i="1"/>
  <c r="S1597" i="1"/>
  <c r="O1597" i="1"/>
  <c r="Q1597" i="1"/>
  <c r="P1597" i="1"/>
  <c r="Q1596" i="1"/>
  <c r="O1596" i="1"/>
  <c r="P1596" i="1"/>
  <c r="S1596" i="1"/>
  <c r="P1595" i="1"/>
  <c r="Q1595" i="1"/>
  <c r="S1595" i="1"/>
  <c r="O1595" i="1"/>
  <c r="Q1594" i="1"/>
  <c r="P1594" i="1"/>
  <c r="S1594" i="1"/>
  <c r="O1594" i="1"/>
  <c r="S1593" i="1"/>
  <c r="P1593" i="1"/>
  <c r="Q1593" i="1"/>
  <c r="O1593" i="1"/>
  <c r="O1592" i="1"/>
  <c r="S1592" i="1"/>
  <c r="Q1592" i="1"/>
  <c r="P1592" i="1"/>
  <c r="O1591" i="1"/>
  <c r="Q1591" i="1"/>
  <c r="S1591" i="1"/>
  <c r="P1591" i="1"/>
  <c r="Q1590" i="1"/>
  <c r="O1590" i="1"/>
  <c r="S1590" i="1"/>
  <c r="P1590" i="1"/>
  <c r="O1589" i="1"/>
  <c r="S1589" i="1"/>
  <c r="Q1589" i="1"/>
  <c r="P1589" i="1"/>
  <c r="Q1588" i="1"/>
  <c r="P1588" i="1"/>
  <c r="O1588" i="1"/>
  <c r="S1588" i="1"/>
  <c r="O1587" i="1"/>
  <c r="P1587" i="1"/>
  <c r="S1587" i="1"/>
  <c r="Q1587" i="1"/>
  <c r="S1586" i="1"/>
  <c r="O1586" i="1"/>
  <c r="P1586" i="1"/>
  <c r="Q1586" i="1"/>
  <c r="Q1585" i="1"/>
  <c r="S1585" i="1"/>
  <c r="P1585" i="1"/>
  <c r="O1585" i="1"/>
  <c r="O1584" i="1"/>
  <c r="P1584" i="1"/>
  <c r="S1584" i="1"/>
  <c r="Q1584" i="1"/>
  <c r="P1583" i="1"/>
  <c r="O1583" i="1"/>
  <c r="Q1583" i="1"/>
  <c r="S1583" i="1"/>
  <c r="O1582" i="1"/>
  <c r="S1582" i="1"/>
  <c r="Q1582" i="1"/>
  <c r="P1582" i="1"/>
  <c r="Q1581" i="1"/>
  <c r="P1581" i="1"/>
  <c r="O1581" i="1"/>
  <c r="S1581" i="1"/>
  <c r="Q1580" i="1"/>
  <c r="O1580" i="1"/>
  <c r="S1580" i="1"/>
  <c r="P1580" i="1"/>
  <c r="O1579" i="1"/>
  <c r="Q1579" i="1"/>
  <c r="S1579" i="1"/>
  <c r="P1579" i="1"/>
  <c r="O1578" i="1"/>
  <c r="P1578" i="1"/>
  <c r="S1578" i="1"/>
  <c r="Q1578" i="1"/>
  <c r="O1577" i="1"/>
  <c r="S1577" i="1"/>
  <c r="Q1577" i="1"/>
  <c r="P1577" i="1"/>
  <c r="S1576" i="1"/>
  <c r="O1576" i="1"/>
  <c r="Q1576" i="1"/>
  <c r="P1576" i="1"/>
  <c r="P1575" i="1"/>
  <c r="O1575" i="1"/>
  <c r="S1575" i="1"/>
  <c r="Q1575" i="1"/>
  <c r="P1574" i="1"/>
  <c r="S1574" i="1"/>
  <c r="O1574" i="1"/>
  <c r="Q1574" i="1"/>
  <c r="S1573" i="1"/>
  <c r="Q1573" i="1"/>
  <c r="P1573" i="1"/>
  <c r="O1573" i="1"/>
  <c r="Q1572" i="1"/>
  <c r="P1572" i="1"/>
  <c r="S1572" i="1"/>
  <c r="O1572" i="1"/>
  <c r="Q1571" i="1"/>
  <c r="O1571" i="1"/>
  <c r="S1571" i="1"/>
  <c r="P1571" i="1"/>
  <c r="S1570" i="1"/>
  <c r="P1570" i="1"/>
  <c r="Q1570" i="1"/>
  <c r="O1570" i="1"/>
  <c r="O1569" i="1"/>
  <c r="S1569" i="1"/>
  <c r="P1569" i="1"/>
  <c r="Q1569" i="1"/>
  <c r="Q1568" i="1"/>
  <c r="S1568" i="1"/>
  <c r="O1568" i="1"/>
  <c r="P1568" i="1"/>
  <c r="O1567" i="1"/>
  <c r="Q1567" i="1"/>
  <c r="S1567" i="1"/>
  <c r="P1567" i="1"/>
  <c r="S1566" i="1"/>
  <c r="P1566" i="1"/>
  <c r="Q1566" i="1"/>
  <c r="O1566" i="1"/>
  <c r="O1565" i="1"/>
  <c r="S1565" i="1"/>
  <c r="P1565" i="1"/>
  <c r="Q1565" i="1"/>
  <c r="P1564" i="1"/>
  <c r="Q1564" i="1"/>
  <c r="S1564" i="1"/>
  <c r="O1564" i="1"/>
  <c r="S1563" i="1"/>
  <c r="Q1563" i="1"/>
  <c r="O1563" i="1"/>
  <c r="P1563" i="1"/>
  <c r="S1562" i="1"/>
  <c r="O1562" i="1"/>
  <c r="P1562" i="1"/>
  <c r="Q1562" i="1"/>
  <c r="Q1561" i="1"/>
  <c r="O1561" i="1"/>
  <c r="S1561" i="1"/>
  <c r="P1561" i="1"/>
  <c r="S1560" i="1"/>
  <c r="O1560" i="1"/>
  <c r="Q1560" i="1"/>
  <c r="P1560" i="1"/>
  <c r="Q1559" i="1"/>
  <c r="P1559" i="1"/>
  <c r="O1559" i="1"/>
  <c r="S1559" i="1"/>
  <c r="O1558" i="1"/>
  <c r="P1558" i="1"/>
  <c r="Q1558" i="1"/>
  <c r="S1558" i="1"/>
  <c r="Q1557" i="1"/>
  <c r="S1557" i="1"/>
  <c r="O1557" i="1"/>
  <c r="P1557" i="1"/>
  <c r="S1556" i="1"/>
  <c r="O1556" i="1"/>
  <c r="P1556" i="1"/>
  <c r="Q1556" i="1"/>
  <c r="P1555" i="1"/>
  <c r="O1555" i="1"/>
  <c r="Q1555" i="1"/>
  <c r="S1555" i="1"/>
  <c r="P1554" i="1"/>
  <c r="O1554" i="1"/>
  <c r="Q1554" i="1"/>
  <c r="S1554" i="1"/>
  <c r="Q1553" i="1"/>
  <c r="P1553" i="1"/>
  <c r="S1553" i="1"/>
  <c r="O1553" i="1"/>
  <c r="P1552" i="1"/>
  <c r="Q1552" i="1"/>
  <c r="S1552" i="1"/>
  <c r="O1552" i="1"/>
  <c r="P1551" i="1"/>
  <c r="Q1551" i="1"/>
  <c r="S1551" i="1"/>
  <c r="O1551" i="1"/>
  <c r="S1550" i="1"/>
  <c r="P1550" i="1"/>
  <c r="Q1550" i="1"/>
  <c r="O1550" i="1"/>
  <c r="O1549" i="1"/>
  <c r="P1549" i="1"/>
  <c r="S1549" i="1"/>
  <c r="Q1549" i="1"/>
  <c r="Q1548" i="1"/>
  <c r="P1548" i="1"/>
  <c r="S1548" i="1"/>
  <c r="O1548" i="1"/>
  <c r="Q1547" i="1"/>
  <c r="S1547" i="1"/>
  <c r="P1547" i="1"/>
  <c r="O1547" i="1"/>
  <c r="Q1546" i="1"/>
  <c r="S1546" i="1"/>
  <c r="O1546" i="1"/>
  <c r="P1546" i="1"/>
  <c r="O1545" i="1"/>
  <c r="P1545" i="1"/>
  <c r="Q1545" i="1"/>
  <c r="S1545" i="1"/>
  <c r="O1544" i="1"/>
  <c r="S1544" i="1"/>
  <c r="P1544" i="1"/>
  <c r="Q1544" i="1"/>
  <c r="S1543" i="1"/>
  <c r="O1543" i="1"/>
  <c r="P1543" i="1"/>
  <c r="Q1543" i="1"/>
  <c r="S1542" i="1"/>
  <c r="P1542" i="1"/>
  <c r="Q1542" i="1"/>
  <c r="O1542" i="1"/>
  <c r="Q1541" i="1"/>
  <c r="O1541" i="1"/>
  <c r="S1541" i="1"/>
  <c r="P1541" i="1"/>
  <c r="Q1540" i="1"/>
  <c r="P1540" i="1"/>
  <c r="O1540" i="1"/>
  <c r="S1540" i="1"/>
  <c r="O1539" i="1"/>
  <c r="P1539" i="1"/>
  <c r="Q1539" i="1"/>
  <c r="S1539" i="1"/>
  <c r="Q1538" i="1"/>
  <c r="O1538" i="1"/>
  <c r="S1538" i="1"/>
  <c r="P1538" i="1"/>
  <c r="S1537" i="1"/>
  <c r="Q1537" i="1"/>
  <c r="O1537" i="1"/>
  <c r="P1537" i="1"/>
  <c r="S1536" i="1"/>
  <c r="P1536" i="1"/>
  <c r="O1536" i="1"/>
  <c r="Q1536" i="1"/>
  <c r="O1535" i="1"/>
  <c r="P1535" i="1"/>
  <c r="Q1535" i="1"/>
  <c r="S1535" i="1"/>
  <c r="P1534" i="1"/>
  <c r="S1534" i="1"/>
  <c r="Q1534" i="1"/>
  <c r="O1534" i="1"/>
  <c r="O1533" i="1"/>
  <c r="P1533" i="1"/>
  <c r="Q1533" i="1"/>
  <c r="S1533" i="1"/>
  <c r="Q1532" i="1"/>
  <c r="O1532" i="1"/>
  <c r="P1532" i="1"/>
  <c r="S1532" i="1"/>
  <c r="S1531" i="1"/>
  <c r="Q1531" i="1"/>
  <c r="P1531" i="1"/>
  <c r="O1531" i="1"/>
  <c r="O1530" i="1"/>
  <c r="Q1530" i="1"/>
  <c r="S1530" i="1"/>
  <c r="P1530" i="1"/>
  <c r="P1529" i="1"/>
  <c r="S1529" i="1"/>
  <c r="O1529" i="1"/>
  <c r="Q1529" i="1"/>
  <c r="O1528" i="1"/>
  <c r="S1528" i="1"/>
  <c r="P1528" i="1"/>
  <c r="Q1528" i="1"/>
  <c r="Q1527" i="1"/>
  <c r="O1527" i="1"/>
  <c r="S1527" i="1"/>
  <c r="P1527" i="1"/>
  <c r="Q1526" i="1"/>
  <c r="P1526" i="1"/>
  <c r="S1526" i="1"/>
  <c r="O1526" i="1"/>
  <c r="P1525" i="1"/>
  <c r="Q1525" i="1"/>
  <c r="O1525" i="1"/>
  <c r="S1525" i="1"/>
  <c r="O1524" i="1"/>
  <c r="S1524" i="1"/>
  <c r="P1524" i="1"/>
  <c r="Q1524" i="1"/>
  <c r="S1523" i="1"/>
  <c r="O1523" i="1"/>
  <c r="Q1523" i="1"/>
  <c r="P1523" i="1"/>
  <c r="P1522" i="1"/>
  <c r="Q1522" i="1"/>
  <c r="S1522" i="1"/>
  <c r="O1522" i="1"/>
  <c r="Q1521" i="1"/>
  <c r="P1521" i="1"/>
  <c r="O1521" i="1"/>
  <c r="S1521" i="1"/>
  <c r="O1520" i="1"/>
  <c r="Q1520" i="1"/>
  <c r="P1520" i="1"/>
  <c r="S1520" i="1"/>
  <c r="P1519" i="1"/>
  <c r="O1519" i="1"/>
  <c r="Q1519" i="1"/>
  <c r="S1519" i="1"/>
  <c r="O1518" i="1"/>
  <c r="S1518" i="1"/>
  <c r="P1518" i="1"/>
  <c r="Q1518" i="1"/>
  <c r="Q1517" i="1"/>
  <c r="O1517" i="1"/>
  <c r="S1517" i="1"/>
  <c r="P1517" i="1"/>
  <c r="S1516" i="1"/>
  <c r="P1516" i="1"/>
  <c r="O1516" i="1"/>
  <c r="Q1516" i="1"/>
  <c r="O1515" i="1"/>
  <c r="S1515" i="1"/>
  <c r="P1515" i="1"/>
  <c r="Q1515" i="1"/>
  <c r="S1514" i="1"/>
  <c r="O1514" i="1"/>
  <c r="P1514" i="1"/>
  <c r="Q1514" i="1"/>
  <c r="Q1513" i="1"/>
  <c r="O1513" i="1"/>
  <c r="S1513" i="1"/>
  <c r="P1513" i="1"/>
  <c r="Q1512" i="1"/>
  <c r="S1512" i="1"/>
  <c r="P1512" i="1"/>
  <c r="O1512" i="1"/>
  <c r="P1511" i="1"/>
  <c r="Q1511" i="1"/>
  <c r="S1511" i="1"/>
  <c r="O1511" i="1"/>
  <c r="Q1510" i="1"/>
  <c r="O1510" i="1"/>
  <c r="P1510" i="1"/>
  <c r="S1510" i="1"/>
  <c r="P1509" i="1"/>
  <c r="O1509" i="1"/>
  <c r="S1509" i="1"/>
  <c r="Q1509" i="1"/>
  <c r="Q1508" i="1"/>
  <c r="S1508" i="1"/>
  <c r="P1508" i="1"/>
  <c r="O1508" i="1"/>
  <c r="O1507" i="1"/>
  <c r="Q1507" i="1"/>
  <c r="P1507" i="1"/>
  <c r="S1507" i="1"/>
  <c r="P1506" i="1"/>
  <c r="O1506" i="1"/>
  <c r="Q1506" i="1"/>
  <c r="S1506" i="1"/>
  <c r="Q1505" i="1"/>
  <c r="P1505" i="1"/>
  <c r="O1505" i="1"/>
  <c r="S1505" i="1"/>
  <c r="S1504" i="1"/>
  <c r="O1504" i="1"/>
  <c r="Q1504" i="1"/>
  <c r="P1504" i="1"/>
  <c r="P1503" i="1"/>
  <c r="O1503" i="1"/>
  <c r="S1503" i="1"/>
  <c r="Q1503" i="1"/>
  <c r="Q1502" i="1"/>
  <c r="O1502" i="1"/>
  <c r="S1502" i="1"/>
  <c r="P1502" i="1"/>
  <c r="S1501" i="1"/>
  <c r="Q1501" i="1"/>
  <c r="P1501" i="1"/>
  <c r="O1501" i="1"/>
  <c r="S1500" i="1"/>
  <c r="O1500" i="1"/>
  <c r="Q1500" i="1"/>
  <c r="P1500" i="1"/>
  <c r="Q1499" i="1"/>
  <c r="S1499" i="1"/>
  <c r="O1499" i="1"/>
  <c r="P1499" i="1"/>
  <c r="Q1498" i="1"/>
  <c r="S1498" i="1"/>
  <c r="P1498" i="1"/>
  <c r="O1498" i="1"/>
  <c r="P1497" i="1"/>
  <c r="S1497" i="1"/>
  <c r="O1497" i="1"/>
  <c r="Q1497" i="1"/>
  <c r="Q1496" i="1"/>
  <c r="P1496" i="1"/>
  <c r="O1496" i="1"/>
  <c r="S1496" i="1"/>
  <c r="O1495" i="1"/>
  <c r="Q1495" i="1"/>
  <c r="S1495" i="1"/>
  <c r="P1495" i="1"/>
  <c r="O1494" i="1"/>
  <c r="Q1494" i="1"/>
  <c r="S1494" i="1"/>
  <c r="P1494" i="1"/>
  <c r="S1493" i="1"/>
  <c r="O1493" i="1"/>
  <c r="P1493" i="1"/>
  <c r="Q1493" i="1"/>
  <c r="Q1492" i="1"/>
  <c r="O1492" i="1"/>
  <c r="P1492" i="1"/>
  <c r="S1492" i="1"/>
  <c r="S1491" i="1"/>
  <c r="P1491" i="1"/>
  <c r="O1491" i="1"/>
  <c r="Q1491" i="1"/>
  <c r="P1490" i="1"/>
  <c r="O1490" i="1"/>
  <c r="S1490" i="1"/>
  <c r="Q1490" i="1"/>
  <c r="P1489" i="1"/>
  <c r="S1489" i="1"/>
  <c r="O1489" i="1"/>
  <c r="Q1489" i="1"/>
  <c r="P1488" i="1"/>
  <c r="S1488" i="1"/>
  <c r="Q1488" i="1"/>
  <c r="O1488" i="1"/>
  <c r="Q1487" i="1"/>
  <c r="S1487" i="1"/>
  <c r="P1487" i="1"/>
  <c r="O1487" i="1"/>
  <c r="S1486" i="1"/>
  <c r="Q1486" i="1"/>
  <c r="O1486" i="1"/>
  <c r="P1486" i="1"/>
  <c r="O1485" i="1"/>
  <c r="P1485" i="1"/>
  <c r="Q1485" i="1"/>
  <c r="S1485" i="1"/>
  <c r="Q1484" i="1"/>
  <c r="S1484" i="1"/>
  <c r="O1484" i="1"/>
  <c r="P1484" i="1"/>
  <c r="Q1483" i="1"/>
  <c r="P1483" i="1"/>
  <c r="S1483" i="1"/>
  <c r="O1483" i="1"/>
  <c r="O1482" i="1"/>
  <c r="P1482" i="1"/>
  <c r="Q1482" i="1"/>
  <c r="S1482" i="1"/>
  <c r="P1481" i="1"/>
  <c r="S1481" i="1"/>
  <c r="Q1481" i="1"/>
  <c r="O1481" i="1"/>
  <c r="P1480" i="1"/>
  <c r="O1480" i="1"/>
  <c r="S1480" i="1"/>
  <c r="Q1480" i="1"/>
  <c r="P1479" i="1"/>
  <c r="Q1479" i="1"/>
  <c r="O1479" i="1"/>
  <c r="S1479" i="1"/>
  <c r="S1478" i="1"/>
  <c r="Q1478" i="1"/>
  <c r="O1478" i="1"/>
  <c r="P1478" i="1"/>
  <c r="P1477" i="1"/>
  <c r="S1477" i="1"/>
  <c r="O1477" i="1"/>
  <c r="Q1477" i="1"/>
  <c r="S1476" i="1"/>
  <c r="Q1476" i="1"/>
  <c r="P1476" i="1"/>
  <c r="O1476" i="1"/>
  <c r="P1475" i="1"/>
  <c r="O1475" i="1"/>
  <c r="S1475" i="1"/>
  <c r="Q1475" i="1"/>
  <c r="O1474" i="1"/>
  <c r="S1474" i="1"/>
  <c r="P1474" i="1"/>
  <c r="Q1474" i="1"/>
  <c r="S1473" i="1"/>
  <c r="O1473" i="1"/>
  <c r="P1473" i="1"/>
  <c r="Q1473" i="1"/>
  <c r="S1472" i="1"/>
  <c r="O1472" i="1"/>
  <c r="P1472" i="1"/>
  <c r="Q1472" i="1"/>
  <c r="O1471" i="1"/>
  <c r="P1471" i="1"/>
  <c r="Q1471" i="1"/>
  <c r="S1471" i="1"/>
  <c r="Q1470" i="1"/>
  <c r="P1470" i="1"/>
  <c r="S1470" i="1"/>
  <c r="O1470" i="1"/>
  <c r="S1469" i="1"/>
  <c r="Q1469" i="1"/>
  <c r="P1469" i="1"/>
  <c r="O1469" i="1"/>
  <c r="O1468" i="1"/>
  <c r="P1468" i="1"/>
  <c r="Q1468" i="1"/>
  <c r="S1468" i="1"/>
  <c r="Q1467" i="1"/>
  <c r="O1467" i="1"/>
  <c r="P1467" i="1"/>
  <c r="S1467" i="1"/>
  <c r="Q1466" i="1"/>
  <c r="O1466" i="1"/>
  <c r="P1466" i="1"/>
  <c r="S1466" i="1"/>
  <c r="S1465" i="1"/>
  <c r="Q1465" i="1"/>
  <c r="P1465" i="1"/>
  <c r="O1465" i="1"/>
  <c r="Q1464" i="1"/>
  <c r="P1464" i="1"/>
  <c r="O1464" i="1"/>
  <c r="S1464" i="1"/>
  <c r="O1463" i="1"/>
  <c r="P1463" i="1"/>
  <c r="Q1463" i="1"/>
  <c r="S1463" i="1"/>
  <c r="Q1462" i="1"/>
  <c r="S1462" i="1"/>
  <c r="P1462" i="1"/>
  <c r="O1462" i="1"/>
  <c r="S1461" i="1"/>
  <c r="Q1461" i="1"/>
  <c r="P1461" i="1"/>
  <c r="O1461" i="1"/>
  <c r="Q1460" i="1"/>
  <c r="S1460" i="1"/>
  <c r="P1460" i="1"/>
  <c r="O1460" i="1"/>
  <c r="P1459" i="1"/>
  <c r="S1459" i="1"/>
  <c r="Q1459" i="1"/>
  <c r="O1459" i="1"/>
  <c r="S1458" i="1"/>
  <c r="Q1458" i="1"/>
  <c r="P1458" i="1"/>
  <c r="O1458" i="1"/>
  <c r="S1457" i="1"/>
  <c r="Q1457" i="1"/>
  <c r="O1457" i="1"/>
  <c r="P1457" i="1"/>
  <c r="O1456" i="1"/>
  <c r="P1456" i="1"/>
  <c r="S1456" i="1"/>
  <c r="Q1456" i="1"/>
  <c r="O1455" i="1"/>
  <c r="P1455" i="1"/>
  <c r="Q1455" i="1"/>
  <c r="S1455" i="1"/>
  <c r="Q1454" i="1"/>
  <c r="S1454" i="1"/>
  <c r="O1454" i="1"/>
  <c r="P1454" i="1"/>
  <c r="S1453" i="1"/>
  <c r="O1453" i="1"/>
  <c r="P1453" i="1"/>
  <c r="Q1453" i="1"/>
  <c r="O1452" i="1"/>
  <c r="P1452" i="1"/>
  <c r="Q1452" i="1"/>
  <c r="S1452" i="1"/>
  <c r="O1451" i="1"/>
  <c r="S1451" i="1"/>
  <c r="P1451" i="1"/>
  <c r="Q1451" i="1"/>
  <c r="O1450" i="1"/>
  <c r="P1450" i="1"/>
  <c r="Q1450" i="1"/>
  <c r="S1450" i="1"/>
  <c r="S1449" i="1"/>
  <c r="Q1449" i="1"/>
  <c r="P1449" i="1"/>
  <c r="O1449" i="1"/>
  <c r="O1448" i="1"/>
  <c r="S1448" i="1"/>
  <c r="Q1448" i="1"/>
  <c r="P1448" i="1"/>
  <c r="P1447" i="1"/>
  <c r="O1447" i="1"/>
  <c r="S1447" i="1"/>
  <c r="Q1447" i="1"/>
  <c r="O1446" i="1"/>
  <c r="P1446" i="1"/>
  <c r="Q1446" i="1"/>
  <c r="S1446" i="1"/>
  <c r="P1445" i="1"/>
  <c r="Q1445" i="1"/>
  <c r="O1445" i="1"/>
  <c r="S1445" i="1"/>
  <c r="S1444" i="1"/>
  <c r="Q1444" i="1"/>
  <c r="P1444" i="1"/>
  <c r="O1444" i="1"/>
  <c r="S1443" i="1"/>
  <c r="O1443" i="1"/>
  <c r="P1443" i="1"/>
  <c r="Q1443" i="1"/>
  <c r="S1442" i="1"/>
  <c r="Q1442" i="1"/>
  <c r="P1442" i="1"/>
  <c r="O1442" i="1"/>
  <c r="S1441" i="1"/>
  <c r="Q1441" i="1"/>
  <c r="P1441" i="1"/>
  <c r="O1441" i="1"/>
  <c r="O1440" i="1"/>
  <c r="P1440" i="1"/>
  <c r="S1440" i="1"/>
  <c r="Q1440" i="1"/>
  <c r="P1439" i="1"/>
  <c r="S1439" i="1"/>
  <c r="Q1439" i="1"/>
  <c r="O1439" i="1"/>
  <c r="P1438" i="1"/>
  <c r="Q1438" i="1"/>
  <c r="S1438" i="1"/>
  <c r="O1438" i="1"/>
  <c r="O1437" i="1"/>
  <c r="P1437" i="1"/>
  <c r="Q1437" i="1"/>
  <c r="S1437" i="1"/>
  <c r="Q1436" i="1"/>
  <c r="S1436" i="1"/>
  <c r="P1436" i="1"/>
  <c r="O1436" i="1"/>
  <c r="O1435" i="1"/>
  <c r="P1435" i="1"/>
  <c r="S1435" i="1"/>
  <c r="Q1435" i="1"/>
  <c r="S1434" i="1"/>
  <c r="Q1434" i="1"/>
  <c r="P1434" i="1"/>
  <c r="O1434" i="1"/>
  <c r="Q1433" i="1"/>
  <c r="S1433" i="1"/>
  <c r="P1433" i="1"/>
  <c r="O1433" i="1"/>
  <c r="S1432" i="1"/>
  <c r="Q1432" i="1"/>
  <c r="P1432" i="1"/>
  <c r="O1432" i="1"/>
  <c r="Q1431" i="1"/>
  <c r="S1431" i="1"/>
  <c r="O1431" i="1"/>
  <c r="P1431" i="1"/>
  <c r="O1430" i="1"/>
  <c r="Q1430" i="1"/>
  <c r="S1430" i="1"/>
  <c r="P1430" i="1"/>
  <c r="S1429" i="1"/>
  <c r="O1429" i="1"/>
  <c r="P1429" i="1"/>
  <c r="Q1429" i="1"/>
  <c r="O1428" i="1"/>
  <c r="S1428" i="1"/>
  <c r="Q1428" i="1"/>
  <c r="P1428" i="1"/>
  <c r="S1427" i="1"/>
  <c r="Q1427" i="1"/>
  <c r="P1427" i="1"/>
  <c r="O1427" i="1"/>
  <c r="S1426" i="1"/>
  <c r="Q1426" i="1"/>
  <c r="P1426" i="1"/>
  <c r="O1426" i="1"/>
  <c r="S1425" i="1"/>
  <c r="Q1425" i="1"/>
  <c r="O1425" i="1"/>
  <c r="P1425" i="1"/>
  <c r="O1424" i="1"/>
  <c r="P1424" i="1"/>
  <c r="Q1424" i="1"/>
  <c r="S1424" i="1"/>
  <c r="O1423" i="1"/>
  <c r="P1423" i="1"/>
  <c r="S1423" i="1"/>
  <c r="Q1423" i="1"/>
  <c r="Q1422" i="1"/>
  <c r="S1422" i="1"/>
  <c r="P1422" i="1"/>
  <c r="O1422" i="1"/>
  <c r="O1421" i="1"/>
  <c r="P1421" i="1"/>
  <c r="Q1421" i="1"/>
  <c r="S1421" i="1"/>
  <c r="P1420" i="1"/>
  <c r="O1420" i="1"/>
  <c r="Q1420" i="1"/>
  <c r="S1420" i="1"/>
  <c r="O1419" i="1"/>
  <c r="P1419" i="1"/>
  <c r="Q1419" i="1"/>
  <c r="S1419" i="1"/>
  <c r="S1418" i="1"/>
  <c r="P1418" i="1"/>
  <c r="Q1418" i="1"/>
  <c r="O1418" i="1"/>
  <c r="Q1417" i="1"/>
  <c r="P1417" i="1"/>
  <c r="O1417" i="1"/>
  <c r="S1417" i="1"/>
  <c r="P1416" i="1"/>
  <c r="Q1416" i="1"/>
  <c r="S1416" i="1"/>
  <c r="O1416" i="1"/>
  <c r="Q1415" i="1"/>
  <c r="P1415" i="1"/>
  <c r="O1415" i="1"/>
  <c r="S1415" i="1"/>
  <c r="S1414" i="1"/>
  <c r="Q1414" i="1"/>
  <c r="P1414" i="1"/>
  <c r="O1414" i="1"/>
  <c r="S1413" i="1"/>
  <c r="Q1413" i="1"/>
  <c r="P1413" i="1"/>
  <c r="O1413" i="1"/>
  <c r="S1412" i="1"/>
  <c r="Q1412" i="1"/>
  <c r="P1412" i="1"/>
  <c r="O1412" i="1"/>
  <c r="O1411" i="1"/>
  <c r="Q1411" i="1"/>
  <c r="S1411" i="1"/>
  <c r="P1411" i="1"/>
  <c r="P1410" i="1"/>
  <c r="Q1410" i="1"/>
  <c r="S1410" i="1"/>
  <c r="O1410" i="1"/>
  <c r="S1409" i="1"/>
  <c r="O1409" i="1"/>
  <c r="P1409" i="1"/>
  <c r="Q1409" i="1"/>
  <c r="S1408" i="1"/>
  <c r="O1408" i="1"/>
  <c r="P1408" i="1"/>
  <c r="Q1408" i="1"/>
  <c r="O1407" i="1"/>
  <c r="S1407" i="1"/>
  <c r="P1407" i="1"/>
  <c r="Q1407" i="1"/>
  <c r="O1406" i="1"/>
  <c r="P1406" i="1"/>
  <c r="Q1406" i="1"/>
  <c r="S1406" i="1"/>
  <c r="O1405" i="1"/>
  <c r="P1405" i="1"/>
  <c r="Q1405" i="1"/>
  <c r="S1405" i="1"/>
  <c r="S1404" i="1"/>
  <c r="Q1404" i="1"/>
  <c r="O1404" i="1"/>
  <c r="P1404" i="1"/>
  <c r="S1403" i="1"/>
  <c r="Q1403" i="1"/>
  <c r="P1403" i="1"/>
  <c r="O1403" i="1"/>
  <c r="Q1402" i="1"/>
  <c r="O1402" i="1"/>
  <c r="P1402" i="1"/>
  <c r="S1402" i="1"/>
  <c r="P1401" i="1"/>
  <c r="O1401" i="1"/>
  <c r="Q1401" i="1"/>
  <c r="S1401" i="1"/>
  <c r="S1400" i="1"/>
  <c r="Q1400" i="1"/>
  <c r="P1400" i="1"/>
  <c r="O1400" i="1"/>
  <c r="S1399" i="1"/>
  <c r="P1399" i="1"/>
  <c r="O1399" i="1"/>
  <c r="Q1399" i="1"/>
  <c r="S1398" i="1"/>
  <c r="Q1398" i="1"/>
  <c r="P1398" i="1"/>
  <c r="O1398" i="1"/>
  <c r="O1397" i="1"/>
  <c r="S1397" i="1"/>
  <c r="Q1397" i="1"/>
  <c r="P1397" i="1"/>
  <c r="O1396" i="1"/>
  <c r="P1396" i="1"/>
  <c r="S1396" i="1"/>
  <c r="Q1396" i="1"/>
  <c r="S1395" i="1"/>
  <c r="Q1395" i="1"/>
  <c r="P1395" i="1"/>
  <c r="O1395" i="1"/>
  <c r="S1394" i="1"/>
  <c r="Q1394" i="1"/>
  <c r="P1394" i="1"/>
  <c r="O1394" i="1"/>
  <c r="S1393" i="1"/>
  <c r="P1393" i="1"/>
  <c r="O1393" i="1"/>
  <c r="Q1393" i="1"/>
  <c r="S1392" i="1"/>
  <c r="Q1392" i="1"/>
  <c r="P1392" i="1"/>
  <c r="O1392" i="1"/>
  <c r="P1391" i="1"/>
  <c r="O1391" i="1"/>
  <c r="Q1391" i="1"/>
  <c r="S1391" i="1"/>
  <c r="S1390" i="1"/>
  <c r="Q1390" i="1"/>
  <c r="P1390" i="1"/>
  <c r="O1390" i="1"/>
  <c r="O1389" i="1"/>
  <c r="S1389" i="1"/>
  <c r="Q1389" i="1"/>
  <c r="P1389" i="1"/>
  <c r="S1388" i="1"/>
  <c r="Q1388" i="1"/>
  <c r="P1388" i="1"/>
  <c r="O1388" i="1"/>
  <c r="P1387" i="1"/>
  <c r="S1387" i="1"/>
  <c r="Q1387" i="1"/>
  <c r="O1387" i="1"/>
  <c r="P1386" i="1"/>
  <c r="S1386" i="1"/>
  <c r="Q1386" i="1"/>
  <c r="O1386" i="1"/>
  <c r="S1385" i="1"/>
  <c r="Q1385" i="1"/>
  <c r="P1385" i="1"/>
  <c r="O1385" i="1"/>
  <c r="O1384" i="1"/>
  <c r="S1384" i="1"/>
  <c r="Q1384" i="1"/>
  <c r="P1384" i="1"/>
  <c r="P1383" i="1"/>
  <c r="Q1383" i="1"/>
  <c r="S1383" i="1"/>
  <c r="O1383" i="1"/>
  <c r="O1382" i="1"/>
  <c r="P1382" i="1"/>
  <c r="Q1382" i="1"/>
  <c r="S1382" i="1"/>
  <c r="S1381" i="1"/>
  <c r="Q1381" i="1"/>
  <c r="P1381" i="1"/>
  <c r="O1381" i="1"/>
  <c r="O1380" i="1"/>
  <c r="S1380" i="1"/>
  <c r="Q1380" i="1"/>
  <c r="P1380" i="1"/>
  <c r="S1379" i="1"/>
  <c r="Q1379" i="1"/>
  <c r="P1379" i="1"/>
  <c r="O1379" i="1"/>
  <c r="S1378" i="1"/>
  <c r="O1378" i="1"/>
  <c r="P1378" i="1"/>
  <c r="Q1378" i="1"/>
  <c r="O1377" i="1"/>
  <c r="P1377" i="1"/>
  <c r="Q1377" i="1"/>
  <c r="S1377" i="1"/>
  <c r="S1376" i="1"/>
  <c r="O1376" i="1"/>
  <c r="P1376" i="1"/>
  <c r="Q1376" i="1"/>
  <c r="S1375" i="1"/>
  <c r="Q1375" i="1"/>
  <c r="P1375" i="1"/>
  <c r="O1375" i="1"/>
  <c r="O1374" i="1"/>
  <c r="P1374" i="1"/>
  <c r="S1374" i="1"/>
  <c r="Q1374" i="1"/>
  <c r="S1373" i="1"/>
  <c r="Q1373" i="1"/>
  <c r="O1373" i="1"/>
  <c r="P1373" i="1"/>
  <c r="Q1372" i="1"/>
  <c r="S1372" i="1"/>
  <c r="P1372" i="1"/>
  <c r="O1372" i="1"/>
  <c r="S1371" i="1"/>
  <c r="Q1371" i="1"/>
  <c r="O1371" i="1"/>
  <c r="P1371" i="1"/>
  <c r="O1370" i="1"/>
  <c r="P1370" i="1"/>
  <c r="Q1370" i="1"/>
  <c r="S1370" i="1"/>
  <c r="P1369" i="1"/>
  <c r="O1369" i="1"/>
  <c r="Q1369" i="1"/>
  <c r="S1369" i="1"/>
  <c r="S1368" i="1"/>
  <c r="Q1368" i="1"/>
  <c r="P1368" i="1"/>
  <c r="O1368" i="1"/>
  <c r="S1367" i="1"/>
  <c r="P1367" i="1"/>
  <c r="Q1367" i="1"/>
  <c r="O1367" i="1"/>
  <c r="P1366" i="1"/>
  <c r="S1366" i="1"/>
  <c r="Q1366" i="1"/>
  <c r="O1366" i="1"/>
  <c r="O1365" i="1"/>
  <c r="P1365" i="1"/>
  <c r="Q1365" i="1"/>
  <c r="S1365" i="1"/>
  <c r="P1364" i="1"/>
  <c r="O1364" i="1"/>
  <c r="S1364" i="1"/>
  <c r="Q1364" i="1"/>
  <c r="O1363" i="1"/>
  <c r="S1363" i="1"/>
  <c r="Q1363" i="1"/>
  <c r="P1363" i="1"/>
  <c r="S1362" i="1"/>
  <c r="O1362" i="1"/>
  <c r="Q1362" i="1"/>
  <c r="P1362" i="1"/>
  <c r="S1361" i="1"/>
  <c r="O1361" i="1"/>
  <c r="P1361" i="1"/>
  <c r="Q1361" i="1"/>
  <c r="Q1360" i="1"/>
  <c r="S1360" i="1"/>
  <c r="P1360" i="1"/>
  <c r="O1360" i="1"/>
  <c r="S1359" i="1"/>
  <c r="P1359" i="1"/>
  <c r="Q1359" i="1"/>
  <c r="O1359" i="1"/>
  <c r="P1358" i="1"/>
  <c r="O1358" i="1"/>
  <c r="S1358" i="1"/>
  <c r="Q1358" i="1"/>
  <c r="O1357" i="1"/>
  <c r="S1357" i="1"/>
  <c r="Q1357" i="1"/>
  <c r="P1357" i="1"/>
  <c r="O1356" i="1"/>
  <c r="P1356" i="1"/>
  <c r="Q1356" i="1"/>
  <c r="S1356" i="1"/>
  <c r="O1355" i="1"/>
  <c r="P1355" i="1"/>
  <c r="Q1355" i="1"/>
  <c r="S1355" i="1"/>
  <c r="S1354" i="1"/>
  <c r="P1354" i="1"/>
  <c r="O1354" i="1"/>
  <c r="Q1354" i="1"/>
  <c r="O1353" i="1"/>
  <c r="P1353" i="1"/>
  <c r="Q1353" i="1"/>
  <c r="S1353" i="1"/>
  <c r="P1352" i="1"/>
  <c r="Q1352" i="1"/>
  <c r="O1352" i="1"/>
  <c r="S1352" i="1"/>
  <c r="Q1351" i="1"/>
  <c r="S1351" i="1"/>
  <c r="P1351" i="1"/>
  <c r="O1351" i="1"/>
  <c r="Q1350" i="1"/>
  <c r="P1350" i="1"/>
  <c r="O1350" i="1"/>
  <c r="S1350" i="1"/>
  <c r="P1349" i="1"/>
  <c r="O1349" i="1"/>
  <c r="Q1349" i="1"/>
  <c r="S1349" i="1"/>
  <c r="O1348" i="1"/>
  <c r="Q1348" i="1"/>
  <c r="S1348" i="1"/>
  <c r="P1348" i="1"/>
  <c r="Q1347" i="1"/>
  <c r="P1347" i="1"/>
  <c r="O1347" i="1"/>
  <c r="S1347" i="1"/>
  <c r="Q1346" i="1"/>
  <c r="O1346" i="1"/>
  <c r="S1346" i="1"/>
  <c r="P1346" i="1"/>
  <c r="O1345" i="1"/>
  <c r="S1345" i="1"/>
  <c r="Q1345" i="1"/>
  <c r="P1345" i="1"/>
  <c r="Q1344" i="1"/>
  <c r="S1344" i="1"/>
  <c r="O1344" i="1"/>
  <c r="P1344" i="1"/>
  <c r="Q1343" i="1"/>
  <c r="P1343" i="1"/>
  <c r="S1343" i="1"/>
  <c r="O1343" i="1"/>
  <c r="O1342" i="1"/>
  <c r="S1342" i="1"/>
  <c r="P1342" i="1"/>
  <c r="Q1342" i="1"/>
  <c r="S1341" i="1"/>
  <c r="Q1341" i="1"/>
  <c r="O1341" i="1"/>
  <c r="P1341" i="1"/>
  <c r="Q1340" i="1"/>
  <c r="P1340" i="1"/>
  <c r="O1340" i="1"/>
  <c r="S1340" i="1"/>
  <c r="Q1339" i="1"/>
  <c r="P1339" i="1"/>
  <c r="S1339" i="1"/>
  <c r="O1339" i="1"/>
  <c r="S1338" i="1"/>
  <c r="O1338" i="1"/>
  <c r="P1338" i="1"/>
  <c r="Q1338" i="1"/>
  <c r="Q1337" i="1"/>
  <c r="S1337" i="1"/>
  <c r="O1337" i="1"/>
  <c r="P1337" i="1"/>
  <c r="Q1336" i="1"/>
  <c r="O1336" i="1"/>
  <c r="P1336" i="1"/>
  <c r="S1336" i="1"/>
  <c r="O1335" i="1"/>
  <c r="Q1335" i="1"/>
  <c r="P1335" i="1"/>
  <c r="S1335" i="1"/>
  <c r="Q1334" i="1"/>
  <c r="S1334" i="1"/>
  <c r="P1334" i="1"/>
  <c r="O1334" i="1"/>
  <c r="O1333" i="1"/>
  <c r="P1333" i="1"/>
  <c r="Q1333" i="1"/>
  <c r="S1333" i="1"/>
  <c r="S1332" i="1"/>
  <c r="P1332" i="1"/>
  <c r="Q1332" i="1"/>
  <c r="O1332" i="1"/>
  <c r="P1331" i="1"/>
  <c r="S1331" i="1"/>
  <c r="O1331" i="1"/>
  <c r="Q1331" i="1"/>
  <c r="S1330" i="1"/>
  <c r="Q1330" i="1"/>
  <c r="O1330" i="1"/>
  <c r="P1330" i="1"/>
  <c r="P1329" i="1"/>
  <c r="Q1329" i="1"/>
  <c r="S1329" i="1"/>
  <c r="O1329" i="1"/>
  <c r="P1328" i="1"/>
  <c r="S1328" i="1"/>
  <c r="Q1328" i="1"/>
  <c r="O1328" i="1"/>
  <c r="S1327" i="1"/>
  <c r="O1327" i="1"/>
  <c r="Q1327" i="1"/>
  <c r="P1327" i="1"/>
  <c r="P1326" i="1"/>
  <c r="O1326" i="1"/>
  <c r="S1326" i="1"/>
  <c r="Q1326" i="1"/>
  <c r="P1325" i="1"/>
  <c r="Q1325" i="1"/>
  <c r="O1325" i="1"/>
  <c r="S1325" i="1"/>
  <c r="P1324" i="1"/>
  <c r="Q1324" i="1"/>
  <c r="S1324" i="1"/>
  <c r="O1324" i="1"/>
  <c r="P1323" i="1"/>
  <c r="O1323" i="1"/>
  <c r="S1323" i="1"/>
  <c r="Q1323" i="1"/>
  <c r="S1322" i="1"/>
  <c r="O1322" i="1"/>
  <c r="P1322" i="1"/>
  <c r="Q1322" i="1"/>
  <c r="O1321" i="1"/>
  <c r="S1321" i="1"/>
  <c r="P1321" i="1"/>
  <c r="Q1321" i="1"/>
  <c r="O1320" i="1"/>
  <c r="P1320" i="1"/>
  <c r="S1320" i="1"/>
  <c r="Q1320" i="1"/>
  <c r="P1319" i="1"/>
  <c r="Q1319" i="1"/>
  <c r="O1319" i="1"/>
  <c r="S1319" i="1"/>
  <c r="S1318" i="1"/>
  <c r="O1318" i="1"/>
  <c r="Q1318" i="1"/>
  <c r="P1318" i="1"/>
  <c r="P1317" i="1"/>
  <c r="Q1317" i="1"/>
  <c r="O1317" i="1"/>
  <c r="S1317" i="1"/>
  <c r="S1316" i="1"/>
  <c r="Q1316" i="1"/>
  <c r="P1316" i="1"/>
  <c r="O1316" i="1"/>
  <c r="O1315" i="1"/>
  <c r="S1315" i="1"/>
  <c r="P1315" i="1"/>
  <c r="Q1315" i="1"/>
  <c r="P1314" i="1"/>
  <c r="O1314" i="1"/>
  <c r="S1314" i="1"/>
  <c r="Q1314" i="1"/>
  <c r="P1313" i="1"/>
  <c r="O1313" i="1"/>
  <c r="S1313" i="1"/>
  <c r="Q1313" i="1"/>
  <c r="Q1312" i="1"/>
  <c r="P1312" i="1"/>
  <c r="S1312" i="1"/>
  <c r="O1312" i="1"/>
  <c r="Q1311" i="1"/>
  <c r="P1311" i="1"/>
  <c r="S1311" i="1"/>
  <c r="O1311" i="1"/>
  <c r="S1310" i="1"/>
  <c r="Q1310" i="1"/>
  <c r="O1310" i="1"/>
  <c r="P1310" i="1"/>
  <c r="S1309" i="1"/>
  <c r="P1309" i="1"/>
  <c r="O1309" i="1"/>
  <c r="Q1309" i="1"/>
  <c r="Q1308" i="1"/>
  <c r="O1308" i="1"/>
  <c r="S1308" i="1"/>
  <c r="P1308" i="1"/>
  <c r="O1307" i="1"/>
  <c r="P1307" i="1"/>
  <c r="S1307" i="1"/>
  <c r="Q1307" i="1"/>
  <c r="P1306" i="1"/>
  <c r="S1306" i="1"/>
  <c r="O1306" i="1"/>
  <c r="Q1306" i="1"/>
  <c r="P1305" i="1"/>
  <c r="O1305" i="1"/>
  <c r="Q1305" i="1"/>
  <c r="S1305" i="1"/>
  <c r="P1304" i="1"/>
  <c r="Q1304" i="1"/>
  <c r="O1304" i="1"/>
  <c r="S1304" i="1"/>
  <c r="P1303" i="1"/>
  <c r="O1303" i="1"/>
  <c r="S1303" i="1"/>
  <c r="Q1303" i="1"/>
  <c r="Q1302" i="1"/>
  <c r="P1302" i="1"/>
  <c r="O1302" i="1"/>
  <c r="S1302" i="1"/>
  <c r="P1301" i="1"/>
  <c r="Q1301" i="1"/>
  <c r="O1301" i="1"/>
  <c r="S1301" i="1"/>
  <c r="Q1300" i="1"/>
  <c r="O1300" i="1"/>
  <c r="S1300" i="1"/>
  <c r="P1300" i="1"/>
  <c r="O1299" i="1"/>
  <c r="S1299" i="1"/>
  <c r="P1299" i="1"/>
  <c r="Q1299" i="1"/>
  <c r="S1298" i="1"/>
  <c r="Q1298" i="1"/>
  <c r="O1298" i="1"/>
  <c r="P1298" i="1"/>
  <c r="S1297" i="1"/>
  <c r="O1297" i="1"/>
  <c r="Q1297" i="1"/>
  <c r="P1297" i="1"/>
  <c r="O1296" i="1"/>
  <c r="S1296" i="1"/>
  <c r="Q1296" i="1"/>
  <c r="P1296" i="1"/>
  <c r="Q1295" i="1"/>
  <c r="P1295" i="1"/>
  <c r="S1295" i="1"/>
  <c r="O1295" i="1"/>
  <c r="P1294" i="1"/>
  <c r="S1294" i="1"/>
  <c r="O1294" i="1"/>
  <c r="Q1294" i="1"/>
  <c r="Q1293" i="1"/>
  <c r="S1293" i="1"/>
  <c r="O1293" i="1"/>
  <c r="P1293" i="1"/>
  <c r="P1292" i="1"/>
  <c r="O1292" i="1"/>
  <c r="Q1292" i="1"/>
  <c r="S1292" i="1"/>
  <c r="S1291" i="1"/>
  <c r="P1291" i="1"/>
  <c r="O1291" i="1"/>
  <c r="Q1291" i="1"/>
  <c r="Q1290" i="1"/>
  <c r="P1290" i="1"/>
  <c r="O1290" i="1"/>
  <c r="S1290" i="1"/>
  <c r="S1289" i="1"/>
  <c r="P1289" i="1"/>
  <c r="O1289" i="1"/>
  <c r="Q1289" i="1"/>
  <c r="Q1288" i="1"/>
  <c r="P1288" i="1"/>
  <c r="O1288" i="1"/>
  <c r="S1288" i="1"/>
  <c r="S1287" i="1"/>
  <c r="O1287" i="1"/>
  <c r="Q1287" i="1"/>
  <c r="P1287" i="1"/>
  <c r="P1286" i="1"/>
  <c r="S1286" i="1"/>
  <c r="Q1286" i="1"/>
  <c r="O1286" i="1"/>
  <c r="S1285" i="1"/>
  <c r="P1285" i="1"/>
  <c r="Q1285" i="1"/>
  <c r="O1285" i="1"/>
  <c r="P1284" i="1"/>
  <c r="Q1284" i="1"/>
  <c r="S1284" i="1"/>
  <c r="O1284" i="1"/>
  <c r="S1283" i="1"/>
  <c r="Q1283" i="1"/>
  <c r="O1283" i="1"/>
  <c r="P1283" i="1"/>
  <c r="O1282" i="1"/>
  <c r="S1282" i="1"/>
  <c r="Q1282" i="1"/>
  <c r="P1282" i="1"/>
  <c r="O1281" i="1"/>
  <c r="P1281" i="1"/>
  <c r="S1281" i="1"/>
  <c r="Q1281" i="1"/>
  <c r="P1280" i="1"/>
  <c r="O1280" i="1"/>
  <c r="Q1280" i="1"/>
  <c r="S1280" i="1"/>
  <c r="S1279" i="1"/>
  <c r="P1279" i="1"/>
  <c r="O1279" i="1"/>
  <c r="Q1279" i="1"/>
  <c r="Q1278" i="1"/>
  <c r="S1278" i="1"/>
  <c r="O1278" i="1"/>
  <c r="P1278" i="1"/>
  <c r="S1277" i="1"/>
  <c r="Q1277" i="1"/>
  <c r="P1277" i="1"/>
  <c r="O1277" i="1"/>
  <c r="O1276" i="1"/>
  <c r="S1276" i="1"/>
  <c r="Q1276" i="1"/>
  <c r="P1276" i="1"/>
  <c r="S1275" i="1"/>
  <c r="Q1275" i="1"/>
  <c r="P1275" i="1"/>
  <c r="O1275" i="1"/>
  <c r="S1274" i="1"/>
  <c r="Q1274" i="1"/>
  <c r="P1274" i="1"/>
  <c r="O1274" i="1"/>
  <c r="S1273" i="1"/>
  <c r="Q1273" i="1"/>
  <c r="O1273" i="1"/>
  <c r="P1273" i="1"/>
  <c r="S1272" i="1"/>
  <c r="Q1272" i="1"/>
  <c r="P1272" i="1"/>
  <c r="O1272" i="1"/>
  <c r="S1271" i="1"/>
  <c r="Q1271" i="1"/>
  <c r="P1271" i="1"/>
  <c r="O1271" i="1"/>
  <c r="S1270" i="1"/>
  <c r="Q1270" i="1"/>
  <c r="P1270" i="1"/>
  <c r="O1270" i="1"/>
  <c r="O1269" i="1"/>
  <c r="S1269" i="1"/>
  <c r="Q1269" i="1"/>
  <c r="P1269" i="1"/>
  <c r="S1268" i="1"/>
  <c r="Q1268" i="1"/>
  <c r="P1268" i="1"/>
  <c r="O1268" i="1"/>
  <c r="P1267" i="1"/>
  <c r="S1267" i="1"/>
  <c r="Q1267" i="1"/>
  <c r="O1267" i="1"/>
  <c r="S1266" i="1"/>
  <c r="Q1266" i="1"/>
  <c r="P1266" i="1"/>
  <c r="O1266" i="1"/>
  <c r="P1265" i="1"/>
  <c r="S1265" i="1"/>
  <c r="Q1265" i="1"/>
  <c r="O1265" i="1"/>
  <c r="P1264" i="1"/>
  <c r="O1264" i="1"/>
  <c r="S1264" i="1"/>
  <c r="Q1264" i="1"/>
  <c r="S1263" i="1"/>
  <c r="Q1263" i="1"/>
  <c r="P1263" i="1"/>
  <c r="O1263" i="1"/>
  <c r="P1262" i="1"/>
  <c r="O1262" i="1"/>
  <c r="S1262" i="1"/>
  <c r="Q1262" i="1"/>
  <c r="S1261" i="1"/>
  <c r="Q1261" i="1"/>
  <c r="P1261" i="1"/>
  <c r="O1261" i="1"/>
  <c r="P1260" i="1"/>
  <c r="S1260" i="1"/>
  <c r="Q1260" i="1"/>
  <c r="O1260" i="1"/>
  <c r="S1259" i="1"/>
  <c r="Q1259" i="1"/>
  <c r="P1259" i="1"/>
  <c r="O1259" i="1"/>
  <c r="S1258" i="1"/>
  <c r="Q1258" i="1"/>
  <c r="P1258" i="1"/>
  <c r="O1258" i="1"/>
  <c r="S1257" i="1"/>
  <c r="Q1257" i="1"/>
  <c r="P1257" i="1"/>
  <c r="O1257" i="1"/>
  <c r="O1256" i="1"/>
  <c r="S1256" i="1"/>
  <c r="Q1256" i="1"/>
  <c r="P1256" i="1"/>
  <c r="S1255" i="1"/>
  <c r="Q1255" i="1"/>
  <c r="O1255" i="1"/>
  <c r="P1255" i="1"/>
  <c r="S1254" i="1"/>
  <c r="P1254" i="1"/>
  <c r="Q1254" i="1"/>
  <c r="O1254" i="1"/>
  <c r="S1253" i="1"/>
  <c r="Q1253" i="1"/>
  <c r="P1253" i="1"/>
  <c r="O1253" i="1"/>
  <c r="S1252" i="1"/>
  <c r="P1252" i="1"/>
  <c r="Q1252" i="1"/>
  <c r="O1252" i="1"/>
  <c r="Q1251" i="1"/>
  <c r="S1251" i="1"/>
  <c r="P1251" i="1"/>
  <c r="O1251" i="1"/>
  <c r="S1250" i="1"/>
  <c r="Q1250" i="1"/>
  <c r="P1250" i="1"/>
  <c r="O1250" i="1"/>
  <c r="O1249" i="1"/>
  <c r="Q1249" i="1"/>
  <c r="P1249" i="1"/>
  <c r="S1249" i="1"/>
  <c r="S1248" i="1"/>
  <c r="Q1248" i="1"/>
  <c r="P1248" i="1"/>
  <c r="O1248" i="1"/>
  <c r="S1247" i="1"/>
  <c r="Q1247" i="1"/>
  <c r="P1247" i="1"/>
  <c r="O1247" i="1"/>
  <c r="S1246" i="1"/>
  <c r="Q1246" i="1"/>
  <c r="P1246" i="1"/>
  <c r="O1246" i="1"/>
  <c r="P1245" i="1"/>
  <c r="S1245" i="1"/>
  <c r="Q1245" i="1"/>
  <c r="O1245" i="1"/>
  <c r="O1244" i="1"/>
  <c r="S1244" i="1"/>
  <c r="Q1244" i="1"/>
  <c r="P1244" i="1"/>
  <c r="P1243" i="1"/>
  <c r="Q1243" i="1"/>
  <c r="S1243" i="1"/>
  <c r="O1243" i="1"/>
  <c r="S1242" i="1"/>
  <c r="O1242" i="1"/>
  <c r="P1242" i="1"/>
  <c r="Q1242" i="1"/>
  <c r="Q1241" i="1"/>
  <c r="S1241" i="1"/>
  <c r="P1241" i="1"/>
  <c r="O1241" i="1"/>
  <c r="O1240" i="1"/>
  <c r="S1240" i="1"/>
  <c r="Q1240" i="1"/>
  <c r="P1240" i="1"/>
  <c r="S1239" i="1"/>
  <c r="P1239" i="1"/>
  <c r="Q1239" i="1"/>
  <c r="O1239" i="1"/>
  <c r="S1238" i="1"/>
  <c r="P1238" i="1"/>
  <c r="Q1238" i="1"/>
  <c r="O1238" i="1"/>
  <c r="S1237" i="1"/>
  <c r="P1237" i="1"/>
  <c r="Q1237" i="1"/>
  <c r="O1237" i="1"/>
  <c r="Q1236" i="1"/>
  <c r="S1236" i="1"/>
  <c r="P1236" i="1"/>
  <c r="O1236" i="1"/>
  <c r="Q1235" i="1"/>
  <c r="O1235" i="1"/>
  <c r="S1235" i="1"/>
  <c r="P1235" i="1"/>
  <c r="S1234" i="1"/>
  <c r="Q1234" i="1"/>
  <c r="P1234" i="1"/>
  <c r="O1234" i="1"/>
  <c r="S1233" i="1"/>
  <c r="Q1233" i="1"/>
  <c r="P1233" i="1"/>
  <c r="O1233" i="1"/>
  <c r="P1232" i="1"/>
  <c r="S1232" i="1"/>
  <c r="Q1232" i="1"/>
  <c r="O1232" i="1"/>
  <c r="S1231" i="1"/>
  <c r="P1231" i="1"/>
  <c r="O1231" i="1"/>
  <c r="Q1231" i="1"/>
  <c r="Q1230" i="1"/>
  <c r="S1230" i="1"/>
  <c r="O1230" i="1"/>
  <c r="P1230" i="1"/>
  <c r="P1229" i="1"/>
  <c r="S1229" i="1"/>
  <c r="Q1229" i="1"/>
  <c r="O1229" i="1"/>
  <c r="P1228" i="1"/>
  <c r="S1228" i="1"/>
  <c r="Q1228" i="1"/>
  <c r="O1228" i="1"/>
  <c r="O1227" i="1"/>
  <c r="S1227" i="1"/>
  <c r="Q1227" i="1"/>
  <c r="P1227" i="1"/>
  <c r="O1226" i="1"/>
  <c r="Q1226" i="1"/>
  <c r="S1226" i="1"/>
  <c r="P1226" i="1"/>
  <c r="S1225" i="1"/>
  <c r="Q1225" i="1"/>
  <c r="P1225" i="1"/>
  <c r="O1225" i="1"/>
  <c r="S1224" i="1"/>
  <c r="Q1224" i="1"/>
  <c r="O1224" i="1"/>
  <c r="P1224" i="1"/>
  <c r="S1223" i="1"/>
  <c r="Q1223" i="1"/>
  <c r="P1223" i="1"/>
  <c r="O1223" i="1"/>
  <c r="S1222" i="1"/>
  <c r="P1222" i="1"/>
  <c r="O1222" i="1"/>
  <c r="Q1222" i="1"/>
  <c r="S1221" i="1"/>
  <c r="P1221" i="1"/>
  <c r="O1221" i="1"/>
  <c r="Q1221" i="1"/>
  <c r="Q1220" i="1"/>
  <c r="P1220" i="1"/>
  <c r="O1220" i="1"/>
  <c r="S1220" i="1"/>
  <c r="S1219" i="1"/>
  <c r="Q1219" i="1"/>
  <c r="P1219" i="1"/>
  <c r="O1219" i="1"/>
  <c r="S1218" i="1"/>
  <c r="Q1218" i="1"/>
  <c r="O1218" i="1"/>
  <c r="P1218" i="1"/>
  <c r="S1217" i="1"/>
  <c r="Q1217" i="1"/>
  <c r="P1217" i="1"/>
  <c r="O1217" i="1"/>
  <c r="P1216" i="1"/>
  <c r="Q1216" i="1"/>
  <c r="O1216" i="1"/>
  <c r="S1216" i="1"/>
  <c r="O1215" i="1"/>
  <c r="P1215" i="1"/>
  <c r="Q1215" i="1"/>
  <c r="S1215" i="1"/>
  <c r="O1214" i="1"/>
  <c r="S1214" i="1"/>
  <c r="P1214" i="1"/>
  <c r="Q1214" i="1"/>
  <c r="Q1213" i="1"/>
  <c r="P1213" i="1"/>
  <c r="S1213" i="1"/>
  <c r="O1213" i="1"/>
  <c r="S1212" i="1"/>
  <c r="Q1212" i="1"/>
  <c r="P1212" i="1"/>
  <c r="O1212" i="1"/>
  <c r="S1211" i="1"/>
  <c r="Q1211" i="1"/>
  <c r="P1211" i="1"/>
  <c r="O1211" i="1"/>
  <c r="S1210" i="1"/>
  <c r="Q1210" i="1"/>
  <c r="O1210" i="1"/>
  <c r="P1210" i="1"/>
  <c r="O1209" i="1"/>
  <c r="P1209" i="1"/>
  <c r="Q1209" i="1"/>
  <c r="S1209" i="1"/>
  <c r="O1208" i="1"/>
  <c r="P1208" i="1"/>
  <c r="Q1208" i="1"/>
  <c r="S1208" i="1"/>
  <c r="O1207" i="1"/>
  <c r="P1207" i="1"/>
  <c r="Q1207" i="1"/>
  <c r="S1207" i="1"/>
  <c r="Q1206" i="1"/>
  <c r="P1206" i="1"/>
  <c r="O1206" i="1"/>
  <c r="S1206" i="1"/>
  <c r="O1205" i="1"/>
  <c r="Q1205" i="1"/>
  <c r="S1205" i="1"/>
  <c r="P1205" i="1"/>
  <c r="Q1204" i="1"/>
  <c r="S1204" i="1"/>
  <c r="P1204" i="1"/>
  <c r="O1204" i="1"/>
  <c r="O1203" i="1"/>
  <c r="S1203" i="1"/>
  <c r="Q1203" i="1"/>
  <c r="P1203" i="1"/>
  <c r="S1202" i="1"/>
  <c r="Q1202" i="1"/>
  <c r="P1202" i="1"/>
  <c r="O1202" i="1"/>
  <c r="S1201" i="1"/>
  <c r="Q1201" i="1"/>
  <c r="O1201" i="1"/>
  <c r="P1201" i="1"/>
  <c r="S1200" i="1"/>
  <c r="Q1200" i="1"/>
  <c r="P1200" i="1"/>
  <c r="O1200" i="1"/>
  <c r="P1199" i="1"/>
  <c r="O1199" i="1"/>
  <c r="S1199" i="1"/>
  <c r="Q1199" i="1"/>
  <c r="P1198" i="1"/>
  <c r="O1198" i="1"/>
  <c r="S1198" i="1"/>
  <c r="Q1198" i="1"/>
  <c r="P1197" i="1"/>
  <c r="S1197" i="1"/>
  <c r="Q1197" i="1"/>
  <c r="O1197" i="1"/>
  <c r="S1196" i="1"/>
  <c r="Q1196" i="1"/>
  <c r="P1196" i="1"/>
  <c r="O1196" i="1"/>
  <c r="Q1195" i="1"/>
  <c r="P1195" i="1"/>
  <c r="S1195" i="1"/>
  <c r="O1195" i="1"/>
  <c r="S1194" i="1"/>
  <c r="Q1194" i="1"/>
  <c r="P1194" i="1"/>
  <c r="O1194" i="1"/>
  <c r="P1193" i="1"/>
  <c r="O1193" i="1"/>
  <c r="S1193" i="1"/>
  <c r="Q1193" i="1"/>
  <c r="Q1192" i="1"/>
  <c r="P1192" i="1"/>
  <c r="S1192" i="1"/>
  <c r="O1192" i="1"/>
  <c r="S1191" i="1"/>
  <c r="Q1191" i="1"/>
  <c r="P1191" i="1"/>
  <c r="O1191" i="1"/>
  <c r="Q1190" i="1"/>
  <c r="S1190" i="1"/>
  <c r="P1190" i="1"/>
  <c r="O1190" i="1"/>
  <c r="Q1189" i="1"/>
  <c r="S1189" i="1"/>
  <c r="P1189" i="1"/>
  <c r="O1189" i="1"/>
  <c r="S1188" i="1"/>
  <c r="Q1188" i="1"/>
  <c r="P1188" i="1"/>
  <c r="O1188" i="1"/>
  <c r="P1187" i="1"/>
  <c r="Q1187" i="1"/>
  <c r="S1187" i="1"/>
  <c r="O1187" i="1"/>
  <c r="S1186" i="1"/>
  <c r="Q1186" i="1"/>
  <c r="O1186" i="1"/>
  <c r="P1186" i="1"/>
  <c r="O1185" i="1"/>
  <c r="P1185" i="1"/>
  <c r="Q1185" i="1"/>
  <c r="S1185" i="1"/>
  <c r="O1184" i="1"/>
  <c r="P1184" i="1"/>
  <c r="Q1184" i="1"/>
  <c r="S1184" i="1"/>
  <c r="S1183" i="1"/>
  <c r="O1183" i="1"/>
  <c r="P1183" i="1"/>
  <c r="Q1183" i="1"/>
  <c r="P1182" i="1"/>
  <c r="S1182" i="1"/>
  <c r="O1182" i="1"/>
  <c r="Q1182" i="1"/>
  <c r="O1181" i="1"/>
  <c r="S1181" i="1"/>
  <c r="Q1181" i="1"/>
  <c r="P1181" i="1"/>
  <c r="O1180" i="1"/>
  <c r="P1180" i="1"/>
  <c r="S1180" i="1"/>
  <c r="Q1180" i="1"/>
  <c r="O1179" i="1"/>
  <c r="S1179" i="1"/>
  <c r="Q1179" i="1"/>
  <c r="P1179" i="1"/>
  <c r="Q1178" i="1"/>
  <c r="P1178" i="1"/>
  <c r="O1178" i="1"/>
  <c r="S1178" i="1"/>
  <c r="S1177" i="1"/>
  <c r="Q1177" i="1"/>
  <c r="P1177" i="1"/>
  <c r="O1177" i="1"/>
  <c r="S1176" i="1"/>
  <c r="Q1176" i="1"/>
  <c r="P1176" i="1"/>
  <c r="O1176" i="1"/>
  <c r="Q1175" i="1"/>
  <c r="O1175" i="1"/>
  <c r="S1175" i="1"/>
  <c r="P1175" i="1"/>
  <c r="P1174" i="1"/>
  <c r="Q1174" i="1"/>
  <c r="S1174" i="1"/>
  <c r="O1174" i="1"/>
  <c r="Q1173" i="1"/>
  <c r="P1173" i="1"/>
  <c r="O1173" i="1"/>
  <c r="S1173" i="1"/>
  <c r="O1172" i="1"/>
  <c r="P1172" i="1"/>
  <c r="Q1172" i="1"/>
  <c r="S1172" i="1"/>
  <c r="P1171" i="1"/>
  <c r="Q1171" i="1"/>
  <c r="S1171" i="1"/>
  <c r="O1171" i="1"/>
  <c r="P1170" i="1"/>
  <c r="Q1170" i="1"/>
  <c r="O1170" i="1"/>
  <c r="S1170" i="1"/>
  <c r="Q1169" i="1"/>
  <c r="S1169" i="1"/>
  <c r="O1169" i="1"/>
  <c r="P1169" i="1"/>
  <c r="Q1168" i="1"/>
  <c r="S1168" i="1"/>
  <c r="P1168" i="1"/>
  <c r="O1168" i="1"/>
  <c r="P1167" i="1"/>
  <c r="Q1167" i="1"/>
  <c r="S1167" i="1"/>
  <c r="O1167" i="1"/>
  <c r="S1166" i="1"/>
  <c r="Q1166" i="1"/>
  <c r="P1166" i="1"/>
  <c r="O1166" i="1"/>
  <c r="S1165" i="1"/>
  <c r="Q1165" i="1"/>
  <c r="O1165" i="1"/>
  <c r="P1165" i="1"/>
  <c r="S1164" i="1"/>
  <c r="P1164" i="1"/>
  <c r="O1164" i="1"/>
  <c r="Q1164" i="1"/>
  <c r="Q1163" i="1"/>
  <c r="S1163" i="1"/>
  <c r="P1163" i="1"/>
  <c r="O1163" i="1"/>
  <c r="O1162" i="1"/>
  <c r="P1162" i="1"/>
  <c r="Q1162" i="1"/>
  <c r="S1162" i="1"/>
  <c r="O1161" i="1"/>
  <c r="P1161" i="1"/>
  <c r="Q1161" i="1"/>
  <c r="S1161" i="1"/>
  <c r="S1160" i="1"/>
  <c r="Q1160" i="1"/>
  <c r="P1160" i="1"/>
  <c r="O1160" i="1"/>
  <c r="S1159" i="1"/>
  <c r="Q1159" i="1"/>
  <c r="P1159" i="1"/>
  <c r="O1159" i="1"/>
  <c r="S1158" i="1"/>
  <c r="Q1158" i="1"/>
  <c r="P1158" i="1"/>
  <c r="O1158" i="1"/>
  <c r="S1157" i="1"/>
  <c r="Q1157" i="1"/>
  <c r="P1157" i="1"/>
  <c r="O1157" i="1"/>
  <c r="P1156" i="1"/>
  <c r="O1156" i="1"/>
  <c r="Q1156" i="1"/>
  <c r="S1156" i="1"/>
  <c r="S1155" i="1"/>
  <c r="Q1155" i="1"/>
  <c r="P1155" i="1"/>
  <c r="O1155" i="1"/>
  <c r="Q1154" i="1"/>
  <c r="S1154" i="1"/>
  <c r="P1154" i="1"/>
  <c r="O1154" i="1"/>
  <c r="S1153" i="1"/>
  <c r="Q1153" i="1"/>
  <c r="P1153" i="1"/>
  <c r="O1153" i="1"/>
  <c r="Q1152" i="1"/>
  <c r="O1152" i="1"/>
  <c r="P1152" i="1"/>
  <c r="S1152" i="1"/>
  <c r="O1151" i="1"/>
  <c r="P1151" i="1"/>
  <c r="Q1151" i="1"/>
  <c r="S1151" i="1"/>
  <c r="O1150" i="1"/>
  <c r="P1150" i="1"/>
  <c r="S1150" i="1"/>
  <c r="Q1150" i="1"/>
  <c r="O1149" i="1"/>
  <c r="P1149" i="1"/>
  <c r="Q1149" i="1"/>
  <c r="S1149" i="1"/>
  <c r="Q1148" i="1"/>
  <c r="S1148" i="1"/>
  <c r="P1148" i="1"/>
  <c r="O1148" i="1"/>
  <c r="O1147" i="1"/>
  <c r="S1147" i="1"/>
  <c r="Q1147" i="1"/>
  <c r="P1147" i="1"/>
  <c r="Q1146" i="1"/>
  <c r="P1146" i="1"/>
  <c r="O1146" i="1"/>
  <c r="S1146" i="1"/>
  <c r="S1145" i="1"/>
  <c r="Q1145" i="1"/>
  <c r="P1145" i="1"/>
  <c r="O1145" i="1"/>
  <c r="S1144" i="1"/>
  <c r="P1144" i="1"/>
  <c r="O1144" i="1"/>
  <c r="Q1144" i="1"/>
  <c r="S1143" i="1"/>
  <c r="Q1143" i="1"/>
  <c r="P1143" i="1"/>
  <c r="O1143" i="1"/>
  <c r="Q1142" i="1"/>
  <c r="P1142" i="1"/>
  <c r="O1142" i="1"/>
  <c r="S1142" i="1"/>
  <c r="S1141" i="1"/>
  <c r="Q1141" i="1"/>
  <c r="O1141" i="1"/>
  <c r="P1141" i="1"/>
  <c r="S1140" i="1"/>
  <c r="Q1140" i="1"/>
  <c r="O1140" i="1"/>
  <c r="P1140" i="1"/>
  <c r="S1139" i="1"/>
  <c r="Q1139" i="1"/>
  <c r="P1139" i="1"/>
  <c r="O1139" i="1"/>
  <c r="S1138" i="1"/>
  <c r="Q1138" i="1"/>
  <c r="O1138" i="1"/>
  <c r="P1138" i="1"/>
  <c r="Q1137" i="1"/>
  <c r="S1137" i="1"/>
  <c r="O1137" i="1"/>
  <c r="P1137" i="1"/>
  <c r="O1136" i="1"/>
  <c r="P1136" i="1"/>
  <c r="Q1136" i="1"/>
  <c r="S1136" i="1"/>
  <c r="P1135" i="1"/>
  <c r="O1135" i="1"/>
  <c r="Q1135" i="1"/>
  <c r="S1135" i="1"/>
  <c r="S1134" i="1"/>
  <c r="Q1134" i="1"/>
  <c r="P1134" i="1"/>
  <c r="O1134" i="1"/>
  <c r="S1133" i="1"/>
  <c r="Q1133" i="1"/>
  <c r="P1133" i="1"/>
  <c r="O1133" i="1"/>
  <c r="S1132" i="1"/>
  <c r="Q1132" i="1"/>
  <c r="P1132" i="1"/>
  <c r="O1132" i="1"/>
  <c r="S1131" i="1"/>
  <c r="Q1131" i="1"/>
  <c r="P1131" i="1"/>
  <c r="O1131" i="1"/>
  <c r="P1130" i="1"/>
  <c r="O1130" i="1"/>
  <c r="S1130" i="1"/>
  <c r="Q1130" i="1"/>
  <c r="P1129" i="1"/>
  <c r="O1129" i="1"/>
  <c r="S1129" i="1"/>
  <c r="Q1129" i="1"/>
  <c r="S1128" i="1"/>
  <c r="Q1128" i="1"/>
  <c r="P1128" i="1"/>
  <c r="O1128" i="1"/>
  <c r="O1127" i="1"/>
  <c r="S1127" i="1"/>
  <c r="Q1127" i="1"/>
  <c r="P1127" i="1"/>
  <c r="S1126" i="1"/>
  <c r="Q1126" i="1"/>
  <c r="P1126" i="1"/>
  <c r="O1126" i="1"/>
  <c r="Q1125" i="1"/>
  <c r="P1125" i="1"/>
  <c r="O1125" i="1"/>
  <c r="S1125" i="1"/>
  <c r="S1124" i="1"/>
  <c r="Q1124" i="1"/>
  <c r="P1124" i="1"/>
  <c r="O1124" i="1"/>
  <c r="Q1123" i="1"/>
  <c r="S1123" i="1"/>
  <c r="O1123" i="1"/>
  <c r="P1123" i="1"/>
  <c r="S1122" i="1"/>
  <c r="Q1122" i="1"/>
  <c r="P1122" i="1"/>
  <c r="O1122" i="1"/>
  <c r="P1121" i="1"/>
  <c r="Q1121" i="1"/>
  <c r="S1121" i="1"/>
  <c r="O1121" i="1"/>
  <c r="Q1120" i="1"/>
  <c r="O1120" i="1"/>
  <c r="P1120" i="1"/>
  <c r="S1120" i="1"/>
  <c r="O1119" i="1"/>
  <c r="P1119" i="1"/>
  <c r="Q1119" i="1"/>
  <c r="S1119" i="1"/>
  <c r="S1118" i="1"/>
  <c r="P1118" i="1"/>
  <c r="O1118" i="1"/>
  <c r="Q1118" i="1"/>
  <c r="P1117" i="1"/>
  <c r="O1117" i="1"/>
  <c r="Q1117" i="1"/>
  <c r="S1117" i="1"/>
  <c r="O1116" i="1"/>
  <c r="Q1116" i="1"/>
  <c r="S1116" i="1"/>
  <c r="P1116" i="1"/>
  <c r="P1115" i="1"/>
  <c r="S1115" i="1"/>
  <c r="Q1115" i="1"/>
  <c r="O1115" i="1"/>
  <c r="S1114" i="1"/>
  <c r="Q1114" i="1"/>
  <c r="P1114" i="1"/>
  <c r="O1114" i="1"/>
  <c r="Q1113" i="1"/>
  <c r="S1113" i="1"/>
  <c r="O1113" i="1"/>
  <c r="P1113" i="1"/>
  <c r="P1112" i="1"/>
  <c r="O1112" i="1"/>
  <c r="S1112" i="1"/>
  <c r="Q1112" i="1"/>
  <c r="S1111" i="1"/>
  <c r="Q1111" i="1"/>
  <c r="P1111" i="1"/>
  <c r="O1111" i="1"/>
  <c r="S1110" i="1"/>
  <c r="P1110" i="1"/>
  <c r="Q1110" i="1"/>
  <c r="O1110" i="1"/>
  <c r="S1109" i="1"/>
  <c r="Q1109" i="1"/>
  <c r="P1109" i="1"/>
  <c r="O1109" i="1"/>
  <c r="O1108" i="1"/>
  <c r="S1108" i="1"/>
  <c r="Q1108" i="1"/>
  <c r="P1108" i="1"/>
  <c r="S1107" i="1"/>
  <c r="Q1107" i="1"/>
  <c r="P1107" i="1"/>
  <c r="O1107" i="1"/>
  <c r="O1106" i="1"/>
  <c r="S1106" i="1"/>
  <c r="Q1106" i="1"/>
  <c r="P1106" i="1"/>
  <c r="S1105" i="1"/>
  <c r="Q1105" i="1"/>
  <c r="P1105" i="1"/>
  <c r="O1105" i="1"/>
  <c r="Q1104" i="1"/>
  <c r="S1104" i="1"/>
  <c r="P1104" i="1"/>
  <c r="O1104" i="1"/>
  <c r="P1103" i="1"/>
  <c r="Q1103" i="1"/>
  <c r="S1103" i="1"/>
  <c r="O1103" i="1"/>
  <c r="S1102" i="1"/>
  <c r="Q1102" i="1"/>
  <c r="P1102" i="1"/>
  <c r="O1102" i="1"/>
  <c r="O1101" i="1"/>
  <c r="P1101" i="1"/>
  <c r="Q1101" i="1"/>
  <c r="S1101" i="1"/>
  <c r="P1100" i="1"/>
  <c r="O1100" i="1"/>
  <c r="Q1100" i="1"/>
  <c r="S1100" i="1"/>
  <c r="P1099" i="1"/>
  <c r="Q1099" i="1"/>
  <c r="S1099" i="1"/>
  <c r="O1099" i="1"/>
  <c r="Q1098" i="1"/>
  <c r="S1098" i="1"/>
  <c r="P1098" i="1"/>
  <c r="O1098" i="1"/>
  <c r="S1097" i="1"/>
  <c r="Q1097" i="1"/>
  <c r="P1097" i="1"/>
  <c r="O1097" i="1"/>
  <c r="S1096" i="1"/>
  <c r="Q1096" i="1"/>
  <c r="O1096" i="1"/>
  <c r="P1096" i="1"/>
  <c r="P1095" i="1"/>
  <c r="O1095" i="1"/>
  <c r="S1095" i="1"/>
  <c r="Q1095" i="1"/>
  <c r="Q1094" i="1"/>
  <c r="S1094" i="1"/>
  <c r="O1094" i="1"/>
  <c r="P1094" i="1"/>
  <c r="S1093" i="1"/>
  <c r="Q1093" i="1"/>
  <c r="P1093" i="1"/>
  <c r="O1093" i="1"/>
  <c r="S1092" i="1"/>
  <c r="Q1092" i="1"/>
  <c r="P1092" i="1"/>
  <c r="O1092" i="1"/>
  <c r="O1091" i="1"/>
  <c r="P1091" i="1"/>
  <c r="Q1091" i="1"/>
  <c r="S1091" i="1"/>
  <c r="O1090" i="1"/>
  <c r="P1090" i="1"/>
  <c r="Q1090" i="1"/>
  <c r="S1090" i="1"/>
  <c r="P1089" i="1"/>
  <c r="Q1089" i="1"/>
  <c r="S1089" i="1"/>
  <c r="O1089" i="1"/>
  <c r="Q1088" i="1"/>
  <c r="S1088" i="1"/>
  <c r="P1088" i="1"/>
  <c r="O1088" i="1"/>
  <c r="O1087" i="1"/>
  <c r="P1087" i="1"/>
  <c r="Q1087" i="1"/>
  <c r="S1087" i="1"/>
  <c r="O1086" i="1"/>
  <c r="P1086" i="1"/>
  <c r="S1086" i="1"/>
  <c r="Q1086" i="1"/>
  <c r="O1085" i="1"/>
  <c r="P1085" i="1"/>
  <c r="Q1085" i="1"/>
  <c r="S1085" i="1"/>
  <c r="Q1084" i="1"/>
  <c r="S1084" i="1"/>
  <c r="P1084" i="1"/>
  <c r="O1084" i="1"/>
  <c r="O1083" i="1"/>
  <c r="Q1083" i="1"/>
  <c r="P1083" i="1"/>
  <c r="S1083" i="1"/>
  <c r="O1082" i="1"/>
  <c r="P1082" i="1"/>
  <c r="S1082" i="1"/>
  <c r="Q1082" i="1"/>
  <c r="Q1081" i="1"/>
  <c r="S1081" i="1"/>
  <c r="P1081" i="1"/>
  <c r="O1081" i="1"/>
  <c r="O1080" i="1"/>
  <c r="P1080" i="1"/>
  <c r="Q1080" i="1"/>
  <c r="S1080" i="1"/>
  <c r="O1079" i="1"/>
  <c r="Q1079" i="1"/>
  <c r="S1079" i="1"/>
  <c r="P1079" i="1"/>
  <c r="O1078" i="1"/>
  <c r="Q1078" i="1"/>
  <c r="S1078" i="1"/>
  <c r="P1078" i="1"/>
  <c r="O1077" i="1"/>
  <c r="P1077" i="1"/>
  <c r="Q1077" i="1"/>
  <c r="S1077" i="1"/>
  <c r="P1076" i="1"/>
  <c r="O1076" i="1"/>
  <c r="Q1076" i="1"/>
  <c r="S1076" i="1"/>
  <c r="P1075" i="1"/>
  <c r="O1075" i="1"/>
  <c r="S1075" i="1"/>
  <c r="Q1075" i="1"/>
  <c r="S1074" i="1"/>
  <c r="Q1074" i="1"/>
  <c r="P1074" i="1"/>
  <c r="O1074" i="1"/>
  <c r="S1073" i="1"/>
  <c r="P1073" i="1"/>
  <c r="O1073" i="1"/>
  <c r="Q1073" i="1"/>
  <c r="S1072" i="1"/>
  <c r="Q1072" i="1"/>
  <c r="P1072" i="1"/>
  <c r="O1072" i="1"/>
  <c r="S1071" i="1"/>
  <c r="Q1071" i="1"/>
  <c r="P1071" i="1"/>
  <c r="O1071" i="1"/>
  <c r="S1070" i="1"/>
  <c r="Q1070" i="1"/>
  <c r="P1070" i="1"/>
  <c r="O1070" i="1"/>
  <c r="S1069" i="1"/>
  <c r="Q1069" i="1"/>
  <c r="P1069" i="1"/>
  <c r="O1069" i="1"/>
  <c r="S1068" i="1"/>
  <c r="Q1068" i="1"/>
  <c r="P1068" i="1"/>
  <c r="O1068" i="1"/>
  <c r="S1067" i="1"/>
  <c r="Q1067" i="1"/>
  <c r="P1067" i="1"/>
  <c r="O1067" i="1"/>
  <c r="O1066" i="1"/>
  <c r="S1066" i="1"/>
  <c r="Q1066" i="1"/>
  <c r="P1066" i="1"/>
  <c r="Q1065" i="1"/>
  <c r="S1065" i="1"/>
  <c r="P1065" i="1"/>
  <c r="O1065" i="1"/>
  <c r="O1064" i="1"/>
  <c r="Q1064" i="1"/>
  <c r="S1064" i="1"/>
  <c r="P1064" i="1"/>
  <c r="S1063" i="1"/>
  <c r="Q1063" i="1"/>
  <c r="P1063" i="1"/>
  <c r="O1063" i="1"/>
  <c r="Q1062" i="1"/>
  <c r="S1062" i="1"/>
  <c r="P1062" i="1"/>
  <c r="O1062" i="1"/>
  <c r="P1061" i="1"/>
  <c r="O1061" i="1"/>
  <c r="Q1061" i="1"/>
  <c r="S1061" i="1"/>
  <c r="S1060" i="1"/>
  <c r="Q1060" i="1"/>
  <c r="P1060" i="1"/>
  <c r="O1060" i="1"/>
  <c r="O1059" i="1"/>
  <c r="S1059" i="1"/>
  <c r="Q1059" i="1"/>
  <c r="P1059" i="1"/>
  <c r="Q1058" i="1"/>
  <c r="S1058" i="1"/>
  <c r="P1058" i="1"/>
  <c r="O1058" i="1"/>
  <c r="S1057" i="1"/>
  <c r="P1057" i="1"/>
  <c r="O1057" i="1"/>
  <c r="Q1057" i="1"/>
  <c r="S1056" i="1"/>
  <c r="Q1056" i="1"/>
  <c r="P1056" i="1"/>
  <c r="O1056" i="1"/>
  <c r="O1055" i="1"/>
  <c r="P1055" i="1"/>
  <c r="Q1055" i="1"/>
  <c r="S1055" i="1"/>
  <c r="P1054" i="1"/>
  <c r="Q1054" i="1"/>
  <c r="S1054" i="1"/>
  <c r="O1054" i="1"/>
  <c r="Q1053" i="1"/>
  <c r="O1053" i="1"/>
  <c r="P1053" i="1"/>
  <c r="S1053" i="1"/>
  <c r="O1052" i="1"/>
  <c r="Q1052" i="1"/>
  <c r="S1052" i="1"/>
  <c r="P1052" i="1"/>
  <c r="O1051" i="1"/>
  <c r="P1051" i="1"/>
  <c r="Q1051" i="1"/>
  <c r="S1051" i="1"/>
  <c r="O1050" i="1"/>
  <c r="P1050" i="1"/>
  <c r="Q1050" i="1"/>
  <c r="S1050" i="1"/>
  <c r="O1049" i="1"/>
  <c r="P1049" i="1"/>
  <c r="Q1049" i="1"/>
  <c r="S1049" i="1"/>
  <c r="O1048" i="1"/>
  <c r="P1048" i="1"/>
  <c r="Q1048" i="1" s="1"/>
  <c r="S1048" i="1" s="1"/>
  <c r="O1047" i="1"/>
  <c r="P1047" i="1"/>
  <c r="Q1047" i="1" s="1"/>
  <c r="S1047" i="1" s="1"/>
  <c r="O1046" i="1"/>
  <c r="P1046" i="1"/>
  <c r="Q1046" i="1" s="1"/>
  <c r="S1046" i="1" s="1"/>
  <c r="O1045" i="1"/>
  <c r="P1045" i="1"/>
  <c r="Q1045" i="1" s="1"/>
  <c r="S1045" i="1" s="1"/>
  <c r="P1044" i="1"/>
  <c r="Q1044" i="1" s="1"/>
  <c r="S1044" i="1" s="1"/>
  <c r="O1044" i="1"/>
  <c r="P1043" i="1"/>
  <c r="Q1043" i="1" s="1"/>
  <c r="S1043" i="1" s="1"/>
  <c r="O1043" i="1"/>
  <c r="S1042" i="1"/>
  <c r="O1042" i="1"/>
  <c r="P1042" i="1"/>
  <c r="Q1042" i="1"/>
  <c r="Q1041" i="1"/>
  <c r="O1041" i="1"/>
  <c r="P1041" i="1"/>
  <c r="S1041" i="1"/>
  <c r="Q1040" i="1"/>
  <c r="P1040" i="1"/>
  <c r="O1040" i="1"/>
  <c r="S1040" i="1"/>
  <c r="O1039" i="1"/>
  <c r="P1039" i="1"/>
  <c r="Q1039" i="1"/>
  <c r="S1039" i="1"/>
  <c r="S1038" i="1"/>
  <c r="Q1038" i="1"/>
  <c r="P1038" i="1"/>
  <c r="O1038" i="1"/>
  <c r="S1037" i="1"/>
  <c r="Q1037" i="1"/>
  <c r="P1037" i="1"/>
  <c r="O1037" i="1"/>
  <c r="S1036" i="1"/>
  <c r="O1036" i="1"/>
  <c r="P1036" i="1"/>
  <c r="Q1036" i="1"/>
  <c r="P1035" i="1"/>
  <c r="O1035" i="1"/>
  <c r="Q1035" i="1"/>
  <c r="S1035" i="1"/>
  <c r="O1034" i="1"/>
  <c r="S1034" i="1"/>
  <c r="Q1034" i="1"/>
  <c r="P1034" i="1"/>
  <c r="S1033" i="1"/>
  <c r="Q1033" i="1"/>
  <c r="P1033" i="1"/>
  <c r="O1033" i="1"/>
  <c r="S1032" i="1"/>
  <c r="Q1032" i="1"/>
  <c r="P1032" i="1"/>
  <c r="O1032" i="1"/>
  <c r="O1031" i="1"/>
  <c r="P1031" i="1"/>
  <c r="Q1031" i="1" s="1"/>
  <c r="S1031" i="1" s="1"/>
  <c r="O1030" i="1"/>
  <c r="P1030" i="1"/>
  <c r="Q1030" i="1" s="1"/>
  <c r="S1030" i="1" s="1"/>
  <c r="O1029" i="1"/>
  <c r="P1029" i="1"/>
  <c r="Q1029" i="1" s="1"/>
  <c r="S1029" i="1" s="1"/>
  <c r="O1028" i="1"/>
  <c r="P1028" i="1"/>
  <c r="Q1028" i="1" s="1"/>
  <c r="S1028" i="1" s="1"/>
  <c r="P1027" i="1"/>
  <c r="Q1027" i="1"/>
  <c r="S1027" i="1" s="1"/>
  <c r="O1027" i="1"/>
  <c r="P1026" i="1"/>
  <c r="Q1026" i="1" s="1"/>
  <c r="S1026" i="1" s="1"/>
  <c r="O1026" i="1"/>
  <c r="P1025" i="1"/>
  <c r="Q1025" i="1" s="1"/>
  <c r="S1025" i="1" s="1"/>
  <c r="O1025" i="1"/>
  <c r="S1024" i="1"/>
  <c r="O1024" i="1"/>
  <c r="P1024" i="1"/>
  <c r="Q1024" i="1"/>
  <c r="S1023" i="1"/>
  <c r="Q1023" i="1"/>
  <c r="P1023" i="1"/>
  <c r="O1023" i="1"/>
  <c r="Q1022" i="1"/>
  <c r="S1022" i="1"/>
  <c r="P1022" i="1"/>
  <c r="O1022" i="1"/>
  <c r="O1021" i="1"/>
  <c r="P1021" i="1"/>
  <c r="Q1021" i="1" s="1"/>
  <c r="S1021" i="1" s="1"/>
  <c r="P1020" i="1"/>
  <c r="Q1020" i="1" s="1"/>
  <c r="S1020" i="1" s="1"/>
  <c r="O1020" i="1"/>
  <c r="P1019" i="1"/>
  <c r="Q1019" i="1" s="1"/>
  <c r="S1019" i="1" s="1"/>
  <c r="O1019" i="1"/>
  <c r="O1018" i="1"/>
  <c r="P1018" i="1"/>
  <c r="Q1018" i="1" s="1"/>
  <c r="S1018" i="1" s="1"/>
  <c r="P1017" i="1"/>
  <c r="Q1017" i="1" s="1"/>
  <c r="S1017" i="1" s="1"/>
  <c r="O1017" i="1"/>
  <c r="P1016" i="1"/>
  <c r="Q1016" i="1" s="1"/>
  <c r="S1016" i="1" s="1"/>
  <c r="O1016" i="1"/>
  <c r="S1015" i="1"/>
  <c r="Q1015" i="1"/>
  <c r="P1015" i="1"/>
  <c r="O1015" i="1"/>
  <c r="S1014" i="1"/>
  <c r="Q1014" i="1"/>
  <c r="P1014" i="1"/>
  <c r="O1014" i="1"/>
  <c r="P1013" i="1"/>
  <c r="Q1013" i="1"/>
  <c r="S1013" i="1"/>
  <c r="O1013" i="1"/>
  <c r="O1012" i="1"/>
  <c r="S1012" i="1"/>
  <c r="P1012" i="1"/>
  <c r="Q1012" i="1"/>
  <c r="Q1011" i="1"/>
  <c r="P1011" i="1"/>
  <c r="O1011" i="1"/>
  <c r="S1011" i="1"/>
  <c r="S1010" i="1"/>
  <c r="P1010" i="1"/>
  <c r="O1010" i="1"/>
  <c r="Q1010" i="1"/>
  <c r="S1009" i="1"/>
  <c r="Q1009" i="1"/>
  <c r="P1009" i="1"/>
  <c r="O1009" i="1"/>
  <c r="S1008" i="1"/>
  <c r="Q1008" i="1"/>
  <c r="P1008" i="1"/>
  <c r="O1008" i="1"/>
  <c r="S1007" i="1"/>
  <c r="Q1007" i="1"/>
  <c r="P1007" i="1"/>
  <c r="O1007" i="1"/>
  <c r="S1006" i="1"/>
  <c r="Q1006" i="1"/>
  <c r="P1006" i="1"/>
  <c r="O1006" i="1"/>
  <c r="S1005" i="1"/>
  <c r="Q1005" i="1"/>
  <c r="P1005" i="1"/>
  <c r="O1005" i="1"/>
  <c r="S1004" i="1"/>
  <c r="Q1004" i="1"/>
  <c r="O1004" i="1"/>
  <c r="P1004" i="1"/>
  <c r="P1003" i="1"/>
  <c r="O1003" i="1"/>
  <c r="S1003" i="1"/>
  <c r="Q1003" i="1"/>
  <c r="S1002" i="1"/>
  <c r="Q1002" i="1"/>
  <c r="P1002" i="1"/>
  <c r="O1002" i="1"/>
  <c r="S1001" i="1"/>
  <c r="Q1001" i="1"/>
  <c r="P1001" i="1"/>
  <c r="O1001" i="1"/>
  <c r="Q1000" i="1"/>
  <c r="P1000" i="1"/>
  <c r="O1000" i="1"/>
  <c r="S1000" i="1"/>
  <c r="S999" i="1"/>
  <c r="Q999" i="1"/>
  <c r="P999" i="1"/>
  <c r="O999" i="1"/>
  <c r="S998" i="1"/>
  <c r="Q998" i="1"/>
  <c r="P998" i="1"/>
  <c r="O998" i="1"/>
  <c r="Q997" i="1"/>
  <c r="S997" i="1"/>
  <c r="O997" i="1"/>
  <c r="P997" i="1"/>
  <c r="P996" i="1"/>
  <c r="O996" i="1"/>
  <c r="S996" i="1"/>
  <c r="Q996" i="1"/>
  <c r="S995" i="1"/>
  <c r="Q995" i="1"/>
  <c r="P995" i="1"/>
  <c r="O995" i="1"/>
  <c r="S994" i="1"/>
  <c r="Q994" i="1"/>
  <c r="P994" i="1"/>
  <c r="O994" i="1"/>
  <c r="S993" i="1"/>
  <c r="Q993" i="1"/>
  <c r="P993" i="1"/>
  <c r="O993" i="1"/>
  <c r="S992" i="1"/>
  <c r="Q992" i="1"/>
  <c r="P992" i="1"/>
  <c r="O992" i="1"/>
  <c r="S991" i="1"/>
  <c r="Q991" i="1"/>
  <c r="P991" i="1"/>
  <c r="O991" i="1"/>
  <c r="Q990" i="1"/>
  <c r="S990" i="1"/>
  <c r="P990" i="1"/>
  <c r="O990" i="1"/>
  <c r="S989" i="1"/>
  <c r="Q989" i="1"/>
  <c r="P989" i="1"/>
  <c r="O989" i="1"/>
  <c r="P988" i="1"/>
  <c r="O988" i="1"/>
  <c r="S988" i="1"/>
  <c r="Q988" i="1"/>
  <c r="P987" i="1"/>
  <c r="O987" i="1"/>
  <c r="S987" i="1"/>
  <c r="Q987" i="1"/>
  <c r="S986" i="1"/>
  <c r="Q986" i="1"/>
  <c r="P986" i="1"/>
  <c r="O986" i="1"/>
  <c r="S985" i="1"/>
  <c r="Q985" i="1"/>
  <c r="P985" i="1"/>
  <c r="O985" i="1"/>
  <c r="S984" i="1"/>
  <c r="P984" i="1"/>
  <c r="O984" i="1"/>
  <c r="Q984" i="1"/>
  <c r="Q983" i="1"/>
  <c r="P983" i="1"/>
  <c r="O983" i="1"/>
  <c r="S983" i="1"/>
  <c r="S982" i="1"/>
  <c r="Q982" i="1"/>
  <c r="O982" i="1"/>
  <c r="P982" i="1"/>
  <c r="S981" i="1"/>
  <c r="Q981" i="1"/>
  <c r="P981" i="1"/>
  <c r="O981" i="1"/>
  <c r="O980" i="1"/>
  <c r="S980" i="1"/>
  <c r="Q980" i="1"/>
  <c r="P980" i="1"/>
  <c r="P979" i="1"/>
  <c r="O979" i="1"/>
  <c r="S979" i="1"/>
  <c r="Q979" i="1"/>
  <c r="S978" i="1"/>
  <c r="Q978" i="1"/>
  <c r="P978" i="1"/>
  <c r="O978" i="1"/>
  <c r="P977" i="1"/>
  <c r="Q977" i="1"/>
  <c r="O977" i="1"/>
  <c r="S977" i="1"/>
  <c r="S976" i="1"/>
  <c r="Q976" i="1"/>
  <c r="P976" i="1"/>
  <c r="O976" i="1"/>
  <c r="S975" i="1"/>
  <c r="Q975" i="1"/>
  <c r="P975" i="1"/>
  <c r="O975" i="1"/>
  <c r="S974" i="1"/>
  <c r="P974" i="1"/>
  <c r="O974" i="1"/>
  <c r="Q974" i="1"/>
  <c r="S973" i="1"/>
  <c r="Q973" i="1"/>
  <c r="P973" i="1"/>
  <c r="O973" i="1"/>
  <c r="S972" i="1"/>
  <c r="Q972" i="1"/>
  <c r="P972" i="1"/>
  <c r="O972" i="1"/>
  <c r="O971" i="1"/>
  <c r="S971" i="1"/>
  <c r="Q971" i="1"/>
  <c r="P971" i="1"/>
  <c r="Q970" i="1"/>
  <c r="S970" i="1"/>
  <c r="P970" i="1"/>
  <c r="O970" i="1"/>
  <c r="S969" i="1"/>
  <c r="Q969" i="1"/>
  <c r="P969" i="1"/>
  <c r="O969" i="1"/>
  <c r="S968" i="1"/>
  <c r="Q968" i="1"/>
  <c r="P968" i="1"/>
  <c r="O968" i="1"/>
  <c r="S967" i="1"/>
  <c r="P967" i="1"/>
  <c r="Q967" i="1"/>
  <c r="O967" i="1"/>
  <c r="Q966" i="1"/>
  <c r="S966" i="1"/>
  <c r="P966" i="1"/>
  <c r="O966" i="1"/>
  <c r="P965" i="1"/>
  <c r="Q965" i="1"/>
  <c r="S965" i="1"/>
  <c r="O965" i="1"/>
  <c r="P964" i="1"/>
  <c r="O964" i="1"/>
  <c r="Q964" i="1"/>
  <c r="S964" i="1"/>
  <c r="O963" i="1"/>
  <c r="P963" i="1"/>
  <c r="Q963" i="1"/>
  <c r="S963" i="1"/>
  <c r="O962" i="1"/>
  <c r="Q962" i="1"/>
  <c r="S962" i="1"/>
  <c r="P962" i="1"/>
  <c r="O961" i="1"/>
  <c r="P961" i="1"/>
  <c r="Q961" i="1"/>
  <c r="S961" i="1"/>
  <c r="O960" i="1"/>
  <c r="P960" i="1"/>
  <c r="Q960" i="1"/>
  <c r="S960" i="1"/>
  <c r="S959" i="1"/>
  <c r="P959" i="1"/>
  <c r="Q959" i="1"/>
  <c r="O959" i="1"/>
  <c r="O958" i="1"/>
  <c r="P958" i="1"/>
  <c r="S958" i="1"/>
  <c r="Q958" i="1"/>
  <c r="O957" i="1"/>
  <c r="P957" i="1"/>
  <c r="S957" i="1"/>
  <c r="Q957" i="1"/>
  <c r="S956" i="1"/>
  <c r="Q956" i="1"/>
  <c r="P956" i="1"/>
  <c r="O956" i="1"/>
  <c r="P955" i="1"/>
  <c r="S955" i="1"/>
  <c r="O955" i="1"/>
  <c r="Q955" i="1"/>
  <c r="O954" i="1"/>
  <c r="P954" i="1"/>
  <c r="Q954" i="1"/>
  <c r="S954" i="1"/>
  <c r="O953" i="1"/>
  <c r="P953" i="1"/>
  <c r="S953" i="1"/>
  <c r="Q953" i="1"/>
  <c r="O952" i="1"/>
  <c r="S952" i="1"/>
  <c r="Q952" i="1"/>
  <c r="P952" i="1"/>
  <c r="Q951" i="1"/>
  <c r="S951" i="1"/>
  <c r="O951" i="1"/>
  <c r="P951" i="1"/>
  <c r="O950" i="1"/>
  <c r="S950" i="1"/>
  <c r="P950" i="1"/>
  <c r="Q950" i="1"/>
  <c r="S949" i="1"/>
  <c r="Q949" i="1"/>
  <c r="O949" i="1"/>
  <c r="P949" i="1"/>
  <c r="S948" i="1"/>
  <c r="P948" i="1"/>
  <c r="O948" i="1"/>
  <c r="Q948" i="1"/>
  <c r="S947" i="1"/>
  <c r="O947" i="1"/>
  <c r="P947" i="1"/>
  <c r="Q947" i="1"/>
  <c r="O946" i="1"/>
  <c r="P946" i="1"/>
  <c r="Q946" i="1"/>
  <c r="S946" i="1"/>
  <c r="O945" i="1"/>
  <c r="Q945" i="1"/>
  <c r="S945" i="1"/>
  <c r="P945" i="1"/>
  <c r="O944" i="1"/>
  <c r="P944" i="1"/>
  <c r="Q944" i="1"/>
  <c r="S944" i="1"/>
  <c r="P943" i="1"/>
  <c r="Q943" i="1"/>
  <c r="S943" i="1"/>
  <c r="O943" i="1"/>
  <c r="O942" i="1"/>
  <c r="S942" i="1"/>
  <c r="Q942" i="1"/>
  <c r="P942" i="1"/>
  <c r="S941" i="1"/>
  <c r="Q941" i="1"/>
  <c r="P941" i="1"/>
  <c r="O941" i="1"/>
  <c r="S940" i="1"/>
  <c r="Q940" i="1"/>
  <c r="P940" i="1"/>
  <c r="O940" i="1"/>
  <c r="S939" i="1"/>
  <c r="Q939" i="1"/>
  <c r="P939" i="1"/>
  <c r="O939" i="1"/>
  <c r="Q938" i="1"/>
  <c r="O938" i="1"/>
  <c r="P938" i="1"/>
  <c r="S938" i="1"/>
  <c r="O937" i="1"/>
  <c r="P937" i="1"/>
  <c r="Q937" i="1"/>
  <c r="S937" i="1"/>
  <c r="S936" i="1"/>
  <c r="Q936" i="1"/>
  <c r="P936" i="1"/>
  <c r="O936" i="1"/>
  <c r="S935" i="1"/>
  <c r="Q935" i="1"/>
  <c r="P935" i="1"/>
  <c r="O935" i="1"/>
  <c r="Q934" i="1"/>
  <c r="O934" i="1"/>
  <c r="P934" i="1"/>
  <c r="S934" i="1"/>
  <c r="O933" i="1"/>
  <c r="S933" i="1"/>
  <c r="Q933" i="1"/>
  <c r="P933" i="1"/>
  <c r="S932" i="1"/>
  <c r="Q932" i="1"/>
  <c r="O932" i="1"/>
  <c r="P932" i="1"/>
  <c r="P931" i="1"/>
  <c r="S931" i="1"/>
  <c r="Q931" i="1"/>
  <c r="O931" i="1"/>
  <c r="S930" i="1"/>
  <c r="Q930" i="1"/>
  <c r="P930" i="1"/>
  <c r="O930" i="1"/>
  <c r="O929" i="1"/>
  <c r="S929" i="1"/>
  <c r="Q929" i="1"/>
  <c r="P929" i="1"/>
  <c r="O928" i="1"/>
  <c r="S928" i="1"/>
  <c r="Q928" i="1"/>
  <c r="P928" i="1"/>
  <c r="P927" i="1"/>
  <c r="Q927" i="1"/>
  <c r="S927" i="1"/>
  <c r="O927" i="1"/>
  <c r="O926" i="1"/>
  <c r="P926" i="1"/>
  <c r="Q926" i="1"/>
  <c r="S926" i="1"/>
  <c r="P925" i="1"/>
  <c r="O925" i="1"/>
  <c r="S925" i="1"/>
  <c r="Q925" i="1"/>
  <c r="S924" i="1"/>
  <c r="Q924" i="1"/>
  <c r="P924" i="1"/>
  <c r="O924" i="1"/>
  <c r="O923" i="1"/>
  <c r="Q923" i="1"/>
  <c r="S923" i="1"/>
  <c r="P923" i="1"/>
  <c r="O922" i="1"/>
  <c r="S922" i="1"/>
  <c r="P922" i="1"/>
  <c r="Q922" i="1"/>
  <c r="Q921" i="1"/>
  <c r="P921" i="1"/>
  <c r="O921" i="1"/>
  <c r="S921" i="1"/>
  <c r="O920" i="1"/>
  <c r="S920" i="1"/>
  <c r="P920" i="1"/>
  <c r="Q920" i="1"/>
  <c r="S919" i="1"/>
  <c r="O919" i="1"/>
  <c r="P919" i="1"/>
  <c r="Q919" i="1"/>
  <c r="Q918" i="1"/>
  <c r="O918" i="1"/>
  <c r="S918" i="1"/>
  <c r="P918" i="1"/>
  <c r="S917" i="1"/>
  <c r="P917" i="1"/>
  <c r="Q917" i="1"/>
  <c r="O917" i="1"/>
  <c r="Q916" i="1"/>
  <c r="O916" i="1"/>
  <c r="P916" i="1"/>
  <c r="S916" i="1"/>
  <c r="Q915" i="1"/>
  <c r="P915" i="1"/>
  <c r="S915" i="1"/>
  <c r="O915" i="1"/>
  <c r="O914" i="1"/>
  <c r="P914" i="1"/>
  <c r="S914" i="1"/>
  <c r="Q914" i="1"/>
  <c r="O913" i="1"/>
  <c r="S913" i="1"/>
  <c r="P913" i="1"/>
  <c r="Q913" i="1"/>
  <c r="O912" i="1"/>
  <c r="S912" i="1"/>
  <c r="P912" i="1"/>
  <c r="Q912" i="1"/>
  <c r="O911" i="1"/>
  <c r="P911" i="1"/>
  <c r="S911" i="1"/>
  <c r="Q911" i="1"/>
  <c r="O910" i="1"/>
  <c r="S910" i="1"/>
  <c r="P910" i="1"/>
  <c r="Q910" i="1"/>
  <c r="Q909" i="1"/>
  <c r="S909" i="1"/>
  <c r="O909" i="1"/>
  <c r="P909" i="1"/>
  <c r="O908" i="1"/>
  <c r="S908" i="1"/>
  <c r="P908" i="1"/>
  <c r="Q908" i="1"/>
  <c r="S907" i="1"/>
  <c r="O907" i="1"/>
  <c r="Q907" i="1"/>
  <c r="P907" i="1"/>
  <c r="S906" i="1"/>
  <c r="O906" i="1"/>
  <c r="Q906" i="1"/>
  <c r="P906" i="1"/>
  <c r="Q905" i="1"/>
  <c r="S905" i="1"/>
  <c r="P905" i="1"/>
  <c r="O905" i="1"/>
  <c r="P904" i="1"/>
  <c r="O904" i="1"/>
  <c r="Q904" i="1"/>
  <c r="S904" i="1"/>
  <c r="P903" i="1"/>
  <c r="Q903" i="1"/>
  <c r="S903" i="1"/>
  <c r="O903" i="1"/>
  <c r="O902" i="1"/>
  <c r="Q902" i="1"/>
  <c r="S902" i="1"/>
  <c r="P902" i="1"/>
  <c r="S901" i="1"/>
  <c r="P901" i="1"/>
  <c r="Q901" i="1"/>
  <c r="O901" i="1"/>
  <c r="S900" i="1"/>
  <c r="P900" i="1"/>
  <c r="O900" i="1"/>
  <c r="Q900" i="1"/>
  <c r="O899" i="1"/>
  <c r="Q899" i="1"/>
  <c r="S899" i="1"/>
  <c r="P899" i="1"/>
  <c r="P898" i="1"/>
  <c r="Q898" i="1"/>
  <c r="O898" i="1"/>
  <c r="S898" i="1"/>
  <c r="S897" i="1"/>
  <c r="P897" i="1"/>
  <c r="Q897" i="1"/>
  <c r="O897" i="1"/>
  <c r="Q896" i="1"/>
  <c r="S896" i="1"/>
  <c r="O896" i="1"/>
  <c r="P896" i="1"/>
  <c r="O895" i="1"/>
  <c r="P895" i="1"/>
  <c r="S895" i="1"/>
  <c r="Q895" i="1"/>
  <c r="Q894" i="1"/>
  <c r="S894" i="1"/>
  <c r="P894" i="1"/>
  <c r="O894" i="1"/>
  <c r="O893" i="1"/>
  <c r="P893" i="1"/>
  <c r="S893" i="1"/>
  <c r="Q893" i="1"/>
  <c r="Q892" i="1"/>
  <c r="S892" i="1"/>
  <c r="O892" i="1"/>
  <c r="P892" i="1"/>
  <c r="O891" i="1"/>
  <c r="Q891" i="1"/>
  <c r="S891" i="1"/>
  <c r="P891" i="1"/>
  <c r="Q890" i="1"/>
  <c r="S890" i="1"/>
  <c r="P890" i="1"/>
  <c r="O890" i="1"/>
  <c r="O889" i="1"/>
  <c r="S889" i="1"/>
  <c r="P889" i="1"/>
  <c r="Q889" i="1"/>
  <c r="Q888" i="1"/>
  <c r="S888" i="1"/>
  <c r="O888" i="1"/>
  <c r="P888" i="1"/>
  <c r="S887" i="1"/>
  <c r="O887" i="1"/>
  <c r="P887" i="1"/>
  <c r="Q887" i="1"/>
  <c r="S886" i="1"/>
  <c r="P886" i="1"/>
  <c r="Q886" i="1"/>
  <c r="O886" i="1"/>
  <c r="O885" i="1"/>
  <c r="P885" i="1"/>
  <c r="S885" i="1"/>
  <c r="Q885" i="1"/>
  <c r="P884" i="1"/>
  <c r="O884" i="1"/>
  <c r="S884" i="1"/>
  <c r="Q884" i="1"/>
  <c r="S883" i="1"/>
  <c r="P883" i="1"/>
  <c r="O883" i="1"/>
  <c r="Q883" i="1"/>
  <c r="S882" i="1"/>
  <c r="O882" i="1"/>
  <c r="P882" i="1"/>
  <c r="Q882" i="1"/>
  <c r="P881" i="1"/>
  <c r="Q881" i="1"/>
  <c r="S881" i="1"/>
  <c r="O881" i="1"/>
  <c r="Q880" i="1"/>
  <c r="P880" i="1"/>
  <c r="O880" i="1"/>
  <c r="S880" i="1"/>
  <c r="P879" i="1"/>
  <c r="S879" i="1"/>
  <c r="Q879" i="1"/>
  <c r="O879" i="1"/>
  <c r="O878" i="1"/>
  <c r="P878" i="1"/>
  <c r="Q878" i="1"/>
  <c r="S878" i="1"/>
  <c r="Q877" i="1"/>
  <c r="P877" i="1"/>
  <c r="O877" i="1"/>
  <c r="S877" i="1"/>
  <c r="O876" i="1"/>
  <c r="Q876" i="1"/>
  <c r="S876" i="1"/>
  <c r="P876" i="1"/>
  <c r="O875" i="1"/>
  <c r="P875" i="1"/>
  <c r="Q875" i="1"/>
  <c r="S875" i="1"/>
  <c r="P874" i="1"/>
  <c r="S874" i="1"/>
  <c r="Q874" i="1"/>
  <c r="O874" i="1"/>
  <c r="S873" i="1"/>
  <c r="Q873" i="1"/>
  <c r="P873" i="1"/>
  <c r="O873" i="1"/>
  <c r="S872" i="1"/>
  <c r="Q872" i="1"/>
  <c r="P872" i="1"/>
  <c r="O872" i="1"/>
  <c r="S871" i="1"/>
  <c r="P871" i="1"/>
  <c r="O871" i="1"/>
  <c r="Q871" i="1"/>
  <c r="P870" i="1"/>
  <c r="S870" i="1"/>
  <c r="O870" i="1"/>
  <c r="Q870" i="1"/>
  <c r="Q869" i="1"/>
  <c r="S869" i="1"/>
  <c r="P869" i="1"/>
  <c r="O869" i="1"/>
  <c r="S868" i="1"/>
  <c r="P868" i="1"/>
  <c r="O868" i="1"/>
  <c r="Q868" i="1"/>
  <c r="S867" i="1"/>
  <c r="Q867" i="1"/>
  <c r="P867" i="1"/>
  <c r="O867" i="1"/>
  <c r="S866" i="1"/>
  <c r="Q866" i="1"/>
  <c r="P866" i="1"/>
  <c r="O866" i="1"/>
  <c r="Q865" i="1"/>
  <c r="S865" i="1"/>
  <c r="P865" i="1"/>
  <c r="O865" i="1"/>
  <c r="P864" i="1"/>
  <c r="Q864" i="1"/>
  <c r="S864" i="1"/>
  <c r="O864" i="1"/>
  <c r="P863" i="1"/>
  <c r="Q863" i="1"/>
  <c r="S863" i="1"/>
  <c r="O863" i="1"/>
  <c r="P862" i="1"/>
  <c r="Q862" i="1"/>
  <c r="S862" i="1"/>
  <c r="O862" i="1"/>
  <c r="Q861" i="1"/>
  <c r="S861" i="1"/>
  <c r="P861" i="1"/>
  <c r="O861" i="1"/>
  <c r="S860" i="1"/>
  <c r="P860" i="1"/>
  <c r="O860" i="1"/>
  <c r="Q860" i="1"/>
  <c r="S859" i="1"/>
  <c r="Q859" i="1"/>
  <c r="P859" i="1"/>
  <c r="O859" i="1"/>
  <c r="P858" i="1"/>
  <c r="Q858" i="1"/>
  <c r="S858" i="1"/>
  <c r="O858" i="1"/>
  <c r="S857" i="1"/>
  <c r="Q857" i="1"/>
  <c r="P857" i="1"/>
  <c r="O857" i="1"/>
  <c r="S856" i="1"/>
  <c r="Q856" i="1"/>
  <c r="P856" i="1"/>
  <c r="O856" i="1"/>
  <c r="S855" i="1"/>
  <c r="Q855" i="1"/>
  <c r="P855" i="1"/>
  <c r="O855" i="1"/>
  <c r="S854" i="1"/>
  <c r="Q854" i="1"/>
  <c r="P854" i="1"/>
  <c r="O854" i="1"/>
  <c r="S853" i="1"/>
  <c r="P853" i="1"/>
  <c r="O853" i="1"/>
  <c r="Q853" i="1"/>
  <c r="P852" i="1"/>
  <c r="O852" i="1"/>
  <c r="Q852" i="1"/>
  <c r="S852" i="1"/>
  <c r="Q851" i="1"/>
  <c r="P851" i="1"/>
  <c r="O851" i="1"/>
  <c r="S851" i="1"/>
  <c r="S850" i="1"/>
  <c r="Q850" i="1"/>
  <c r="P850" i="1"/>
  <c r="O850" i="1"/>
  <c r="S849" i="1"/>
  <c r="O849" i="1"/>
  <c r="P849" i="1"/>
  <c r="Q849" i="1"/>
  <c r="Q848" i="1"/>
  <c r="P848" i="1"/>
  <c r="O848" i="1"/>
  <c r="S848" i="1"/>
  <c r="S847" i="1"/>
  <c r="Q847" i="1"/>
  <c r="P847" i="1"/>
  <c r="O847" i="1"/>
  <c r="Q846" i="1"/>
  <c r="P846" i="1"/>
  <c r="O846" i="1"/>
  <c r="S846" i="1"/>
  <c r="S845" i="1"/>
  <c r="Q845" i="1"/>
  <c r="P845" i="1"/>
  <c r="O845" i="1"/>
  <c r="S844" i="1"/>
  <c r="Q844" i="1"/>
  <c r="P844" i="1"/>
  <c r="O844" i="1"/>
  <c r="S843" i="1"/>
  <c r="O843" i="1"/>
  <c r="P843" i="1"/>
  <c r="Q843" i="1"/>
  <c r="O842" i="1"/>
  <c r="P842" i="1"/>
  <c r="Q842" i="1"/>
  <c r="S842" i="1"/>
  <c r="P841" i="1"/>
  <c r="O841" i="1"/>
  <c r="S841" i="1"/>
  <c r="Q841" i="1"/>
  <c r="S840" i="1"/>
  <c r="Q840" i="1"/>
  <c r="P840" i="1"/>
  <c r="O840" i="1"/>
  <c r="S839" i="1"/>
  <c r="Q839" i="1"/>
  <c r="P839" i="1"/>
  <c r="O839" i="1"/>
  <c r="S838" i="1"/>
  <c r="P838" i="1"/>
  <c r="O838" i="1"/>
  <c r="Q838" i="1"/>
  <c r="S837" i="1"/>
  <c r="Q837" i="1"/>
  <c r="P837" i="1"/>
  <c r="O837" i="1"/>
  <c r="O836" i="1"/>
  <c r="Q836" i="1"/>
  <c r="P836" i="1"/>
  <c r="S836" i="1"/>
  <c r="S835" i="1"/>
  <c r="Q835" i="1"/>
  <c r="P835" i="1"/>
  <c r="O835" i="1"/>
  <c r="S834" i="1"/>
  <c r="Q834" i="1"/>
  <c r="P834" i="1"/>
  <c r="O834" i="1"/>
  <c r="S833" i="1"/>
  <c r="Q833" i="1"/>
  <c r="P833" i="1"/>
  <c r="O833" i="1"/>
  <c r="S832" i="1"/>
  <c r="P832" i="1"/>
  <c r="O832" i="1"/>
  <c r="Q832" i="1"/>
  <c r="S831" i="1"/>
  <c r="Q831" i="1"/>
  <c r="P831" i="1"/>
  <c r="O831" i="1"/>
  <c r="Q830" i="1"/>
  <c r="P830" i="1"/>
  <c r="O830" i="1"/>
  <c r="S830" i="1"/>
  <c r="S829" i="1"/>
  <c r="Q829" i="1"/>
  <c r="P829" i="1"/>
  <c r="O829" i="1"/>
  <c r="Q828" i="1"/>
  <c r="S828" i="1"/>
  <c r="O828" i="1"/>
  <c r="P828" i="1"/>
  <c r="S827" i="1"/>
  <c r="Q827" i="1"/>
  <c r="P827" i="1"/>
  <c r="O827" i="1"/>
  <c r="P826" i="1"/>
  <c r="S826" i="1"/>
  <c r="Q826" i="1"/>
  <c r="O826" i="1"/>
  <c r="S825" i="1"/>
  <c r="Q825" i="1"/>
  <c r="P825" i="1"/>
  <c r="O825" i="1"/>
  <c r="S824" i="1"/>
  <c r="Q824" i="1"/>
  <c r="P824" i="1"/>
  <c r="O824" i="1"/>
  <c r="O823" i="1"/>
  <c r="S823" i="1"/>
  <c r="Q823" i="1"/>
  <c r="P823" i="1"/>
  <c r="S822" i="1"/>
  <c r="Q822" i="1"/>
  <c r="P822" i="1"/>
  <c r="O822" i="1"/>
  <c r="O821" i="1"/>
  <c r="P821" i="1"/>
  <c r="Q821" i="1"/>
  <c r="S821" i="1"/>
  <c r="S820" i="1"/>
  <c r="Q820" i="1"/>
  <c r="P820" i="1"/>
  <c r="O820" i="1"/>
  <c r="O819" i="1"/>
  <c r="S819" i="1"/>
  <c r="Q819" i="1"/>
  <c r="P819" i="1"/>
  <c r="Q818" i="1"/>
  <c r="P818" i="1"/>
  <c r="O818" i="1"/>
  <c r="S818" i="1"/>
  <c r="S817" i="1"/>
  <c r="Q817" i="1"/>
  <c r="P817" i="1"/>
  <c r="O817" i="1"/>
  <c r="S816" i="1"/>
  <c r="Q816" i="1"/>
  <c r="P816" i="1"/>
  <c r="O816" i="1"/>
  <c r="P815" i="1"/>
  <c r="O815" i="1"/>
  <c r="S815" i="1"/>
  <c r="Q815" i="1"/>
  <c r="S814" i="1"/>
  <c r="Q814" i="1"/>
  <c r="P814" i="1"/>
  <c r="O814" i="1"/>
  <c r="P813" i="1"/>
  <c r="O813" i="1"/>
  <c r="Q813" i="1"/>
  <c r="S813" i="1"/>
  <c r="Q812" i="1"/>
  <c r="S812" i="1"/>
  <c r="O812" i="1"/>
  <c r="P812" i="1"/>
  <c r="S811" i="1"/>
  <c r="P811" i="1"/>
  <c r="Q811" i="1"/>
  <c r="O811" i="1"/>
  <c r="P810" i="1"/>
  <c r="O810" i="1"/>
  <c r="S810" i="1"/>
  <c r="Q810" i="1"/>
  <c r="S809" i="1"/>
  <c r="Q809" i="1"/>
  <c r="P809" i="1"/>
  <c r="O809" i="1"/>
  <c r="P808" i="1"/>
  <c r="Q808" i="1"/>
  <c r="S808" i="1"/>
  <c r="O808" i="1"/>
  <c r="P807" i="1"/>
  <c r="Q807" i="1"/>
  <c r="O807" i="1"/>
  <c r="S807" i="1"/>
  <c r="P806" i="1"/>
  <c r="Q806" i="1"/>
  <c r="S806" i="1"/>
  <c r="O806" i="1"/>
  <c r="O805" i="1"/>
  <c r="P805" i="1"/>
  <c r="S805" i="1"/>
  <c r="Q805" i="1"/>
  <c r="S804" i="1"/>
  <c r="Q804" i="1"/>
  <c r="P804" i="1"/>
  <c r="O804" i="1"/>
  <c r="S803" i="1"/>
  <c r="P803" i="1"/>
  <c r="O803" i="1"/>
  <c r="Q803" i="1"/>
  <c r="S802" i="1"/>
  <c r="O802" i="1"/>
  <c r="P802" i="1"/>
  <c r="Q802" i="1"/>
  <c r="O801" i="1"/>
  <c r="Q801" i="1"/>
  <c r="S801" i="1"/>
  <c r="P801" i="1"/>
  <c r="O800" i="1"/>
  <c r="Q800" i="1"/>
  <c r="P800" i="1"/>
  <c r="S800" i="1"/>
  <c r="S799" i="1"/>
  <c r="Q799" i="1"/>
  <c r="P799" i="1"/>
  <c r="O799" i="1"/>
  <c r="S798" i="1"/>
  <c r="P798" i="1"/>
  <c r="Q798" i="1"/>
  <c r="O798" i="1"/>
  <c r="S797" i="1"/>
  <c r="O797" i="1"/>
  <c r="P797" i="1"/>
  <c r="Q797" i="1"/>
  <c r="P796" i="1"/>
  <c r="O796" i="1"/>
  <c r="Q796" i="1"/>
  <c r="S796" i="1"/>
  <c r="O795" i="1"/>
  <c r="P795" i="1"/>
  <c r="Q795" i="1"/>
  <c r="S795" i="1"/>
  <c r="O794" i="1"/>
  <c r="P794" i="1"/>
  <c r="Q794" i="1"/>
  <c r="S794" i="1"/>
  <c r="Q793" i="1"/>
  <c r="P793" i="1"/>
  <c r="O793" i="1"/>
  <c r="S793" i="1"/>
  <c r="S792" i="1"/>
  <c r="Q792" i="1"/>
  <c r="P792" i="1"/>
  <c r="O792" i="1"/>
  <c r="P791" i="1"/>
  <c r="O791" i="1"/>
  <c r="S791" i="1"/>
  <c r="Q791" i="1"/>
  <c r="Q790" i="1"/>
  <c r="S790" i="1"/>
  <c r="O790" i="1"/>
  <c r="P790" i="1"/>
  <c r="P789" i="1"/>
  <c r="O789" i="1"/>
  <c r="Q789" i="1"/>
  <c r="S789" i="1"/>
  <c r="S788" i="1"/>
  <c r="P788" i="1"/>
  <c r="Q788" i="1"/>
  <c r="O788" i="1"/>
  <c r="O787" i="1"/>
  <c r="P787" i="1"/>
  <c r="S787" i="1"/>
  <c r="Q787" i="1"/>
  <c r="S786" i="1"/>
  <c r="O786" i="1"/>
  <c r="P786" i="1"/>
  <c r="Q786" i="1"/>
  <c r="Q785" i="1"/>
  <c r="P785" i="1"/>
  <c r="O785" i="1"/>
  <c r="S785" i="1"/>
  <c r="O784" i="1"/>
  <c r="P784" i="1"/>
  <c r="Q784" i="1" s="1"/>
  <c r="S784" i="1" s="1"/>
  <c r="P783" i="1"/>
  <c r="Q783" i="1" s="1"/>
  <c r="S783" i="1" s="1"/>
  <c r="O783" i="1"/>
  <c r="P782" i="1"/>
  <c r="Q782" i="1" s="1"/>
  <c r="S782" i="1" s="1"/>
  <c r="O782" i="1"/>
  <c r="P781" i="1"/>
  <c r="Q781" i="1" s="1"/>
  <c r="S781" i="1" s="1"/>
  <c r="O781" i="1"/>
  <c r="P780" i="1"/>
  <c r="Q780" i="1" s="1"/>
  <c r="S780" i="1" s="1"/>
  <c r="O780" i="1"/>
  <c r="O779" i="1"/>
  <c r="P779" i="1"/>
  <c r="Q779" i="1" s="1"/>
  <c r="S779" i="1" s="1"/>
  <c r="O778" i="1"/>
  <c r="P778" i="1"/>
  <c r="Q778" i="1"/>
  <c r="S778" i="1"/>
  <c r="Q777" i="1"/>
  <c r="P777" i="1"/>
  <c r="O777" i="1"/>
  <c r="S777" i="1"/>
  <c r="P776" i="1"/>
  <c r="Q776" i="1" s="1"/>
  <c r="S776" i="1" s="1"/>
  <c r="O776" i="1"/>
  <c r="P775" i="1"/>
  <c r="Q775" i="1" s="1"/>
  <c r="S775" i="1" s="1"/>
  <c r="O775" i="1"/>
  <c r="O774" i="1"/>
  <c r="P774" i="1"/>
  <c r="Q774" i="1" s="1"/>
  <c r="S774" i="1" s="1"/>
  <c r="P773" i="1"/>
  <c r="Q773" i="1" s="1"/>
  <c r="S773" i="1" s="1"/>
  <c r="O773" i="1"/>
  <c r="O772" i="1"/>
  <c r="P772" i="1"/>
  <c r="Q772" i="1" s="1"/>
  <c r="S772" i="1" s="1"/>
  <c r="O771" i="1"/>
  <c r="P771" i="1"/>
  <c r="Q771" i="1" s="1"/>
  <c r="S771" i="1" s="1"/>
  <c r="O770" i="1"/>
  <c r="P770" i="1"/>
  <c r="Q770" i="1" s="1"/>
  <c r="S770" i="1" s="1"/>
  <c r="P769" i="1"/>
  <c r="Q769" i="1" s="1"/>
  <c r="S769" i="1" s="1"/>
  <c r="O769" i="1"/>
  <c r="P768" i="1"/>
  <c r="Q768" i="1" s="1"/>
  <c r="S768" i="1" s="1"/>
  <c r="O768" i="1"/>
  <c r="O767" i="1"/>
  <c r="P767" i="1"/>
  <c r="Q767" i="1"/>
  <c r="S767" i="1"/>
  <c r="Q766" i="1"/>
  <c r="O766" i="1"/>
  <c r="S766" i="1"/>
  <c r="P766" i="1"/>
  <c r="P765" i="1"/>
  <c r="S765" i="1"/>
  <c r="Q765" i="1"/>
  <c r="O765" i="1"/>
  <c r="P764" i="1"/>
  <c r="Q764" i="1"/>
  <c r="S764" i="1"/>
  <c r="O764" i="1"/>
  <c r="S763" i="1"/>
  <c r="Q763" i="1"/>
  <c r="P763" i="1"/>
  <c r="O763" i="1"/>
  <c r="S762" i="1"/>
  <c r="P762" i="1"/>
  <c r="Q762" i="1"/>
  <c r="O762" i="1"/>
  <c r="Q761" i="1"/>
  <c r="S761" i="1"/>
  <c r="P761" i="1"/>
  <c r="O761" i="1"/>
  <c r="O760" i="1"/>
  <c r="P760" i="1"/>
  <c r="S760" i="1"/>
  <c r="Q760" i="1"/>
  <c r="Q759" i="1"/>
  <c r="O759" i="1"/>
  <c r="S759" i="1"/>
  <c r="P759" i="1"/>
  <c r="S758" i="1"/>
  <c r="Q758" i="1"/>
  <c r="P758" i="1"/>
  <c r="O758" i="1"/>
  <c r="P757" i="1"/>
  <c r="O757" i="1"/>
  <c r="S757" i="1"/>
  <c r="Q757" i="1"/>
  <c r="S756" i="1"/>
  <c r="Q756" i="1"/>
  <c r="P756" i="1"/>
  <c r="O756" i="1"/>
  <c r="P755" i="1"/>
  <c r="S755" i="1"/>
  <c r="Q755" i="1"/>
  <c r="O755" i="1"/>
  <c r="S754" i="1"/>
  <c r="O754" i="1"/>
  <c r="P754" i="1"/>
  <c r="Q754" i="1"/>
  <c r="S753" i="1"/>
  <c r="P753" i="1"/>
  <c r="Q753" i="1"/>
  <c r="O753" i="1"/>
  <c r="P752" i="1"/>
  <c r="Q752" i="1"/>
  <c r="O752" i="1"/>
  <c r="S752" i="1"/>
  <c r="P751" i="1"/>
  <c r="Q751" i="1"/>
  <c r="O751" i="1"/>
  <c r="S751" i="1"/>
  <c r="P750" i="1"/>
  <c r="S750" i="1"/>
  <c r="Q750" i="1"/>
  <c r="O750" i="1"/>
  <c r="Q749" i="1"/>
  <c r="P749" i="1"/>
  <c r="S749" i="1"/>
  <c r="O749" i="1"/>
  <c r="O748" i="1"/>
  <c r="S748" i="1"/>
  <c r="P748" i="1"/>
  <c r="Q748" i="1"/>
  <c r="Q747" i="1"/>
  <c r="O747" i="1"/>
  <c r="S747" i="1"/>
  <c r="P747" i="1"/>
  <c r="Q746" i="1"/>
  <c r="O746" i="1"/>
  <c r="P746" i="1"/>
  <c r="S746" i="1"/>
  <c r="S745" i="1"/>
  <c r="P745" i="1"/>
  <c r="O745" i="1"/>
  <c r="Q745" i="1"/>
  <c r="Q744" i="1"/>
  <c r="O744" i="1"/>
  <c r="S744" i="1"/>
  <c r="P744" i="1"/>
  <c r="P743" i="1"/>
  <c r="S743" i="1"/>
  <c r="O743" i="1"/>
  <c r="Q743" i="1"/>
  <c r="Q742" i="1"/>
  <c r="O742" i="1"/>
  <c r="S742" i="1"/>
  <c r="P742" i="1"/>
  <c r="Q741" i="1"/>
  <c r="P741" i="1"/>
  <c r="O741" i="1"/>
  <c r="S741" i="1"/>
  <c r="S740" i="1"/>
  <c r="P740" i="1"/>
  <c r="O740" i="1"/>
  <c r="Q740" i="1"/>
  <c r="Q739" i="1"/>
  <c r="O739" i="1"/>
  <c r="P739" i="1"/>
  <c r="S739" i="1"/>
  <c r="O738" i="1"/>
  <c r="S738" i="1"/>
  <c r="P738" i="1"/>
  <c r="Q738" i="1"/>
  <c r="P737" i="1"/>
  <c r="S737" i="1"/>
  <c r="Q737" i="1"/>
  <c r="O737" i="1"/>
  <c r="O736" i="1"/>
  <c r="Q736" i="1"/>
  <c r="S736" i="1"/>
  <c r="P736" i="1"/>
  <c r="S735" i="1"/>
  <c r="Q735" i="1"/>
  <c r="O735" i="1"/>
  <c r="P735" i="1"/>
  <c r="Q734" i="1"/>
  <c r="P734" i="1"/>
  <c r="S734" i="1"/>
  <c r="O734" i="1"/>
  <c r="S733" i="1"/>
  <c r="Q733" i="1"/>
  <c r="O733" i="1"/>
  <c r="P733" i="1"/>
  <c r="Q732" i="1"/>
  <c r="O732" i="1"/>
  <c r="P732" i="1"/>
  <c r="S732" i="1"/>
  <c r="O731" i="1"/>
  <c r="Q731" i="1"/>
  <c r="S731" i="1"/>
  <c r="P731" i="1"/>
  <c r="Q730" i="1"/>
  <c r="O730" i="1"/>
  <c r="S730" i="1"/>
  <c r="P730" i="1"/>
  <c r="O729" i="1"/>
  <c r="P729" i="1"/>
  <c r="S729" i="1"/>
  <c r="Q729" i="1"/>
  <c r="Q728" i="1"/>
  <c r="P728" i="1"/>
  <c r="O728" i="1"/>
  <c r="S728" i="1"/>
  <c r="P727" i="1"/>
  <c r="S727" i="1"/>
  <c r="Q727" i="1"/>
  <c r="O727" i="1"/>
  <c r="P726" i="1"/>
  <c r="O726" i="1"/>
  <c r="Q726" i="1"/>
  <c r="S726" i="1"/>
  <c r="O725" i="1"/>
  <c r="Q725" i="1"/>
  <c r="P725" i="1"/>
  <c r="S725" i="1"/>
  <c r="Q724" i="1"/>
  <c r="O724" i="1"/>
  <c r="P724" i="1"/>
  <c r="S724" i="1"/>
  <c r="O723" i="1"/>
  <c r="S723" i="1"/>
  <c r="P723" i="1"/>
  <c r="Q723" i="1"/>
  <c r="O722" i="1"/>
  <c r="Q722" i="1"/>
  <c r="S722" i="1"/>
  <c r="P722" i="1"/>
  <c r="P721" i="1"/>
  <c r="O721" i="1"/>
  <c r="S721" i="1"/>
  <c r="Q721" i="1"/>
  <c r="P720" i="1"/>
  <c r="Q720" i="1"/>
  <c r="O720" i="1"/>
  <c r="S720" i="1"/>
  <c r="Q719" i="1"/>
  <c r="P719" i="1"/>
  <c r="S719" i="1"/>
  <c r="O719" i="1"/>
  <c r="P718" i="1"/>
  <c r="S718" i="1"/>
  <c r="O718" i="1"/>
  <c r="Q718" i="1"/>
  <c r="S717" i="1"/>
  <c r="O717" i="1"/>
  <c r="P717" i="1"/>
  <c r="Q717" i="1"/>
  <c r="Q716" i="1"/>
  <c r="P716" i="1"/>
  <c r="S716" i="1"/>
  <c r="O716" i="1"/>
  <c r="S715" i="1"/>
  <c r="P715" i="1"/>
  <c r="Q715" i="1"/>
  <c r="O715" i="1"/>
  <c r="Q714" i="1"/>
  <c r="P714" i="1"/>
  <c r="S714" i="1"/>
  <c r="O714" i="1"/>
  <c r="P713" i="1"/>
  <c r="S713" i="1"/>
  <c r="O713" i="1"/>
  <c r="Q713" i="1"/>
  <c r="S712" i="1"/>
  <c r="P712" i="1"/>
  <c r="O712" i="1"/>
  <c r="Q712" i="1"/>
  <c r="O711" i="1"/>
  <c r="Q711" i="1"/>
  <c r="P711" i="1"/>
  <c r="S711" i="1"/>
  <c r="P710" i="1"/>
  <c r="S710" i="1"/>
  <c r="O710" i="1"/>
  <c r="Q710" i="1"/>
  <c r="S709" i="1"/>
  <c r="O709" i="1"/>
  <c r="P709" i="1"/>
  <c r="Q709" i="1"/>
  <c r="S708" i="1"/>
  <c r="P708" i="1"/>
  <c r="Q708" i="1"/>
  <c r="O708" i="1"/>
  <c r="S707" i="1"/>
  <c r="O707" i="1"/>
  <c r="Q707" i="1"/>
  <c r="P707" i="1"/>
  <c r="P706" i="1"/>
  <c r="S706" i="1"/>
  <c r="Q706" i="1"/>
  <c r="O706" i="1"/>
  <c r="S705" i="1"/>
  <c r="O705" i="1"/>
  <c r="Q705" i="1"/>
  <c r="P705" i="1"/>
  <c r="S704" i="1"/>
  <c r="O704" i="1"/>
  <c r="P704" i="1"/>
  <c r="Q704" i="1"/>
  <c r="O703" i="1"/>
  <c r="Q703" i="1"/>
  <c r="P703" i="1"/>
  <c r="S703" i="1"/>
  <c r="Q702" i="1"/>
  <c r="O702" i="1"/>
  <c r="S702" i="1"/>
  <c r="P702" i="1"/>
  <c r="S701" i="1"/>
  <c r="P701" i="1"/>
  <c r="Q701" i="1"/>
  <c r="O701" i="1"/>
  <c r="S700" i="1"/>
  <c r="Q700" i="1"/>
  <c r="O700" i="1"/>
  <c r="P700" i="1"/>
  <c r="S699" i="1"/>
  <c r="P699" i="1"/>
  <c r="Q699" i="1"/>
  <c r="O699" i="1"/>
  <c r="Q698" i="1"/>
  <c r="O698" i="1"/>
  <c r="S698" i="1"/>
  <c r="P698" i="1"/>
  <c r="P697" i="1"/>
  <c r="Q697" i="1"/>
  <c r="S697" i="1"/>
  <c r="O697" i="1"/>
  <c r="S696" i="1"/>
  <c r="Q696" i="1"/>
  <c r="O696" i="1"/>
  <c r="P696" i="1"/>
  <c r="P695" i="1"/>
  <c r="O695" i="1"/>
  <c r="Q695" i="1"/>
  <c r="S695" i="1"/>
  <c r="S694" i="1"/>
  <c r="O694" i="1"/>
  <c r="Q694" i="1"/>
  <c r="P694" i="1"/>
  <c r="P693" i="1"/>
  <c r="O693" i="1"/>
  <c r="S693" i="1"/>
  <c r="Q693" i="1"/>
  <c r="S692" i="1"/>
  <c r="O692" i="1"/>
  <c r="Q692" i="1"/>
  <c r="P692" i="1"/>
  <c r="Q691" i="1"/>
  <c r="S691" i="1"/>
  <c r="P691" i="1"/>
  <c r="O691" i="1"/>
  <c r="Q690" i="1"/>
  <c r="O690" i="1"/>
  <c r="S690" i="1"/>
  <c r="P690" i="1"/>
  <c r="P689" i="1"/>
  <c r="Q689" i="1"/>
  <c r="S689" i="1"/>
  <c r="O689" i="1"/>
  <c r="S688" i="1"/>
  <c r="O688" i="1"/>
  <c r="Q688" i="1"/>
  <c r="P688" i="1"/>
  <c r="S687" i="1"/>
  <c r="P687" i="1"/>
  <c r="Q687" i="1"/>
  <c r="O687" i="1"/>
  <c r="Q686" i="1"/>
  <c r="S686" i="1"/>
  <c r="O686" i="1"/>
  <c r="P686" i="1"/>
  <c r="O685" i="1"/>
  <c r="P685" i="1"/>
  <c r="Q685" i="1"/>
  <c r="S685" i="1"/>
  <c r="S684" i="1"/>
  <c r="P684" i="1"/>
  <c r="O684" i="1"/>
  <c r="Q684" i="1"/>
  <c r="S683" i="1"/>
  <c r="Q683" i="1"/>
  <c r="P683" i="1"/>
  <c r="O683" i="1"/>
  <c r="O682" i="1"/>
  <c r="P682" i="1"/>
  <c r="Q682" i="1"/>
  <c r="S682" i="1"/>
  <c r="Q681" i="1"/>
  <c r="S681" i="1"/>
  <c r="O681" i="1"/>
  <c r="P681" i="1"/>
  <c r="P680" i="1"/>
  <c r="O680" i="1"/>
  <c r="S680" i="1"/>
  <c r="Q680" i="1"/>
  <c r="S679" i="1"/>
  <c r="O679" i="1"/>
  <c r="Q679" i="1"/>
  <c r="P679" i="1"/>
  <c r="S678" i="1"/>
  <c r="O678" i="1"/>
  <c r="P678" i="1"/>
  <c r="Q678" i="1"/>
  <c r="Q677" i="1"/>
  <c r="P677" i="1"/>
  <c r="O677" i="1"/>
  <c r="S677" i="1"/>
  <c r="P676" i="1"/>
  <c r="S676" i="1"/>
  <c r="O676" i="1"/>
  <c r="Q676" i="1"/>
  <c r="S675" i="1"/>
  <c r="Q675" i="1"/>
  <c r="P675" i="1"/>
  <c r="O675" i="1"/>
  <c r="S674" i="1"/>
  <c r="Q674" i="1"/>
  <c r="P674" i="1"/>
  <c r="O674" i="1"/>
  <c r="Q673" i="1"/>
  <c r="P673" i="1"/>
  <c r="O673" i="1"/>
  <c r="S673" i="1"/>
  <c r="P672" i="1"/>
  <c r="O672" i="1"/>
  <c r="Q672" i="1"/>
  <c r="S672" i="1"/>
  <c r="O671" i="1"/>
  <c r="P671" i="1"/>
  <c r="Q671" i="1"/>
  <c r="S671" i="1"/>
  <c r="Q670" i="1"/>
  <c r="P670" i="1"/>
  <c r="S670" i="1"/>
  <c r="O670" i="1"/>
  <c r="Q669" i="1"/>
  <c r="P669" i="1"/>
  <c r="O669" i="1"/>
  <c r="S669" i="1"/>
  <c r="S668" i="1"/>
  <c r="Q668" i="1"/>
  <c r="P668" i="1"/>
  <c r="O668" i="1"/>
  <c r="Q667" i="1"/>
  <c r="S667" i="1"/>
  <c r="O667" i="1"/>
  <c r="P667" i="1"/>
  <c r="S666" i="1"/>
  <c r="O666" i="1"/>
  <c r="P666" i="1"/>
  <c r="Q666" i="1"/>
  <c r="Q665" i="1"/>
  <c r="S665" i="1"/>
  <c r="P665" i="1"/>
  <c r="O665" i="1"/>
  <c r="Q664" i="1"/>
  <c r="S664" i="1"/>
  <c r="P664" i="1"/>
  <c r="O664" i="1"/>
  <c r="S663" i="1"/>
  <c r="Q663" i="1"/>
  <c r="O663" i="1"/>
  <c r="P663" i="1"/>
  <c r="O662" i="1"/>
  <c r="P662" i="1"/>
  <c r="Q662" i="1"/>
  <c r="S662" i="1"/>
  <c r="O661" i="1"/>
  <c r="P661" i="1"/>
  <c r="Q661" i="1"/>
  <c r="S661" i="1"/>
  <c r="O660" i="1"/>
  <c r="P660" i="1"/>
  <c r="S660" i="1"/>
  <c r="Q660" i="1"/>
  <c r="O659" i="1"/>
  <c r="P659" i="1"/>
  <c r="Q659" i="1"/>
  <c r="S659" i="1"/>
  <c r="Q658" i="1"/>
  <c r="O658" i="1"/>
  <c r="P658" i="1"/>
  <c r="S658" i="1"/>
  <c r="O657" i="1"/>
  <c r="P657" i="1"/>
  <c r="S657" i="1"/>
  <c r="Q657" i="1"/>
  <c r="S656" i="1"/>
  <c r="Q656" i="1"/>
  <c r="P656" i="1"/>
  <c r="O656" i="1"/>
  <c r="S655" i="1"/>
  <c r="Q655" i="1"/>
  <c r="P655" i="1"/>
  <c r="O655" i="1"/>
  <c r="S654" i="1"/>
  <c r="Q654" i="1"/>
  <c r="P654" i="1"/>
  <c r="O654" i="1"/>
  <c r="S653" i="1"/>
  <c r="Q653" i="1"/>
  <c r="P653" i="1"/>
  <c r="O653" i="1"/>
  <c r="S652" i="1"/>
  <c r="Q652" i="1"/>
  <c r="P652" i="1"/>
  <c r="O652" i="1"/>
  <c r="P651" i="1"/>
  <c r="S651" i="1"/>
  <c r="Q651" i="1"/>
  <c r="O651" i="1"/>
  <c r="O650" i="1"/>
  <c r="S650" i="1"/>
  <c r="Q650" i="1"/>
  <c r="P650" i="1"/>
  <c r="S649" i="1"/>
  <c r="Q649" i="1"/>
  <c r="O649" i="1"/>
  <c r="P649" i="1"/>
  <c r="Q648" i="1"/>
  <c r="S648" i="1"/>
  <c r="P648" i="1"/>
  <c r="O648" i="1"/>
  <c r="S647" i="1"/>
  <c r="Q647" i="1"/>
  <c r="P647" i="1"/>
  <c r="O647" i="1"/>
  <c r="P646" i="1"/>
  <c r="Q646" i="1"/>
  <c r="S646" i="1"/>
  <c r="O646" i="1"/>
  <c r="Q645" i="1"/>
  <c r="P645" i="1"/>
  <c r="O645" i="1"/>
  <c r="S645" i="1"/>
  <c r="S644" i="1"/>
  <c r="Q644" i="1"/>
  <c r="P644" i="1"/>
  <c r="O644" i="1"/>
  <c r="O643" i="1"/>
  <c r="S643" i="1"/>
  <c r="Q643" i="1"/>
  <c r="P643" i="1"/>
  <c r="O642" i="1"/>
  <c r="P642" i="1"/>
  <c r="Q642" i="1"/>
  <c r="S642" i="1"/>
  <c r="O641" i="1"/>
  <c r="P641" i="1"/>
  <c r="Q641" i="1"/>
  <c r="S641" i="1"/>
  <c r="P640" i="1"/>
  <c r="Q640" i="1"/>
  <c r="S640" i="1"/>
  <c r="O640" i="1"/>
  <c r="P639" i="1"/>
  <c r="O639" i="1"/>
  <c r="Q639" i="1"/>
  <c r="S639" i="1"/>
  <c r="S638" i="1"/>
  <c r="Q638" i="1"/>
  <c r="P638" i="1"/>
  <c r="O638" i="1"/>
  <c r="S637" i="1"/>
  <c r="Q637" i="1"/>
  <c r="P637" i="1"/>
  <c r="O637" i="1"/>
  <c r="Q636" i="1"/>
  <c r="P636" i="1"/>
  <c r="O636" i="1"/>
  <c r="S636" i="1"/>
  <c r="O635" i="1"/>
  <c r="S635" i="1"/>
  <c r="Q635" i="1"/>
  <c r="P635" i="1"/>
  <c r="S634" i="1"/>
  <c r="Q634" i="1"/>
  <c r="P634" i="1"/>
  <c r="O634" i="1"/>
  <c r="S633" i="1"/>
  <c r="Q633" i="1"/>
  <c r="P633" i="1"/>
  <c r="O633" i="1"/>
  <c r="Q632" i="1"/>
  <c r="P632" i="1"/>
  <c r="O632" i="1"/>
  <c r="S632" i="1"/>
  <c r="S631" i="1"/>
  <c r="O631" i="1"/>
  <c r="Q631" i="1"/>
  <c r="P631" i="1"/>
  <c r="S630" i="1"/>
  <c r="Q630" i="1"/>
  <c r="P630" i="1"/>
  <c r="O630" i="1"/>
  <c r="Q629" i="1"/>
  <c r="P629" i="1"/>
  <c r="O629" i="1"/>
  <c r="S629" i="1"/>
  <c r="O628" i="1"/>
  <c r="P628" i="1"/>
  <c r="Q628" i="1"/>
  <c r="S628" i="1"/>
  <c r="Q627" i="1"/>
  <c r="P627" i="1"/>
  <c r="S627" i="1"/>
  <c r="O627" i="1"/>
  <c r="P626" i="1"/>
  <c r="O626" i="1"/>
  <c r="S626" i="1"/>
  <c r="Q626" i="1"/>
  <c r="S625" i="1"/>
  <c r="O625" i="1"/>
  <c r="Q625" i="1"/>
  <c r="P625" i="1"/>
  <c r="S624" i="1"/>
  <c r="O624" i="1"/>
  <c r="P624" i="1"/>
  <c r="Q624" i="1"/>
  <c r="O623" i="1"/>
  <c r="P623" i="1"/>
  <c r="Q623" i="1"/>
  <c r="S623" i="1"/>
  <c r="Q622" i="1"/>
  <c r="S622" i="1"/>
  <c r="O622" i="1"/>
  <c r="P622" i="1"/>
  <c r="O621" i="1"/>
  <c r="Q621" i="1"/>
  <c r="S621" i="1"/>
  <c r="P621" i="1"/>
  <c r="Q620" i="1"/>
  <c r="P620" i="1"/>
  <c r="S620" i="1"/>
  <c r="O620" i="1"/>
  <c r="O619" i="1"/>
  <c r="P619" i="1"/>
  <c r="Q619" i="1"/>
  <c r="S619" i="1"/>
  <c r="Q618" i="1"/>
  <c r="P618" i="1"/>
  <c r="O618" i="1"/>
  <c r="S618" i="1"/>
  <c r="S617" i="1"/>
  <c r="Q617" i="1"/>
  <c r="P617" i="1"/>
  <c r="O617" i="1"/>
  <c r="S616" i="1"/>
  <c r="Q616" i="1"/>
  <c r="P616" i="1"/>
  <c r="O616" i="1"/>
  <c r="S615" i="1"/>
  <c r="Q615" i="1"/>
  <c r="P615" i="1"/>
  <c r="O615" i="1"/>
  <c r="Q614" i="1"/>
  <c r="P614" i="1"/>
  <c r="O614" i="1"/>
  <c r="S614" i="1"/>
  <c r="S613" i="1"/>
  <c r="P613" i="1"/>
  <c r="O613" i="1"/>
  <c r="Q613" i="1"/>
  <c r="S612" i="1"/>
  <c r="Q612" i="1"/>
  <c r="P612" i="1"/>
  <c r="O612" i="1"/>
  <c r="O611" i="1"/>
  <c r="S611" i="1"/>
  <c r="Q611" i="1"/>
  <c r="P611" i="1"/>
  <c r="Q610" i="1"/>
  <c r="P610" i="1"/>
  <c r="O610" i="1"/>
  <c r="S610" i="1"/>
  <c r="S609" i="1"/>
  <c r="P609" i="1"/>
  <c r="O609" i="1"/>
  <c r="Q609" i="1"/>
  <c r="S608" i="1"/>
  <c r="Q608" i="1"/>
  <c r="P608" i="1"/>
  <c r="O608" i="1"/>
  <c r="S607" i="1"/>
  <c r="Q607" i="1"/>
  <c r="P607" i="1"/>
  <c r="O607" i="1"/>
  <c r="Q606" i="1"/>
  <c r="P606" i="1"/>
  <c r="S606" i="1"/>
  <c r="O606" i="1"/>
  <c r="Q605" i="1"/>
  <c r="O605" i="1"/>
  <c r="P605" i="1"/>
  <c r="S605" i="1"/>
  <c r="O604" i="1"/>
  <c r="P604" i="1"/>
  <c r="Q604" i="1"/>
  <c r="S604" i="1"/>
  <c r="O603" i="1"/>
  <c r="P603" i="1"/>
  <c r="Q603" i="1"/>
  <c r="S603" i="1"/>
  <c r="Q602" i="1"/>
  <c r="P602" i="1"/>
  <c r="O602" i="1"/>
  <c r="S602" i="1"/>
  <c r="P601" i="1"/>
  <c r="S601" i="1"/>
  <c r="Q601" i="1"/>
  <c r="O601" i="1"/>
  <c r="P600" i="1"/>
  <c r="O600" i="1"/>
  <c r="S600" i="1"/>
  <c r="Q600" i="1"/>
  <c r="Q599" i="1"/>
  <c r="P599" i="1"/>
  <c r="O599" i="1"/>
  <c r="S599" i="1"/>
  <c r="O598" i="1"/>
  <c r="P598" i="1"/>
  <c r="Q598" i="1"/>
  <c r="S598" i="1"/>
  <c r="Q597" i="1"/>
  <c r="S597" i="1"/>
  <c r="O597" i="1"/>
  <c r="P597" i="1"/>
  <c r="O596" i="1"/>
  <c r="S596" i="1"/>
  <c r="P596" i="1"/>
  <c r="Q596" i="1"/>
  <c r="P595" i="1"/>
  <c r="O595" i="1"/>
  <c r="Q595" i="1"/>
  <c r="S595" i="1"/>
  <c r="Q594" i="1"/>
  <c r="S594" i="1"/>
  <c r="P594" i="1"/>
  <c r="O594" i="1"/>
  <c r="O593" i="1"/>
  <c r="S593" i="1"/>
  <c r="P593" i="1"/>
  <c r="Q593" i="1"/>
  <c r="S592" i="1"/>
  <c r="Q592" i="1"/>
  <c r="P592" i="1"/>
  <c r="O592" i="1"/>
  <c r="S591" i="1"/>
  <c r="O591" i="1"/>
  <c r="P591" i="1"/>
  <c r="Q591" i="1"/>
  <c r="S590" i="1"/>
  <c r="Q590" i="1"/>
  <c r="P590" i="1"/>
  <c r="O590" i="1"/>
  <c r="Q589" i="1"/>
  <c r="O589" i="1"/>
  <c r="S589" i="1"/>
  <c r="P589" i="1"/>
  <c r="Q588" i="1"/>
  <c r="P588" i="1"/>
  <c r="O588" i="1"/>
  <c r="S588" i="1"/>
  <c r="S587" i="1"/>
  <c r="Q587" i="1"/>
  <c r="P587" i="1"/>
  <c r="O587" i="1"/>
  <c r="S586" i="1"/>
  <c r="Q586" i="1"/>
  <c r="O586" i="1"/>
  <c r="P586" i="1"/>
  <c r="O585" i="1"/>
  <c r="P585" i="1"/>
  <c r="S585" i="1"/>
  <c r="Q585" i="1"/>
  <c r="O584" i="1"/>
  <c r="P584" i="1"/>
  <c r="S584" i="1"/>
  <c r="Q584" i="1"/>
  <c r="Q583" i="1"/>
  <c r="S583" i="1"/>
  <c r="O583" i="1"/>
  <c r="P583" i="1"/>
  <c r="Q582" i="1"/>
  <c r="O582" i="1"/>
  <c r="P582" i="1"/>
  <c r="S582" i="1"/>
  <c r="O581" i="1"/>
  <c r="P581" i="1"/>
  <c r="Q581" i="1"/>
  <c r="S581" i="1"/>
  <c r="O580" i="1"/>
  <c r="P580" i="1"/>
  <c r="Q580" i="1"/>
  <c r="S580" i="1"/>
  <c r="O579" i="1"/>
  <c r="P579" i="1"/>
  <c r="S579" i="1"/>
  <c r="Q579" i="1"/>
  <c r="O578" i="1"/>
  <c r="P578" i="1"/>
  <c r="S578" i="1"/>
  <c r="Q578" i="1"/>
  <c r="P577" i="1"/>
  <c r="Q577" i="1"/>
  <c r="S577" i="1"/>
  <c r="O577" i="1"/>
  <c r="S576" i="1"/>
  <c r="Q576" i="1"/>
  <c r="P576" i="1"/>
  <c r="O576" i="1"/>
  <c r="S575" i="1"/>
  <c r="Q575" i="1"/>
  <c r="P575" i="1"/>
  <c r="O575" i="1"/>
  <c r="O574" i="1"/>
  <c r="P574" i="1"/>
  <c r="Q574" i="1"/>
  <c r="S574" i="1"/>
  <c r="O573" i="1"/>
  <c r="S573" i="1"/>
  <c r="Q573" i="1"/>
  <c r="P573" i="1"/>
  <c r="Q572" i="1"/>
  <c r="S572" i="1"/>
  <c r="P572" i="1"/>
  <c r="O572" i="1"/>
  <c r="S571" i="1"/>
  <c r="Q571" i="1"/>
  <c r="P571" i="1"/>
  <c r="O571" i="1"/>
  <c r="S570" i="1"/>
  <c r="O570" i="1"/>
  <c r="P570" i="1"/>
  <c r="Q570" i="1"/>
  <c r="O569" i="1"/>
  <c r="P569" i="1"/>
  <c r="Q569" i="1"/>
  <c r="S569" i="1"/>
  <c r="O568" i="1"/>
  <c r="P568" i="1"/>
  <c r="Q568" i="1"/>
  <c r="S568" i="1"/>
  <c r="O567" i="1"/>
  <c r="P567" i="1"/>
  <c r="S567" i="1"/>
  <c r="Q567" i="1"/>
  <c r="O566" i="1"/>
  <c r="P566" i="1"/>
  <c r="Q566" i="1"/>
  <c r="S566" i="1"/>
  <c r="Q565" i="1"/>
  <c r="S565" i="1"/>
  <c r="O565" i="1"/>
  <c r="P565" i="1"/>
  <c r="O564" i="1"/>
  <c r="Q564" i="1"/>
  <c r="P564" i="1"/>
  <c r="S564" i="1"/>
  <c r="O563" i="1"/>
  <c r="P563" i="1"/>
  <c r="Q563" i="1"/>
  <c r="S563" i="1"/>
  <c r="S562" i="1"/>
  <c r="O562" i="1"/>
  <c r="Q562" i="1"/>
  <c r="P562" i="1"/>
  <c r="Q561" i="1"/>
  <c r="P561" i="1"/>
  <c r="O561" i="1"/>
  <c r="S561" i="1"/>
  <c r="O560" i="1"/>
  <c r="P560" i="1"/>
  <c r="Q560" i="1"/>
  <c r="S560" i="1"/>
  <c r="S559" i="1"/>
  <c r="P559" i="1"/>
  <c r="O559" i="1"/>
  <c r="Q559" i="1"/>
  <c r="P558" i="1"/>
  <c r="S558" i="1"/>
  <c r="O558" i="1"/>
  <c r="Q558" i="1"/>
  <c r="Q557" i="1"/>
  <c r="P557" i="1"/>
  <c r="S557" i="1"/>
  <c r="O557" i="1"/>
  <c r="S556" i="1"/>
  <c r="O556" i="1"/>
  <c r="Q556" i="1"/>
  <c r="P556" i="1"/>
  <c r="S555" i="1"/>
  <c r="P555" i="1"/>
  <c r="Q555" i="1"/>
  <c r="O555" i="1"/>
  <c r="O554" i="1"/>
  <c r="Q554" i="1"/>
  <c r="P554" i="1"/>
  <c r="S554" i="1"/>
  <c r="Q553" i="1"/>
  <c r="P553" i="1"/>
  <c r="S553" i="1"/>
  <c r="O553" i="1"/>
  <c r="O552" i="1"/>
  <c r="P552" i="1"/>
  <c r="S552" i="1"/>
  <c r="Q552" i="1"/>
  <c r="O551" i="1"/>
  <c r="P551" i="1"/>
  <c r="S551" i="1"/>
  <c r="Q551" i="1"/>
  <c r="O550" i="1"/>
  <c r="S550" i="1"/>
  <c r="Q550" i="1"/>
  <c r="P550" i="1"/>
  <c r="O549" i="1"/>
  <c r="P549" i="1"/>
  <c r="S549" i="1"/>
  <c r="Q549" i="1"/>
  <c r="Q548" i="1"/>
  <c r="O548" i="1"/>
  <c r="P548" i="1"/>
  <c r="S548" i="1"/>
  <c r="S547" i="1"/>
  <c r="Q547" i="1"/>
  <c r="P547" i="1"/>
  <c r="O547" i="1"/>
  <c r="O546" i="1"/>
  <c r="P546" i="1"/>
  <c r="Q546" i="1"/>
  <c r="S546" i="1"/>
  <c r="P545" i="1"/>
  <c r="O545" i="1"/>
  <c r="Q545" i="1"/>
  <c r="S545" i="1"/>
  <c r="P544" i="1"/>
  <c r="Q544" i="1"/>
  <c r="S544" i="1"/>
  <c r="O544" i="1"/>
  <c r="S543" i="1"/>
  <c r="Q543" i="1"/>
  <c r="O543" i="1"/>
  <c r="P543" i="1"/>
  <c r="O542" i="1"/>
  <c r="P542" i="1"/>
  <c r="Q542" i="1"/>
  <c r="S542" i="1"/>
  <c r="S541" i="1"/>
  <c r="Q541" i="1"/>
  <c r="O541" i="1"/>
  <c r="P541" i="1"/>
  <c r="Q540" i="1"/>
  <c r="S540" i="1"/>
  <c r="O540" i="1"/>
  <c r="P540" i="1"/>
  <c r="S539" i="1"/>
  <c r="P539" i="1"/>
  <c r="Q539" i="1"/>
  <c r="O539" i="1"/>
  <c r="O538" i="1"/>
  <c r="S538" i="1"/>
  <c r="P538" i="1"/>
  <c r="Q538" i="1"/>
  <c r="O537" i="1"/>
  <c r="Q537" i="1"/>
  <c r="P537" i="1"/>
  <c r="S537" i="1"/>
  <c r="S536" i="1"/>
  <c r="P536" i="1"/>
  <c r="Q536" i="1"/>
  <c r="O536" i="1"/>
  <c r="S535" i="1"/>
  <c r="O535" i="1"/>
  <c r="Q535" i="1"/>
  <c r="P535" i="1"/>
  <c r="S534" i="1"/>
  <c r="O534" i="1"/>
  <c r="P534" i="1"/>
  <c r="Q534" i="1"/>
  <c r="O533" i="1"/>
  <c r="Q533" i="1"/>
  <c r="S533" i="1"/>
  <c r="P533" i="1"/>
  <c r="P532" i="1"/>
  <c r="S532" i="1"/>
  <c r="Q532" i="1"/>
  <c r="O532" i="1"/>
  <c r="O531" i="1"/>
  <c r="Q531" i="1"/>
  <c r="S531" i="1"/>
  <c r="P531" i="1"/>
  <c r="Q530" i="1"/>
  <c r="P530" i="1"/>
  <c r="S530" i="1"/>
  <c r="O530" i="1"/>
  <c r="Q529" i="1"/>
  <c r="P529" i="1"/>
  <c r="S529" i="1"/>
  <c r="O529" i="1"/>
  <c r="O528" i="1"/>
  <c r="S528" i="1"/>
  <c r="P528" i="1"/>
  <c r="Q528" i="1"/>
  <c r="S527" i="1"/>
  <c r="Q527" i="1"/>
  <c r="O527" i="1"/>
  <c r="P527" i="1"/>
  <c r="P526" i="1"/>
  <c r="S526" i="1"/>
  <c r="Q526" i="1"/>
  <c r="O526" i="1"/>
  <c r="O525" i="1"/>
  <c r="P525" i="1"/>
  <c r="S525" i="1"/>
  <c r="Q525" i="1"/>
  <c r="P524" i="1"/>
  <c r="S524" i="1"/>
  <c r="Q524" i="1"/>
  <c r="O524" i="1"/>
  <c r="S523" i="1"/>
  <c r="Q523" i="1"/>
  <c r="O523" i="1"/>
  <c r="P523" i="1"/>
  <c r="P522" i="1"/>
  <c r="Q522" i="1"/>
  <c r="S522" i="1"/>
  <c r="O522" i="1"/>
  <c r="S521" i="1"/>
  <c r="O521" i="1"/>
  <c r="P521" i="1"/>
  <c r="Q521" i="1"/>
  <c r="P520" i="1"/>
  <c r="S520" i="1"/>
  <c r="Q520" i="1"/>
  <c r="O520" i="1"/>
  <c r="S519" i="1"/>
  <c r="O519" i="1"/>
  <c r="P519" i="1"/>
  <c r="Q519" i="1"/>
  <c r="S518" i="1"/>
  <c r="Q518" i="1"/>
  <c r="O518" i="1"/>
  <c r="P518" i="1"/>
  <c r="O517" i="1"/>
  <c r="P517" i="1"/>
  <c r="Q517" i="1"/>
  <c r="S517" i="1"/>
  <c r="Q516" i="1"/>
  <c r="O516" i="1"/>
  <c r="S516" i="1"/>
  <c r="P516" i="1"/>
  <c r="Q515" i="1"/>
  <c r="O515" i="1"/>
  <c r="S515" i="1"/>
  <c r="P515" i="1"/>
  <c r="O514" i="1"/>
  <c r="S514" i="1"/>
  <c r="P514" i="1"/>
  <c r="Q514" i="1"/>
  <c r="O513" i="1"/>
  <c r="P513" i="1"/>
  <c r="S513" i="1"/>
  <c r="Q513" i="1"/>
  <c r="Q512" i="1"/>
  <c r="S512" i="1"/>
  <c r="O512" i="1"/>
  <c r="P512" i="1"/>
  <c r="O511" i="1"/>
  <c r="Q511" i="1"/>
  <c r="P511" i="1"/>
  <c r="S511" i="1"/>
  <c r="P510" i="1"/>
  <c r="O510" i="1"/>
  <c r="S510" i="1"/>
  <c r="Q510" i="1"/>
  <c r="S509" i="1"/>
  <c r="P509" i="1"/>
  <c r="Q509" i="1"/>
  <c r="O509" i="1"/>
  <c r="O508" i="1"/>
  <c r="S508" i="1"/>
  <c r="Q508" i="1"/>
  <c r="P508" i="1"/>
  <c r="Q507" i="1"/>
  <c r="S507" i="1"/>
  <c r="P507" i="1"/>
  <c r="O507" i="1"/>
  <c r="O506" i="1"/>
  <c r="S506" i="1"/>
  <c r="P506" i="1"/>
  <c r="Q506" i="1"/>
  <c r="S505" i="1"/>
  <c r="P505" i="1"/>
  <c r="O505" i="1"/>
  <c r="Q505" i="1"/>
  <c r="O504" i="1"/>
  <c r="Q504" i="1"/>
  <c r="P504" i="1"/>
  <c r="S504" i="1"/>
  <c r="S503" i="1"/>
  <c r="Q503" i="1"/>
  <c r="P503" i="1"/>
  <c r="O503" i="1"/>
  <c r="S502" i="1"/>
  <c r="O502" i="1"/>
  <c r="P502" i="1"/>
  <c r="Q502" i="1"/>
  <c r="S501" i="1"/>
  <c r="Q501" i="1"/>
  <c r="O501" i="1"/>
  <c r="P501" i="1"/>
  <c r="P500" i="1"/>
  <c r="Q500" i="1"/>
  <c r="S500" i="1"/>
  <c r="O500" i="1"/>
  <c r="Q499" i="1"/>
  <c r="S499" i="1"/>
  <c r="P499" i="1"/>
  <c r="O499" i="1"/>
  <c r="Q498" i="1"/>
  <c r="P498" i="1"/>
  <c r="O498" i="1"/>
  <c r="S498" i="1"/>
  <c r="S497" i="1"/>
  <c r="Q497" i="1"/>
  <c r="P497" i="1"/>
  <c r="O497" i="1"/>
  <c r="P496" i="1"/>
  <c r="S496" i="1"/>
  <c r="Q496" i="1"/>
  <c r="O496" i="1"/>
  <c r="O495" i="1"/>
  <c r="Q495" i="1"/>
  <c r="S495" i="1"/>
  <c r="P495" i="1"/>
  <c r="S494" i="1"/>
  <c r="O494" i="1"/>
  <c r="P494" i="1"/>
  <c r="Q494" i="1"/>
  <c r="Q493" i="1"/>
  <c r="O493" i="1"/>
  <c r="S493" i="1"/>
  <c r="P493" i="1"/>
  <c r="S492" i="1"/>
  <c r="O492" i="1"/>
  <c r="Q492" i="1"/>
  <c r="P492" i="1"/>
  <c r="P491" i="1"/>
  <c r="O491" i="1"/>
  <c r="S491" i="1"/>
  <c r="Q491" i="1"/>
  <c r="P490" i="1"/>
  <c r="O490" i="1"/>
  <c r="Q490" i="1"/>
  <c r="S490" i="1"/>
  <c r="O489" i="1"/>
  <c r="P489" i="1"/>
  <c r="Q489" i="1"/>
  <c r="S489" i="1"/>
  <c r="P488" i="1"/>
  <c r="S488" i="1"/>
  <c r="O488" i="1"/>
  <c r="Q488" i="1"/>
  <c r="Q487" i="1"/>
  <c r="P487" i="1"/>
  <c r="S487" i="1"/>
  <c r="O487" i="1"/>
  <c r="Q486" i="1"/>
  <c r="S486" i="1"/>
  <c r="O486" i="1"/>
  <c r="P486" i="1"/>
  <c r="P485" i="1"/>
  <c r="O485" i="1"/>
  <c r="Q485" i="1"/>
  <c r="S485" i="1"/>
  <c r="Q484" i="1"/>
  <c r="S484" i="1"/>
  <c r="P484" i="1"/>
  <c r="O484" i="1"/>
  <c r="O483" i="1"/>
  <c r="P483" i="1"/>
  <c r="Q483" i="1"/>
  <c r="S483" i="1"/>
  <c r="O482" i="1"/>
  <c r="P482" i="1"/>
  <c r="Q482" i="1"/>
  <c r="S482" i="1"/>
  <c r="O481" i="1"/>
  <c r="P481" i="1"/>
  <c r="Q481" i="1"/>
  <c r="S481" i="1"/>
  <c r="P480" i="1"/>
  <c r="Q480" i="1"/>
  <c r="S480" i="1"/>
  <c r="O480" i="1"/>
  <c r="S479" i="1"/>
  <c r="Q479" i="1"/>
  <c r="O479" i="1"/>
  <c r="P479" i="1"/>
  <c r="S478" i="1"/>
  <c r="Q478" i="1"/>
  <c r="P478" i="1"/>
  <c r="O478" i="1"/>
  <c r="S477" i="1"/>
  <c r="Q477" i="1"/>
  <c r="P477" i="1"/>
  <c r="O477" i="1"/>
  <c r="S476" i="1"/>
  <c r="Q476" i="1"/>
  <c r="O476" i="1"/>
  <c r="P476" i="1"/>
  <c r="P475" i="1"/>
  <c r="O475" i="1"/>
  <c r="Q475" i="1"/>
  <c r="S475" i="1"/>
  <c r="P474" i="1"/>
  <c r="Q474" i="1"/>
  <c r="O474" i="1"/>
  <c r="S474" i="1"/>
  <c r="S473" i="1"/>
  <c r="P473" i="1"/>
  <c r="O473" i="1"/>
  <c r="Q473" i="1"/>
  <c r="Q472" i="1"/>
  <c r="P472" i="1"/>
  <c r="O472" i="1"/>
  <c r="S472" i="1"/>
  <c r="Q471" i="1"/>
  <c r="S471" i="1"/>
  <c r="O471" i="1"/>
  <c r="P471" i="1"/>
  <c r="S470" i="1"/>
  <c r="Q470" i="1"/>
  <c r="P470" i="1"/>
  <c r="O470" i="1"/>
  <c r="Q469" i="1"/>
  <c r="S469" i="1"/>
  <c r="P469" i="1"/>
  <c r="O469" i="1"/>
  <c r="S468" i="1"/>
  <c r="P468" i="1"/>
  <c r="O468" i="1"/>
  <c r="Q468" i="1"/>
  <c r="O467" i="1"/>
  <c r="P467" i="1"/>
  <c r="Q467" i="1"/>
  <c r="S467" i="1"/>
  <c r="Q466" i="1"/>
  <c r="P466" i="1"/>
  <c r="O466" i="1"/>
  <c r="S466" i="1"/>
  <c r="O465" i="1"/>
  <c r="P465" i="1"/>
  <c r="Q465" i="1"/>
  <c r="S465" i="1"/>
  <c r="O464" i="1"/>
  <c r="P464" i="1"/>
  <c r="Q464" i="1"/>
  <c r="S464" i="1"/>
  <c r="O463" i="1"/>
  <c r="P463" i="1"/>
  <c r="Q463" i="1"/>
  <c r="S463" i="1"/>
  <c r="O462" i="1"/>
  <c r="P462" i="1"/>
  <c r="Q462" i="1"/>
  <c r="S462" i="1"/>
  <c r="S461" i="1"/>
  <c r="O461" i="1"/>
  <c r="Q461" i="1"/>
  <c r="P461" i="1"/>
  <c r="O460" i="1"/>
  <c r="P460" i="1"/>
  <c r="Q460" i="1"/>
  <c r="S460" i="1"/>
  <c r="Q459" i="1"/>
  <c r="S459" i="1"/>
  <c r="P459" i="1"/>
  <c r="O459" i="1"/>
  <c r="O458" i="1"/>
  <c r="Q458" i="1"/>
  <c r="P458" i="1"/>
  <c r="S458" i="1"/>
  <c r="P457" i="1"/>
  <c r="Q457" i="1"/>
  <c r="S457" i="1"/>
  <c r="O457" i="1"/>
  <c r="O456" i="1"/>
  <c r="S456" i="1"/>
  <c r="Q456" i="1"/>
  <c r="P456" i="1"/>
  <c r="O455" i="1"/>
  <c r="P455" i="1"/>
  <c r="S455" i="1"/>
  <c r="Q455" i="1"/>
  <c r="O454" i="1"/>
  <c r="P454" i="1"/>
  <c r="Q454" i="1"/>
  <c r="S454" i="1"/>
  <c r="P453" i="1"/>
  <c r="O453" i="1"/>
  <c r="Q453" i="1"/>
  <c r="S453" i="1"/>
  <c r="S452" i="1"/>
  <c r="Q452" i="1"/>
  <c r="P452" i="1"/>
  <c r="O452" i="1"/>
  <c r="Q451" i="1"/>
  <c r="S451" i="1"/>
  <c r="O451" i="1"/>
  <c r="P451" i="1"/>
  <c r="Q450" i="1"/>
  <c r="P450" i="1"/>
  <c r="S450" i="1"/>
  <c r="O450" i="1"/>
  <c r="S449" i="1"/>
  <c r="O449" i="1"/>
  <c r="P449" i="1"/>
  <c r="Q449" i="1"/>
  <c r="S448" i="1"/>
  <c r="Q448" i="1"/>
  <c r="P448" i="1"/>
  <c r="O448" i="1"/>
  <c r="S447" i="1"/>
  <c r="O447" i="1"/>
  <c r="P447" i="1"/>
  <c r="Q447" i="1"/>
  <c r="P446" i="1"/>
  <c r="S446" i="1"/>
  <c r="O446" i="1"/>
  <c r="Q446" i="1"/>
  <c r="Q445" i="1"/>
  <c r="P445" i="1"/>
  <c r="O445" i="1"/>
  <c r="S445" i="1"/>
  <c r="P444" i="1"/>
  <c r="O444" i="1"/>
  <c r="Q444" i="1"/>
  <c r="S444" i="1"/>
  <c r="O443" i="1"/>
  <c r="P443" i="1"/>
  <c r="Q443" i="1"/>
  <c r="S443" i="1"/>
  <c r="P442" i="1"/>
  <c r="O442" i="1"/>
  <c r="Q442" i="1"/>
  <c r="S442" i="1"/>
  <c r="S441" i="1"/>
  <c r="Q441" i="1"/>
  <c r="O441" i="1"/>
  <c r="P441" i="1"/>
  <c r="O440" i="1"/>
  <c r="P440" i="1"/>
  <c r="Q440" i="1"/>
  <c r="S440" i="1"/>
  <c r="S439" i="1"/>
  <c r="O439" i="1"/>
  <c r="P439" i="1"/>
  <c r="Q439" i="1"/>
  <c r="O438" i="1"/>
  <c r="P438" i="1"/>
  <c r="Q438" i="1"/>
  <c r="S438" i="1"/>
  <c r="Q437" i="1"/>
  <c r="S437" i="1"/>
  <c r="O437" i="1"/>
  <c r="P437" i="1"/>
  <c r="S436" i="1"/>
  <c r="Q436" i="1"/>
  <c r="P436" i="1"/>
  <c r="O436" i="1"/>
  <c r="S435" i="1"/>
  <c r="Q435" i="1"/>
  <c r="O435" i="1"/>
  <c r="P435" i="1"/>
  <c r="S434" i="1"/>
  <c r="Q434" i="1"/>
  <c r="P434" i="1"/>
  <c r="O434" i="1"/>
  <c r="Q433" i="1"/>
  <c r="P433" i="1"/>
  <c r="O433" i="1"/>
  <c r="S433" i="1"/>
  <c r="S432" i="1"/>
  <c r="Q432" i="1"/>
  <c r="P432" i="1"/>
  <c r="O432" i="1"/>
  <c r="S431" i="1"/>
  <c r="P431" i="1"/>
  <c r="O431" i="1"/>
  <c r="Q431" i="1"/>
  <c r="S430" i="1"/>
  <c r="P430" i="1"/>
  <c r="O430" i="1"/>
  <c r="Q430" i="1"/>
  <c r="Q429" i="1"/>
  <c r="S429" i="1"/>
  <c r="O429" i="1"/>
  <c r="P429" i="1"/>
  <c r="S428" i="1"/>
  <c r="O428" i="1"/>
  <c r="P428" i="1"/>
  <c r="Q428" i="1"/>
  <c r="P427" i="1"/>
  <c r="O427" i="1"/>
  <c r="Q427" i="1"/>
  <c r="S427" i="1"/>
  <c r="S426" i="1"/>
  <c r="P426" i="1"/>
  <c r="Q426" i="1"/>
  <c r="O426" i="1"/>
  <c r="S425" i="1"/>
  <c r="Q425" i="1"/>
  <c r="P425" i="1"/>
  <c r="O425" i="1"/>
  <c r="Q424" i="1"/>
  <c r="S424" i="1"/>
  <c r="O424" i="1"/>
  <c r="P424" i="1"/>
  <c r="O423" i="1"/>
  <c r="S423" i="1"/>
  <c r="Q423" i="1"/>
  <c r="P423" i="1"/>
  <c r="P422" i="1"/>
  <c r="O422" i="1"/>
  <c r="Q422" i="1"/>
  <c r="S422" i="1"/>
  <c r="S421" i="1"/>
  <c r="Q421" i="1"/>
  <c r="O421" i="1"/>
  <c r="P421" i="1"/>
  <c r="O420" i="1"/>
  <c r="P420" i="1"/>
  <c r="S420" i="1"/>
  <c r="Q420" i="1"/>
  <c r="O419" i="1"/>
  <c r="P419" i="1"/>
  <c r="S419" i="1"/>
  <c r="Q419" i="1"/>
  <c r="O418" i="1"/>
  <c r="P418" i="1"/>
  <c r="Q418" i="1"/>
  <c r="S418" i="1"/>
  <c r="S417" i="1"/>
  <c r="Q417" i="1"/>
  <c r="P417" i="1"/>
  <c r="O417" i="1"/>
  <c r="S416" i="1"/>
  <c r="Q416" i="1"/>
  <c r="P416" i="1"/>
  <c r="O416" i="1"/>
  <c r="Q415" i="1"/>
  <c r="S415" i="1"/>
  <c r="P415" i="1"/>
  <c r="O415" i="1"/>
  <c r="S414" i="1"/>
  <c r="O414" i="1"/>
  <c r="P414" i="1"/>
  <c r="Q414" i="1"/>
  <c r="S413" i="1"/>
  <c r="Q413" i="1"/>
  <c r="P413" i="1"/>
  <c r="O413" i="1"/>
  <c r="S412" i="1"/>
  <c r="Q412" i="1"/>
  <c r="O412" i="1"/>
  <c r="P412" i="1"/>
  <c r="O411" i="1"/>
  <c r="P411" i="1"/>
  <c r="Q411" i="1"/>
  <c r="S411" i="1"/>
  <c r="O410" i="1"/>
  <c r="P410" i="1"/>
  <c r="Q410" i="1"/>
  <c r="S410" i="1"/>
  <c r="O409" i="1"/>
  <c r="P409" i="1"/>
  <c r="Q409" i="1"/>
  <c r="S409" i="1"/>
  <c r="S408" i="1"/>
  <c r="Q408" i="1"/>
  <c r="P408" i="1"/>
  <c r="O408" i="1"/>
  <c r="O407" i="1"/>
  <c r="S407" i="1"/>
  <c r="Q407" i="1"/>
  <c r="P407" i="1"/>
  <c r="S406" i="1"/>
  <c r="Q406" i="1"/>
  <c r="O406" i="1"/>
  <c r="P406" i="1"/>
  <c r="P405" i="1"/>
  <c r="Q405" i="1"/>
  <c r="S405" i="1"/>
  <c r="O405" i="1"/>
  <c r="S404" i="1"/>
  <c r="Q404" i="1"/>
  <c r="P404" i="1"/>
  <c r="O404" i="1"/>
  <c r="S403" i="1"/>
  <c r="Q403" i="1"/>
  <c r="P403" i="1"/>
  <c r="O403" i="1"/>
  <c r="S402" i="1"/>
  <c r="Q402" i="1"/>
  <c r="P402" i="1"/>
  <c r="O402" i="1"/>
  <c r="Q401" i="1"/>
  <c r="P401" i="1"/>
  <c r="O401" i="1"/>
  <c r="S401" i="1"/>
  <c r="O400" i="1"/>
  <c r="P400" i="1"/>
  <c r="S400" i="1"/>
  <c r="Q400" i="1"/>
  <c r="P399" i="1"/>
  <c r="S399" i="1"/>
  <c r="Q399" i="1"/>
  <c r="O399" i="1"/>
  <c r="P398" i="1"/>
  <c r="Q398" i="1"/>
  <c r="S398" i="1"/>
  <c r="O398" i="1"/>
  <c r="O397" i="1"/>
  <c r="S397" i="1"/>
  <c r="Q397" i="1"/>
  <c r="P397" i="1"/>
  <c r="S396" i="1"/>
  <c r="Q396" i="1"/>
  <c r="P396" i="1"/>
  <c r="O396" i="1"/>
  <c r="P395" i="1"/>
  <c r="S395" i="1"/>
  <c r="Q395" i="1"/>
  <c r="O395" i="1"/>
  <c r="S394" i="1"/>
  <c r="Q394" i="1"/>
  <c r="P394" i="1"/>
  <c r="O394" i="1"/>
  <c r="S393" i="1"/>
  <c r="O393" i="1"/>
  <c r="P393" i="1"/>
  <c r="Q393" i="1"/>
  <c r="O392" i="1"/>
  <c r="P392" i="1"/>
  <c r="S392" i="1"/>
  <c r="Q392" i="1"/>
  <c r="S391" i="1"/>
  <c r="P391" i="1"/>
  <c r="O391" i="1"/>
  <c r="Q391" i="1"/>
  <c r="S390" i="1"/>
  <c r="Q390" i="1"/>
  <c r="P390" i="1"/>
  <c r="O390" i="1"/>
  <c r="S389" i="1"/>
  <c r="Q389" i="1"/>
  <c r="P389" i="1"/>
  <c r="O389" i="1"/>
  <c r="S388" i="1"/>
  <c r="O388" i="1"/>
  <c r="P388" i="1"/>
  <c r="Q388" i="1"/>
  <c r="O387" i="1"/>
  <c r="P387" i="1"/>
  <c r="Q387" i="1"/>
  <c r="S387" i="1"/>
  <c r="O386" i="1"/>
  <c r="P386" i="1"/>
  <c r="Q386" i="1"/>
  <c r="S386" i="1"/>
  <c r="Q385" i="1"/>
  <c r="S385" i="1"/>
  <c r="O385" i="1"/>
  <c r="P385" i="1"/>
  <c r="O384" i="1"/>
  <c r="P384" i="1"/>
  <c r="Q384" i="1"/>
  <c r="S384" i="1"/>
  <c r="S383" i="1"/>
  <c r="Q383" i="1"/>
  <c r="P383" i="1"/>
  <c r="O383" i="1"/>
  <c r="S382" i="1"/>
  <c r="Q382" i="1"/>
  <c r="P382" i="1"/>
  <c r="O382" i="1"/>
  <c r="S381" i="1"/>
  <c r="Q381" i="1"/>
  <c r="P381" i="1"/>
  <c r="O381" i="1"/>
  <c r="S380" i="1"/>
  <c r="Q380" i="1"/>
  <c r="P380" i="1"/>
  <c r="O380" i="1"/>
  <c r="S379" i="1"/>
  <c r="Q379" i="1"/>
  <c r="P379" i="1"/>
  <c r="O379" i="1"/>
  <c r="S378" i="1"/>
  <c r="Q378" i="1"/>
  <c r="P378" i="1"/>
  <c r="O378" i="1"/>
  <c r="S377" i="1"/>
  <c r="Q377" i="1"/>
  <c r="P377" i="1"/>
  <c r="O377" i="1"/>
  <c r="S376" i="1"/>
  <c r="Q376" i="1"/>
  <c r="P376" i="1"/>
  <c r="O376" i="1"/>
  <c r="S375" i="1"/>
  <c r="Q375" i="1"/>
  <c r="P375" i="1"/>
  <c r="O375" i="1"/>
  <c r="S374" i="1"/>
  <c r="Q374" i="1"/>
  <c r="P374" i="1"/>
  <c r="O374" i="1"/>
  <c r="S373" i="1"/>
  <c r="Q373" i="1"/>
  <c r="P373" i="1"/>
  <c r="O373" i="1"/>
  <c r="S372" i="1"/>
  <c r="Q372" i="1"/>
  <c r="P372" i="1"/>
  <c r="O372" i="1"/>
  <c r="S371" i="1"/>
  <c r="Q371" i="1"/>
  <c r="P371" i="1"/>
  <c r="O371" i="1"/>
  <c r="S370" i="1"/>
  <c r="Q370" i="1"/>
  <c r="P370" i="1"/>
  <c r="O370" i="1"/>
  <c r="S369" i="1"/>
  <c r="Q369" i="1"/>
  <c r="P369" i="1"/>
  <c r="O369" i="1"/>
  <c r="S368" i="1"/>
  <c r="Q368" i="1"/>
  <c r="P368" i="1"/>
  <c r="O368" i="1"/>
  <c r="S367" i="1"/>
  <c r="Q367" i="1"/>
  <c r="P367" i="1"/>
  <c r="O367" i="1"/>
  <c r="S366" i="1"/>
  <c r="Q366" i="1"/>
  <c r="P366" i="1"/>
  <c r="O366" i="1"/>
  <c r="S365" i="1"/>
  <c r="Q365" i="1"/>
  <c r="P365" i="1"/>
  <c r="O365" i="1"/>
  <c r="S364" i="1"/>
  <c r="Q364" i="1"/>
  <c r="P364" i="1"/>
  <c r="O364" i="1"/>
  <c r="S363" i="1"/>
  <c r="Q363" i="1"/>
  <c r="P363" i="1"/>
  <c r="O363" i="1"/>
  <c r="S362" i="1"/>
  <c r="Q362" i="1"/>
  <c r="P362" i="1"/>
  <c r="O362" i="1"/>
  <c r="S361" i="1"/>
  <c r="Q361" i="1"/>
  <c r="P361" i="1"/>
  <c r="O361" i="1"/>
  <c r="S360" i="1"/>
  <c r="Q360" i="1"/>
  <c r="P360" i="1"/>
  <c r="O360" i="1"/>
  <c r="S359" i="1"/>
  <c r="Q359" i="1"/>
  <c r="P359" i="1"/>
  <c r="O359" i="1"/>
  <c r="S358" i="1"/>
  <c r="Q358" i="1"/>
  <c r="P358" i="1"/>
  <c r="O358" i="1"/>
  <c r="S357" i="1"/>
  <c r="Q357" i="1"/>
  <c r="O357" i="1"/>
  <c r="P357" i="1"/>
  <c r="O356" i="1"/>
  <c r="P356" i="1"/>
  <c r="Q356" i="1" s="1"/>
  <c r="S356" i="1" s="1"/>
  <c r="P355" i="1"/>
  <c r="Q355" i="1" s="1"/>
  <c r="S355" i="1" s="1"/>
  <c r="O355" i="1"/>
  <c r="P354" i="1"/>
  <c r="Q354" i="1"/>
  <c r="S354" i="1"/>
  <c r="O354" i="1"/>
  <c r="S353" i="1"/>
  <c r="P353" i="1"/>
  <c r="O353" i="1"/>
  <c r="Q353" i="1"/>
  <c r="S352" i="1"/>
  <c r="P352" i="1"/>
  <c r="Q352" i="1"/>
  <c r="O352" i="1"/>
  <c r="P351" i="1"/>
  <c r="S351" i="1"/>
  <c r="O351" i="1"/>
  <c r="Q351" i="1"/>
  <c r="O350" i="1"/>
  <c r="S350" i="1"/>
  <c r="P350" i="1"/>
  <c r="Q350" i="1"/>
  <c r="Q349" i="1"/>
  <c r="P349" i="1"/>
  <c r="O349" i="1"/>
  <c r="S349" i="1"/>
  <c r="S348" i="1"/>
  <c r="P348" i="1"/>
  <c r="Q348" i="1"/>
  <c r="O348" i="1"/>
  <c r="O347" i="1"/>
  <c r="S347" i="1"/>
  <c r="Q347" i="1"/>
  <c r="P347" i="1"/>
  <c r="Q346" i="1"/>
  <c r="P346" i="1"/>
  <c r="S346" i="1"/>
  <c r="O346" i="1"/>
  <c r="O345" i="1"/>
  <c r="P345" i="1"/>
  <c r="Q345" i="1"/>
  <c r="S345" i="1"/>
  <c r="S344" i="1"/>
  <c r="P344" i="1"/>
  <c r="O344" i="1"/>
  <c r="Q344" i="1"/>
  <c r="P343" i="1"/>
  <c r="S343" i="1"/>
  <c r="Q343" i="1"/>
  <c r="O343" i="1"/>
  <c r="O342" i="1"/>
  <c r="P342" i="1"/>
  <c r="S342" i="1"/>
  <c r="Q342" i="1"/>
  <c r="P341" i="1"/>
  <c r="S341" i="1"/>
  <c r="O341" i="1"/>
  <c r="Q341" i="1"/>
  <c r="S340" i="1"/>
  <c r="O340" i="1"/>
  <c r="Q340" i="1"/>
  <c r="P340" i="1"/>
  <c r="O339" i="1"/>
  <c r="P339" i="1"/>
  <c r="S339" i="1"/>
  <c r="Q339" i="1"/>
  <c r="P338" i="1"/>
  <c r="S338" i="1"/>
  <c r="O338" i="1"/>
  <c r="Q338" i="1"/>
  <c r="S337" i="1"/>
  <c r="Q337" i="1"/>
  <c r="O337" i="1"/>
  <c r="P337" i="1"/>
  <c r="S336" i="1"/>
  <c r="P336" i="1"/>
  <c r="Q336" i="1"/>
  <c r="O336" i="1"/>
  <c r="P335" i="1"/>
  <c r="Q335" i="1"/>
  <c r="S335" i="1"/>
  <c r="O335" i="1"/>
  <c r="P334" i="1"/>
  <c r="Q334" i="1"/>
  <c r="O334" i="1"/>
  <c r="S334" i="1"/>
  <c r="S333" i="1"/>
  <c r="O333" i="1"/>
  <c r="P333" i="1"/>
  <c r="Q333" i="1"/>
  <c r="P332" i="1"/>
  <c r="O332" i="1"/>
  <c r="S332" i="1"/>
  <c r="Q332" i="1"/>
  <c r="S331" i="1"/>
  <c r="O331" i="1"/>
  <c r="Q331" i="1"/>
  <c r="P331" i="1"/>
  <c r="S330" i="1"/>
  <c r="Q330" i="1"/>
  <c r="P330" i="1"/>
  <c r="O330" i="1"/>
  <c r="P329" i="1"/>
  <c r="O329" i="1"/>
  <c r="Q329" i="1"/>
  <c r="S329" i="1"/>
  <c r="S328" i="1"/>
  <c r="O328" i="1"/>
  <c r="P328" i="1"/>
  <c r="Q328" i="1"/>
  <c r="Q327" i="1"/>
  <c r="O327" i="1"/>
  <c r="S327" i="1"/>
  <c r="P327" i="1"/>
  <c r="O326" i="1"/>
  <c r="Q326" i="1"/>
  <c r="P326" i="1"/>
  <c r="S326" i="1"/>
  <c r="S325" i="1"/>
  <c r="O325" i="1"/>
  <c r="Q325" i="1"/>
  <c r="P325" i="1"/>
  <c r="Q324" i="1"/>
  <c r="P324" i="1"/>
  <c r="S324" i="1"/>
  <c r="O324" i="1"/>
  <c r="S323" i="1"/>
  <c r="P323" i="1"/>
  <c r="Q323" i="1"/>
  <c r="O323" i="1"/>
  <c r="P322" i="1"/>
  <c r="Q322" i="1"/>
  <c r="O322" i="1"/>
  <c r="S322" i="1"/>
  <c r="S321" i="1"/>
  <c r="O321" i="1"/>
  <c r="P321" i="1"/>
  <c r="Q321" i="1"/>
  <c r="Q320" i="1"/>
  <c r="P320" i="1"/>
  <c r="S320" i="1"/>
  <c r="O320" i="1"/>
  <c r="P319" i="1"/>
  <c r="S319" i="1"/>
  <c r="O319" i="1"/>
  <c r="Q319" i="1"/>
  <c r="P318" i="1"/>
  <c r="O318" i="1"/>
  <c r="S318" i="1"/>
  <c r="Q318" i="1"/>
  <c r="O317" i="1"/>
  <c r="Q317" i="1"/>
  <c r="S317" i="1"/>
  <c r="P317" i="1"/>
  <c r="Q316" i="1"/>
  <c r="O316" i="1"/>
  <c r="S316" i="1"/>
  <c r="P316" i="1"/>
  <c r="P315" i="1"/>
  <c r="S315" i="1"/>
  <c r="O315" i="1"/>
  <c r="Q315" i="1"/>
  <c r="Q314" i="1"/>
  <c r="S314" i="1"/>
  <c r="P314" i="1"/>
  <c r="O314" i="1"/>
  <c r="O313" i="1"/>
  <c r="S313" i="1"/>
  <c r="Q313" i="1"/>
  <c r="P313" i="1"/>
  <c r="S312" i="1"/>
  <c r="P312" i="1"/>
  <c r="O312" i="1"/>
  <c r="Q312" i="1"/>
  <c r="S311" i="1"/>
  <c r="Q311" i="1"/>
  <c r="P311" i="1"/>
  <c r="O311" i="1"/>
  <c r="S310" i="1"/>
  <c r="P310" i="1"/>
  <c r="O310" i="1"/>
  <c r="Q310" i="1"/>
  <c r="O309" i="1"/>
  <c r="Q309" i="1"/>
  <c r="S309" i="1"/>
  <c r="P309" i="1"/>
  <c r="O308" i="1"/>
  <c r="S308" i="1"/>
  <c r="Q308" i="1"/>
  <c r="P308" i="1"/>
  <c r="P307" i="1"/>
  <c r="S307" i="1"/>
  <c r="Q307" i="1"/>
  <c r="O307" i="1"/>
  <c r="P306" i="1"/>
  <c r="O306" i="1"/>
  <c r="S306" i="1"/>
  <c r="Q306" i="1"/>
  <c r="Q305" i="1"/>
  <c r="P305" i="1"/>
  <c r="O305" i="1"/>
  <c r="S305" i="1"/>
  <c r="P304" i="1"/>
  <c r="S304" i="1"/>
  <c r="O304" i="1"/>
  <c r="Q304" i="1"/>
  <c r="S303" i="1"/>
  <c r="O303" i="1"/>
  <c r="P303" i="1"/>
  <c r="Q303" i="1"/>
  <c r="P302" i="1"/>
  <c r="Q302" i="1"/>
  <c r="S302" i="1"/>
  <c r="O302" i="1"/>
  <c r="Q301" i="1"/>
  <c r="S301" i="1"/>
  <c r="O301" i="1"/>
  <c r="P301" i="1"/>
  <c r="O300" i="1"/>
  <c r="Q300" i="1"/>
  <c r="S300" i="1"/>
  <c r="P300" i="1"/>
  <c r="O299" i="1"/>
  <c r="Q299" i="1"/>
  <c r="S299" i="1"/>
  <c r="P299" i="1"/>
  <c r="P298" i="1"/>
  <c r="Q298" i="1"/>
  <c r="O298" i="1"/>
  <c r="S298" i="1"/>
  <c r="Q297" i="1"/>
  <c r="P297" i="1"/>
  <c r="O297" i="1"/>
  <c r="S297" i="1"/>
  <c r="S296" i="1"/>
  <c r="P296" i="1"/>
  <c r="Q296" i="1"/>
  <c r="O296" i="1"/>
  <c r="P295" i="1"/>
  <c r="O295" i="1"/>
  <c r="Q295" i="1"/>
  <c r="S295" i="1"/>
  <c r="O294" i="1"/>
  <c r="P294" i="1"/>
  <c r="Q294" i="1"/>
  <c r="S294" i="1"/>
  <c r="Q293" i="1"/>
  <c r="O293" i="1"/>
  <c r="S293" i="1"/>
  <c r="P293" i="1"/>
  <c r="Q292" i="1"/>
  <c r="S292" i="1"/>
  <c r="P292" i="1"/>
  <c r="O292" i="1"/>
  <c r="Q291" i="1"/>
  <c r="S291" i="1"/>
  <c r="O291" i="1"/>
  <c r="P291" i="1"/>
  <c r="Q290" i="1"/>
  <c r="S290" i="1"/>
  <c r="P290" i="1"/>
  <c r="O290" i="1"/>
  <c r="O289" i="1"/>
  <c r="P289" i="1"/>
  <c r="Q289" i="1"/>
  <c r="S289" i="1"/>
  <c r="P288" i="1"/>
  <c r="S288" i="1"/>
  <c r="Q288" i="1"/>
  <c r="O288" i="1"/>
  <c r="Q287" i="1"/>
  <c r="O287" i="1"/>
  <c r="S287" i="1"/>
  <c r="P287" i="1"/>
  <c r="O286" i="1"/>
  <c r="P286" i="1"/>
  <c r="Q286" i="1"/>
  <c r="S286" i="1"/>
  <c r="Q285" i="1"/>
  <c r="S285" i="1"/>
  <c r="O285" i="1"/>
  <c r="P285" i="1"/>
  <c r="O284" i="1"/>
  <c r="P284" i="1"/>
  <c r="Q284" i="1"/>
  <c r="S284" i="1"/>
  <c r="S283" i="1"/>
  <c r="Q283" i="1"/>
  <c r="P283" i="1"/>
  <c r="O283" i="1"/>
  <c r="Q282" i="1"/>
  <c r="S282" i="1"/>
  <c r="O282" i="1"/>
  <c r="P282" i="1"/>
  <c r="O281" i="1"/>
  <c r="Q281" i="1"/>
  <c r="S281" i="1"/>
  <c r="P281" i="1"/>
  <c r="P280" i="1"/>
  <c r="O280" i="1"/>
  <c r="Q280" i="1"/>
  <c r="S280" i="1"/>
  <c r="O279" i="1"/>
  <c r="P279" i="1"/>
  <c r="Q279" i="1"/>
  <c r="S279" i="1"/>
  <c r="Q278" i="1"/>
  <c r="S278" i="1"/>
  <c r="O278" i="1"/>
  <c r="P278" i="1"/>
  <c r="O277" i="1"/>
  <c r="P277" i="1"/>
  <c r="Q277" i="1"/>
  <c r="S277" i="1"/>
  <c r="O276" i="1"/>
  <c r="P276" i="1"/>
  <c r="S276" i="1"/>
  <c r="Q276" i="1"/>
  <c r="Q275" i="1"/>
  <c r="S275" i="1"/>
  <c r="P275" i="1"/>
  <c r="O275" i="1"/>
  <c r="S274" i="1"/>
  <c r="P274" i="1"/>
  <c r="Q274" i="1"/>
  <c r="O274" i="1"/>
  <c r="O273" i="1"/>
  <c r="P273" i="1"/>
  <c r="Q273" i="1"/>
  <c r="S273" i="1"/>
  <c r="S272" i="1"/>
  <c r="Q272" i="1"/>
  <c r="P272" i="1"/>
  <c r="O272" i="1"/>
  <c r="P271" i="1"/>
  <c r="Q271" i="1"/>
  <c r="S271" i="1"/>
  <c r="O271" i="1"/>
  <c r="O270" i="1"/>
  <c r="P270" i="1"/>
  <c r="Q270" i="1"/>
  <c r="S270" i="1"/>
  <c r="S269" i="1"/>
  <c r="P269" i="1"/>
  <c r="Q269" i="1"/>
  <c r="O269" i="1"/>
  <c r="P268" i="1"/>
  <c r="S268" i="1"/>
  <c r="Q268" i="1"/>
  <c r="O268" i="1"/>
  <c r="S267" i="1"/>
  <c r="Q267" i="1"/>
  <c r="P267" i="1"/>
  <c r="O267" i="1"/>
  <c r="O266" i="1"/>
  <c r="S266" i="1"/>
  <c r="Q266" i="1"/>
  <c r="P266" i="1"/>
  <c r="Q265" i="1"/>
  <c r="S265" i="1"/>
  <c r="O265" i="1"/>
  <c r="P265" i="1"/>
  <c r="O264" i="1"/>
  <c r="P264" i="1"/>
  <c r="Q264" i="1"/>
  <c r="S264" i="1"/>
  <c r="P263" i="1"/>
  <c r="S263" i="1"/>
  <c r="O263" i="1"/>
  <c r="Q263" i="1"/>
  <c r="O262" i="1"/>
  <c r="P262" i="1"/>
  <c r="S262" i="1"/>
  <c r="Q262" i="1"/>
  <c r="O261" i="1"/>
  <c r="S261" i="1"/>
  <c r="Q261" i="1"/>
  <c r="P261" i="1"/>
  <c r="S260" i="1"/>
  <c r="P260" i="1"/>
  <c r="O260" i="1"/>
  <c r="Q260" i="1"/>
  <c r="P259" i="1"/>
  <c r="O259" i="1"/>
  <c r="Q259" i="1"/>
  <c r="S259" i="1"/>
  <c r="O258" i="1"/>
  <c r="S258" i="1"/>
  <c r="Q258" i="1"/>
  <c r="P258" i="1"/>
  <c r="O257" i="1"/>
  <c r="S257" i="1"/>
  <c r="Q257" i="1"/>
  <c r="P257" i="1"/>
  <c r="S256" i="1"/>
  <c r="Q256" i="1"/>
  <c r="P256" i="1"/>
  <c r="O256" i="1"/>
  <c r="S255" i="1"/>
  <c r="Q255" i="1"/>
  <c r="P255" i="1"/>
  <c r="O255" i="1"/>
  <c r="P254" i="1"/>
  <c r="O254" i="1"/>
  <c r="S254" i="1"/>
  <c r="Q254" i="1"/>
  <c r="O253" i="1"/>
  <c r="P253" i="1"/>
  <c r="S253" i="1"/>
  <c r="Q253" i="1"/>
  <c r="S252" i="1"/>
  <c r="P252" i="1"/>
  <c r="O252" i="1"/>
  <c r="Q252" i="1"/>
  <c r="O251" i="1"/>
  <c r="P251" i="1"/>
  <c r="Q251" i="1"/>
  <c r="S251" i="1"/>
  <c r="O250" i="1"/>
  <c r="P250" i="1"/>
  <c r="S250" i="1"/>
  <c r="Q250" i="1"/>
  <c r="O249" i="1"/>
  <c r="P249" i="1"/>
  <c r="Q249" i="1"/>
  <c r="S249" i="1"/>
  <c r="Q248" i="1"/>
  <c r="P248" i="1"/>
  <c r="O248" i="1"/>
  <c r="S248" i="1"/>
  <c r="P247" i="1"/>
  <c r="O247" i="1"/>
  <c r="S247" i="1"/>
  <c r="Q247" i="1"/>
  <c r="Q246" i="1"/>
  <c r="P246" i="1"/>
  <c r="O246" i="1"/>
  <c r="S246" i="1"/>
  <c r="O245" i="1"/>
  <c r="S245" i="1"/>
  <c r="Q245" i="1"/>
  <c r="P245" i="1"/>
  <c r="S244" i="1"/>
  <c r="Q244" i="1"/>
  <c r="P244" i="1"/>
  <c r="O244" i="1"/>
  <c r="Q243" i="1"/>
  <c r="P243" i="1"/>
  <c r="O243" i="1"/>
  <c r="S243" i="1"/>
  <c r="S242" i="1"/>
  <c r="Q242" i="1"/>
  <c r="P242" i="1"/>
  <c r="O242" i="1"/>
  <c r="O241" i="1"/>
  <c r="S241" i="1"/>
  <c r="Q241" i="1"/>
  <c r="P241" i="1"/>
  <c r="Q240" i="1"/>
  <c r="O240" i="1"/>
  <c r="P240" i="1"/>
  <c r="S240" i="1"/>
  <c r="S239" i="1"/>
  <c r="O239" i="1"/>
  <c r="P239" i="1"/>
  <c r="Q239" i="1"/>
  <c r="O238" i="1"/>
  <c r="P238" i="1"/>
  <c r="Q238" i="1"/>
  <c r="S238" i="1"/>
  <c r="S237" i="1"/>
  <c r="O237" i="1"/>
  <c r="P237" i="1"/>
  <c r="Q237" i="1"/>
  <c r="P236" i="1"/>
  <c r="O236" i="1"/>
  <c r="Q236" i="1"/>
  <c r="S236" i="1"/>
  <c r="O235" i="1"/>
  <c r="P235" i="1"/>
  <c r="S235" i="1"/>
  <c r="Q235" i="1"/>
  <c r="O234" i="1"/>
  <c r="P234" i="1"/>
  <c r="Q234" i="1"/>
  <c r="S234" i="1"/>
  <c r="P233" i="1"/>
  <c r="Q233" i="1"/>
  <c r="S233" i="1"/>
  <c r="O233" i="1"/>
  <c r="Q232" i="1"/>
  <c r="S232" i="1"/>
  <c r="P232" i="1"/>
  <c r="O232" i="1"/>
  <c r="S231" i="1"/>
  <c r="Q231" i="1"/>
  <c r="P231" i="1"/>
  <c r="O231" i="1"/>
  <c r="P230" i="1"/>
  <c r="S230" i="1"/>
  <c r="Q230" i="1"/>
  <c r="O230" i="1"/>
  <c r="Q229" i="1"/>
  <c r="P229" i="1"/>
  <c r="O229" i="1"/>
  <c r="S229" i="1"/>
  <c r="O228" i="1"/>
  <c r="Q228" i="1"/>
  <c r="S228" i="1"/>
  <c r="P228" i="1"/>
  <c r="Q227" i="1"/>
  <c r="O227" i="1"/>
  <c r="P227" i="1"/>
  <c r="S227" i="1"/>
  <c r="O226" i="1"/>
  <c r="P226" i="1"/>
  <c r="Q226" i="1"/>
  <c r="S226" i="1"/>
  <c r="O225" i="1"/>
  <c r="S225" i="1"/>
  <c r="Q225" i="1"/>
  <c r="P225" i="1"/>
  <c r="P224" i="1"/>
  <c r="S224" i="1"/>
  <c r="Q224" i="1"/>
  <c r="O224" i="1"/>
  <c r="O223" i="1"/>
  <c r="S223" i="1"/>
  <c r="Q223" i="1"/>
  <c r="P223" i="1"/>
  <c r="P222" i="1"/>
  <c r="Q222" i="1"/>
  <c r="S222" i="1"/>
  <c r="O222" i="1"/>
  <c r="S221" i="1"/>
  <c r="Q221" i="1"/>
  <c r="P221" i="1"/>
  <c r="O221" i="1"/>
  <c r="S220" i="1"/>
  <c r="Q220" i="1"/>
  <c r="P220" i="1"/>
  <c r="O220" i="1"/>
  <c r="S219" i="1"/>
  <c r="Q219" i="1"/>
  <c r="P219" i="1"/>
  <c r="O219" i="1"/>
  <c r="S218" i="1"/>
  <c r="Q218" i="1"/>
  <c r="P218" i="1"/>
  <c r="O218" i="1"/>
  <c r="O217" i="1"/>
  <c r="S217" i="1"/>
  <c r="Q217" i="1"/>
  <c r="P217" i="1"/>
  <c r="O216" i="1"/>
  <c r="Q216" i="1"/>
  <c r="P216" i="1"/>
  <c r="S216" i="1"/>
  <c r="S215" i="1"/>
  <c r="Q215" i="1"/>
  <c r="P215" i="1"/>
  <c r="O215" i="1"/>
  <c r="Q214" i="1"/>
  <c r="S214" i="1"/>
  <c r="O214" i="1"/>
  <c r="P214" i="1"/>
  <c r="O213" i="1"/>
  <c r="P213" i="1"/>
  <c r="Q213" i="1"/>
  <c r="S213" i="1"/>
  <c r="Q212" i="1"/>
  <c r="S212" i="1"/>
  <c r="P212" i="1"/>
  <c r="O212" i="1"/>
  <c r="Q211" i="1"/>
  <c r="O211" i="1"/>
  <c r="P211" i="1"/>
  <c r="S211" i="1"/>
  <c r="O210" i="1"/>
  <c r="P210" i="1"/>
  <c r="Q210" i="1"/>
  <c r="S210" i="1"/>
  <c r="S209" i="1"/>
  <c r="Q209" i="1"/>
  <c r="P209" i="1"/>
  <c r="O209" i="1"/>
  <c r="Q208" i="1"/>
  <c r="S208" i="1"/>
  <c r="P208" i="1"/>
  <c r="O208" i="1"/>
  <c r="Q207" i="1"/>
  <c r="P207" i="1"/>
  <c r="O207" i="1"/>
  <c r="S207" i="1"/>
  <c r="O206" i="1"/>
  <c r="P206" i="1"/>
  <c r="Q206" i="1"/>
  <c r="S206" i="1"/>
  <c r="O205" i="1"/>
  <c r="P205" i="1"/>
  <c r="Q205" i="1"/>
  <c r="S205" i="1"/>
  <c r="S204" i="1"/>
  <c r="P204" i="1"/>
  <c r="Q204" i="1"/>
  <c r="O204" i="1"/>
  <c r="S203" i="1"/>
  <c r="P203" i="1"/>
  <c r="O203" i="1"/>
  <c r="Q203" i="1"/>
  <c r="P202" i="1"/>
  <c r="S202" i="1"/>
  <c r="O202" i="1"/>
  <c r="Q202" i="1"/>
  <c r="Q201" i="1"/>
  <c r="S201" i="1"/>
  <c r="P201" i="1"/>
  <c r="O201" i="1"/>
  <c r="S200" i="1"/>
  <c r="Q200" i="1"/>
  <c r="P200" i="1"/>
  <c r="O200" i="1"/>
  <c r="O199" i="1"/>
  <c r="P199" i="1"/>
  <c r="Q199" i="1"/>
  <c r="S199" i="1"/>
  <c r="S198" i="1"/>
  <c r="O198" i="1"/>
  <c r="P198" i="1"/>
  <c r="Q198" i="1"/>
  <c r="Q197" i="1"/>
  <c r="O197" i="1"/>
  <c r="S197" i="1"/>
  <c r="P197" i="1"/>
  <c r="O196" i="1"/>
  <c r="P196" i="1"/>
  <c r="Q196" i="1"/>
  <c r="S196" i="1"/>
  <c r="O195" i="1"/>
  <c r="P195" i="1"/>
  <c r="Q195" i="1"/>
  <c r="S195" i="1"/>
  <c r="O194" i="1"/>
  <c r="P194" i="1"/>
  <c r="Q194" i="1"/>
  <c r="S194" i="1"/>
  <c r="O193" i="1"/>
  <c r="Q193" i="1"/>
  <c r="S193" i="1"/>
  <c r="P193" i="1"/>
  <c r="O192" i="1"/>
  <c r="P192" i="1"/>
  <c r="Q192" i="1"/>
  <c r="S192" i="1"/>
  <c r="Q191" i="1"/>
  <c r="S191" i="1"/>
  <c r="P191" i="1"/>
  <c r="O191" i="1"/>
  <c r="P190" i="1"/>
  <c r="Q190" i="1"/>
  <c r="O190" i="1"/>
  <c r="S190" i="1"/>
  <c r="Q189" i="1"/>
  <c r="P189" i="1"/>
  <c r="O189" i="1"/>
  <c r="S189" i="1"/>
  <c r="Q188" i="1"/>
  <c r="O188" i="1"/>
  <c r="P188" i="1"/>
  <c r="S188" i="1"/>
  <c r="S187" i="1"/>
  <c r="Q187" i="1"/>
  <c r="P187" i="1"/>
  <c r="O187" i="1"/>
  <c r="S186" i="1"/>
  <c r="P186" i="1"/>
  <c r="Q186" i="1"/>
  <c r="O186" i="1"/>
  <c r="S185" i="1"/>
  <c r="P185" i="1"/>
  <c r="Q185" i="1"/>
  <c r="O185" i="1"/>
  <c r="P184" i="1"/>
  <c r="S184" i="1"/>
  <c r="Q184" i="1"/>
  <c r="O184" i="1"/>
  <c r="S183" i="1"/>
  <c r="O183" i="1"/>
  <c r="Q183" i="1"/>
  <c r="P183" i="1"/>
  <c r="S182" i="1"/>
  <c r="O182" i="1"/>
  <c r="Q182" i="1"/>
  <c r="P182" i="1"/>
  <c r="P181" i="1"/>
  <c r="S181" i="1"/>
  <c r="Q181" i="1"/>
  <c r="O181" i="1"/>
  <c r="S180" i="1"/>
  <c r="Q180" i="1"/>
  <c r="P180" i="1"/>
  <c r="O180" i="1"/>
  <c r="S179" i="1"/>
  <c r="O179" i="1"/>
  <c r="P179" i="1"/>
  <c r="Q179" i="1"/>
  <c r="S178" i="1"/>
  <c r="Q178" i="1"/>
  <c r="P178" i="1"/>
  <c r="O178" i="1"/>
  <c r="S177" i="1"/>
  <c r="Q177" i="1"/>
  <c r="P177" i="1"/>
  <c r="O177" i="1"/>
  <c r="S176" i="1"/>
  <c r="Q176" i="1"/>
  <c r="P176" i="1"/>
  <c r="O176" i="1"/>
  <c r="O175" i="1"/>
  <c r="Q175" i="1"/>
  <c r="P175" i="1"/>
  <c r="S175" i="1"/>
  <c r="P174" i="1"/>
  <c r="O174" i="1"/>
  <c r="S174" i="1"/>
  <c r="Q174" i="1"/>
  <c r="Q173" i="1"/>
  <c r="O173" i="1"/>
  <c r="P173" i="1"/>
  <c r="S173" i="1"/>
  <c r="S172" i="1"/>
  <c r="Q172" i="1"/>
  <c r="P172" i="1"/>
  <c r="O172" i="1"/>
  <c r="P171" i="1"/>
  <c r="O171" i="1"/>
  <c r="Q171" i="1"/>
  <c r="S171" i="1"/>
  <c r="S170" i="1"/>
  <c r="Q170" i="1"/>
  <c r="P170" i="1"/>
  <c r="O170" i="1"/>
  <c r="O169" i="1"/>
  <c r="P169" i="1"/>
  <c r="Q169" i="1"/>
  <c r="S169" i="1"/>
  <c r="Q168" i="1"/>
  <c r="S168" i="1"/>
  <c r="P168" i="1"/>
  <c r="O168" i="1"/>
  <c r="P167" i="1"/>
  <c r="O167" i="1"/>
  <c r="Q167" i="1"/>
  <c r="S167" i="1"/>
  <c r="S166" i="1"/>
  <c r="Q166" i="1"/>
  <c r="P166" i="1"/>
  <c r="O166" i="1"/>
  <c r="S165" i="1"/>
  <c r="Q165" i="1"/>
  <c r="P165" i="1"/>
  <c r="O165" i="1"/>
  <c r="S164" i="1"/>
  <c r="P164" i="1"/>
  <c r="O164" i="1"/>
  <c r="Q164" i="1"/>
  <c r="S163" i="1"/>
  <c r="Q163" i="1"/>
  <c r="P163" i="1"/>
  <c r="O163" i="1"/>
  <c r="S162" i="1"/>
  <c r="Q162" i="1"/>
  <c r="P162" i="1"/>
  <c r="O162" i="1"/>
  <c r="S161" i="1"/>
  <c r="Q161" i="1"/>
  <c r="P161" i="1"/>
  <c r="O161" i="1"/>
  <c r="O160" i="1"/>
  <c r="S160" i="1"/>
  <c r="Q160" i="1"/>
  <c r="P160" i="1"/>
  <c r="P159" i="1"/>
  <c r="S159" i="1"/>
  <c r="Q159" i="1"/>
  <c r="O159" i="1"/>
  <c r="S158" i="1"/>
  <c r="P158" i="1"/>
  <c r="Q158" i="1"/>
  <c r="O158" i="1"/>
  <c r="Q157" i="1"/>
  <c r="O157" i="1"/>
  <c r="S157" i="1"/>
  <c r="P157" i="1"/>
  <c r="P156" i="1"/>
  <c r="S156" i="1"/>
  <c r="Q156" i="1"/>
  <c r="O156" i="1"/>
  <c r="Q155" i="1"/>
  <c r="S155" i="1"/>
  <c r="P155" i="1"/>
  <c r="O155" i="1"/>
  <c r="P154" i="1"/>
  <c r="Q154" i="1"/>
  <c r="O154" i="1"/>
  <c r="S154" i="1"/>
  <c r="Q153" i="1"/>
  <c r="O153" i="1"/>
  <c r="S153" i="1"/>
  <c r="P153" i="1"/>
  <c r="O152" i="1"/>
  <c r="S152" i="1"/>
  <c r="Q152" i="1"/>
  <c r="P152" i="1"/>
  <c r="O151" i="1"/>
  <c r="Q151" i="1"/>
  <c r="S151" i="1"/>
  <c r="P151" i="1"/>
  <c r="O150" i="1"/>
  <c r="Q150" i="1"/>
  <c r="P150" i="1"/>
  <c r="S150" i="1"/>
  <c r="Q149" i="1"/>
  <c r="S149" i="1"/>
  <c r="P149" i="1"/>
  <c r="O149" i="1"/>
  <c r="S148" i="1"/>
  <c r="Q148" i="1"/>
  <c r="O148" i="1"/>
  <c r="P148" i="1"/>
  <c r="O147" i="1"/>
  <c r="P147" i="1"/>
  <c r="Q147" i="1"/>
  <c r="S147" i="1"/>
  <c r="S146" i="1"/>
  <c r="O146" i="1"/>
  <c r="Q146" i="1"/>
  <c r="P146" i="1"/>
  <c r="Q145" i="1"/>
  <c r="O145" i="1"/>
  <c r="S145" i="1"/>
  <c r="P145" i="1"/>
  <c r="S144" i="1"/>
  <c r="O144" i="1"/>
  <c r="P144" i="1"/>
  <c r="Q144" i="1"/>
  <c r="O143" i="1"/>
  <c r="S143" i="1"/>
  <c r="P143" i="1"/>
  <c r="Q143" i="1"/>
  <c r="S142" i="1"/>
  <c r="Q142" i="1"/>
  <c r="O142" i="1"/>
  <c r="P142" i="1"/>
  <c r="P141" i="1"/>
  <c r="S141" i="1"/>
  <c r="O141" i="1"/>
  <c r="Q141" i="1"/>
  <c r="Q140" i="1"/>
  <c r="O140" i="1"/>
  <c r="P140" i="1"/>
  <c r="S140" i="1"/>
  <c r="P139" i="1"/>
  <c r="O139" i="1"/>
  <c r="Q139" i="1"/>
  <c r="S139" i="1"/>
  <c r="P138" i="1"/>
  <c r="Q138" i="1"/>
  <c r="O138" i="1"/>
  <c r="S138" i="1"/>
  <c r="Q137" i="1"/>
  <c r="S137" i="1"/>
  <c r="P137" i="1"/>
  <c r="O137" i="1"/>
  <c r="P136" i="1"/>
  <c r="O136" i="1"/>
  <c r="Q136" i="1"/>
  <c r="S136" i="1"/>
  <c r="S135" i="1"/>
  <c r="O135" i="1"/>
  <c r="Q135" i="1"/>
  <c r="P135" i="1"/>
  <c r="S134" i="1"/>
  <c r="Q134" i="1"/>
  <c r="P134" i="1"/>
  <c r="O134" i="1"/>
  <c r="O133" i="1"/>
  <c r="S133" i="1"/>
  <c r="Q133" i="1"/>
  <c r="P133" i="1"/>
  <c r="Q132" i="1"/>
  <c r="S132" i="1"/>
  <c r="O132" i="1"/>
  <c r="P132" i="1"/>
  <c r="O131" i="1"/>
  <c r="S131" i="1"/>
  <c r="Q131" i="1"/>
  <c r="P131" i="1"/>
  <c r="S130" i="1"/>
  <c r="Q130" i="1"/>
  <c r="O130" i="1"/>
  <c r="P130" i="1"/>
  <c r="S129" i="1"/>
  <c r="O129" i="1"/>
  <c r="Q129" i="1"/>
  <c r="P129" i="1"/>
  <c r="S128" i="1"/>
  <c r="P128" i="1"/>
  <c r="Q128" i="1"/>
  <c r="O128" i="1"/>
  <c r="Q127" i="1"/>
  <c r="S127" i="1"/>
  <c r="O127" i="1"/>
  <c r="P127" i="1"/>
  <c r="O126" i="1"/>
  <c r="P126" i="1"/>
  <c r="Q126" i="1"/>
  <c r="S126" i="1"/>
  <c r="P125" i="1"/>
  <c r="O125" i="1"/>
  <c r="S125" i="1"/>
  <c r="Q125" i="1"/>
  <c r="O124" i="1"/>
  <c r="P124" i="1"/>
  <c r="S124" i="1"/>
  <c r="Q124" i="1"/>
  <c r="S123" i="1"/>
  <c r="O123" i="1"/>
  <c r="Q123" i="1"/>
  <c r="P123" i="1"/>
  <c r="S122" i="1"/>
  <c r="O122" i="1"/>
  <c r="Q122" i="1"/>
  <c r="P122" i="1"/>
  <c r="P121" i="1"/>
  <c r="S121" i="1"/>
  <c r="O121" i="1"/>
  <c r="Q121" i="1"/>
  <c r="O120" i="1"/>
  <c r="P120" i="1"/>
  <c r="S120" i="1"/>
  <c r="Q120" i="1"/>
  <c r="O119" i="1"/>
  <c r="Q119" i="1"/>
  <c r="S119" i="1"/>
  <c r="P119" i="1"/>
  <c r="O118" i="1"/>
  <c r="P118" i="1"/>
  <c r="Q118" i="1"/>
  <c r="S118" i="1"/>
  <c r="Q117" i="1"/>
  <c r="S117" i="1"/>
  <c r="P117" i="1"/>
  <c r="O117" i="1"/>
  <c r="O116" i="1"/>
  <c r="S116" i="1"/>
  <c r="P116" i="1"/>
  <c r="Q116" i="1"/>
  <c r="O115" i="1"/>
  <c r="Q115" i="1"/>
  <c r="P115" i="1"/>
  <c r="S115" i="1"/>
  <c r="O114" i="1"/>
  <c r="Q114" i="1"/>
  <c r="S114" i="1"/>
  <c r="P114" i="1"/>
  <c r="O113" i="1"/>
  <c r="Q113" i="1"/>
  <c r="S113" i="1"/>
  <c r="P113" i="1"/>
  <c r="O112" i="1"/>
  <c r="S112" i="1"/>
  <c r="Q112" i="1"/>
  <c r="P112" i="1"/>
  <c r="O111" i="1"/>
  <c r="S111" i="1"/>
  <c r="P111" i="1"/>
  <c r="Q111" i="1"/>
  <c r="O110" i="1"/>
  <c r="Q110" i="1"/>
  <c r="P110" i="1"/>
  <c r="S110" i="1"/>
  <c r="Q109" i="1"/>
  <c r="P109" i="1"/>
  <c r="S109" i="1"/>
  <c r="O109" i="1"/>
  <c r="O108" i="1"/>
  <c r="S108" i="1"/>
  <c r="Q108" i="1"/>
  <c r="P108" i="1"/>
  <c r="Q107" i="1"/>
  <c r="O107" i="1"/>
  <c r="S107" i="1"/>
  <c r="P107" i="1"/>
  <c r="Q106" i="1"/>
  <c r="P106" i="1"/>
  <c r="S106" i="1"/>
  <c r="O106" i="1"/>
  <c r="O105" i="1"/>
  <c r="S105" i="1"/>
  <c r="Q105" i="1"/>
  <c r="P105" i="1"/>
  <c r="S104" i="1"/>
  <c r="P104" i="1"/>
  <c r="Q104" i="1"/>
  <c r="O104" i="1"/>
  <c r="S103" i="1"/>
  <c r="P103" i="1"/>
  <c r="Q103" i="1"/>
  <c r="O103" i="1"/>
  <c r="Q102" i="1"/>
  <c r="O102" i="1"/>
  <c r="P102" i="1"/>
  <c r="S102" i="1"/>
  <c r="S65" i="1"/>
  <c r="P65" i="1"/>
  <c r="O65" i="1"/>
  <c r="Q65" i="1"/>
  <c r="P64" i="1"/>
  <c r="O64" i="1"/>
  <c r="S64" i="1"/>
  <c r="Q64" i="1"/>
  <c r="O63" i="1"/>
  <c r="S63" i="1"/>
  <c r="P63" i="1"/>
  <c r="Q63" i="1"/>
  <c r="O62" i="1"/>
  <c r="P62" i="1"/>
  <c r="S62" i="1"/>
  <c r="Q62" i="1"/>
  <c r="S61" i="1"/>
  <c r="O61" i="1"/>
  <c r="Q61" i="1"/>
  <c r="P61" i="1"/>
  <c r="Q60" i="1"/>
  <c r="S60" i="1"/>
  <c r="P60" i="1"/>
  <c r="O60" i="1"/>
  <c r="P59" i="1"/>
  <c r="O59" i="1"/>
  <c r="Q59" i="1"/>
  <c r="S59" i="1"/>
  <c r="S58" i="1"/>
  <c r="Q58" i="1"/>
  <c r="O58" i="1"/>
  <c r="P58" i="1"/>
  <c r="S57" i="1"/>
  <c r="Q57" i="1"/>
  <c r="P57" i="1"/>
  <c r="O57" i="1"/>
  <c r="Q56" i="1"/>
  <c r="O56" i="1"/>
  <c r="S56" i="1"/>
  <c r="P56" i="1"/>
  <c r="P55" i="1"/>
  <c r="O55" i="1"/>
  <c r="Q55" i="1"/>
  <c r="S55" i="1"/>
  <c r="S54" i="1"/>
  <c r="O54" i="1"/>
  <c r="P54" i="1"/>
  <c r="Q54" i="1"/>
  <c r="S53" i="1"/>
  <c r="P53" i="1"/>
  <c r="O53" i="1"/>
  <c r="Q53" i="1"/>
  <c r="S52" i="1"/>
  <c r="O52" i="1"/>
  <c r="P52" i="1"/>
  <c r="Q52" i="1"/>
  <c r="P51" i="1"/>
  <c r="Q51" i="1"/>
  <c r="S51" i="1"/>
  <c r="O51" i="1"/>
  <c r="O50" i="1"/>
  <c r="P50" i="1"/>
  <c r="S50" i="1"/>
  <c r="Q50" i="1"/>
  <c r="S49" i="1"/>
  <c r="O49" i="1"/>
  <c r="Q49" i="1"/>
  <c r="P49" i="1"/>
  <c r="Q48" i="1"/>
  <c r="S48" i="1"/>
  <c r="P48" i="1"/>
  <c r="O48" i="1"/>
  <c r="Q47" i="1"/>
  <c r="O47" i="1"/>
  <c r="S47" i="1"/>
  <c r="P47" i="1"/>
  <c r="O46" i="1"/>
  <c r="P46" i="1"/>
  <c r="Q46" i="1"/>
  <c r="S46" i="1"/>
  <c r="O45" i="1"/>
  <c r="Q45" i="1"/>
  <c r="S45" i="1"/>
  <c r="P45" i="1"/>
  <c r="P44" i="1"/>
  <c r="O44" i="1"/>
  <c r="Q44" i="1"/>
  <c r="S44" i="1"/>
  <c r="P43" i="1"/>
  <c r="Q43" i="1" s="1"/>
  <c r="S43" i="1" s="1"/>
  <c r="O43" i="1"/>
  <c r="P42" i="1"/>
  <c r="Q42" i="1" s="1"/>
  <c r="S42" i="1" s="1"/>
  <c r="O42" i="1"/>
  <c r="P41" i="1"/>
  <c r="Q41" i="1" s="1"/>
  <c r="S41" i="1" s="1"/>
  <c r="O41" i="1"/>
  <c r="P40" i="1"/>
  <c r="Q40" i="1" s="1"/>
  <c r="S40" i="1" s="1"/>
  <c r="O40" i="1"/>
  <c r="P39" i="1"/>
  <c r="Q39" i="1" s="1"/>
  <c r="S39" i="1" s="1"/>
  <c r="O39" i="1"/>
  <c r="O38" i="1"/>
  <c r="P38" i="1"/>
  <c r="Q38" i="1" s="1"/>
  <c r="S38" i="1" s="1"/>
  <c r="S37" i="1"/>
  <c r="Q37" i="1"/>
  <c r="P37" i="1"/>
  <c r="O37" i="1"/>
  <c r="S36" i="1"/>
  <c r="Q36" i="1"/>
  <c r="P36" i="1"/>
  <c r="O36" i="1"/>
  <c r="P35" i="1"/>
  <c r="Q35" i="1"/>
  <c r="S35" i="1"/>
  <c r="O35" i="1"/>
  <c r="P34" i="1"/>
  <c r="Q34" i="1" s="1"/>
  <c r="S34" i="1" s="1"/>
  <c r="O34" i="1"/>
  <c r="O33" i="1"/>
  <c r="P33" i="1"/>
  <c r="Q33" i="1" s="1"/>
  <c r="S33" i="1" s="1"/>
  <c r="O32" i="1"/>
  <c r="P32" i="1"/>
  <c r="Q32" i="1" s="1"/>
  <c r="S32" i="1" s="1"/>
  <c r="P31" i="1"/>
  <c r="Q31" i="1" s="1"/>
  <c r="S31" i="1" s="1"/>
  <c r="O31" i="1"/>
  <c r="P30" i="1"/>
  <c r="Q30" i="1" s="1"/>
  <c r="S30" i="1" s="1"/>
  <c r="O30" i="1"/>
  <c r="O29" i="1"/>
  <c r="P29" i="1"/>
  <c r="Q29" i="1" s="1"/>
  <c r="S29" i="1" s="1"/>
  <c r="O28" i="1"/>
  <c r="P28" i="1"/>
  <c r="Q28" i="1" s="1"/>
  <c r="S28" i="1" s="1"/>
  <c r="P27" i="1"/>
  <c r="Q27" i="1" s="1"/>
  <c r="S27" i="1" s="1"/>
  <c r="O27" i="1"/>
  <c r="P26" i="1"/>
  <c r="Q26" i="1" s="1"/>
  <c r="S26" i="1" s="1"/>
  <c r="O26" i="1"/>
  <c r="P25" i="1"/>
  <c r="Q25" i="1" s="1"/>
  <c r="S25" i="1" s="1"/>
  <c r="O25" i="1"/>
  <c r="O24" i="1"/>
  <c r="P24" i="1"/>
  <c r="Q24" i="1"/>
  <c r="S24" i="1"/>
  <c r="P23" i="1"/>
  <c r="Q23" i="1"/>
  <c r="S23" i="1"/>
  <c r="O23" i="1"/>
  <c r="S22" i="1"/>
  <c r="O22" i="1"/>
  <c r="P22" i="1"/>
  <c r="Q22" i="1"/>
  <c r="O21" i="1"/>
  <c r="P21" i="1"/>
  <c r="Q21" i="1"/>
  <c r="S21" i="1"/>
  <c r="O20" i="1"/>
  <c r="P20" i="1"/>
  <c r="Q20" i="1"/>
  <c r="S20" i="1"/>
  <c r="S19" i="1"/>
  <c r="Q19" i="1"/>
  <c r="P19" i="1"/>
  <c r="O19" i="1"/>
  <c r="S18" i="1"/>
  <c r="Q18" i="1"/>
  <c r="P18" i="1"/>
  <c r="O18" i="1"/>
  <c r="S17" i="1"/>
  <c r="P17" i="1"/>
  <c r="O17" i="1"/>
  <c r="Q17" i="1"/>
  <c r="S16" i="1"/>
  <c r="Q16" i="1"/>
  <c r="P16" i="1"/>
  <c r="O16" i="1"/>
  <c r="P15" i="1"/>
  <c r="Q15" i="1" s="1"/>
  <c r="S15" i="1" s="1"/>
  <c r="O15" i="1"/>
  <c r="P14" i="1"/>
  <c r="Q14" i="1" s="1"/>
  <c r="S14" i="1" s="1"/>
  <c r="O14" i="1"/>
  <c r="P13" i="1"/>
  <c r="Q13" i="1" s="1"/>
  <c r="S13" i="1" s="1"/>
  <c r="O13" i="1"/>
  <c r="O12" i="1"/>
  <c r="P12" i="1"/>
  <c r="Q12" i="1" s="1"/>
  <c r="S12" i="1" s="1"/>
  <c r="P11" i="1"/>
  <c r="Q11" i="1" s="1"/>
  <c r="S11" i="1" s="1"/>
  <c r="O11" i="1"/>
  <c r="P10" i="1"/>
  <c r="Q10" i="1" s="1"/>
  <c r="S10" i="1" s="1"/>
  <c r="O10" i="1"/>
  <c r="O9" i="1"/>
  <c r="P9" i="1"/>
  <c r="Q9" i="1" s="1"/>
  <c r="S9" i="1" s="1"/>
  <c r="O8" i="1"/>
  <c r="P8" i="1"/>
  <c r="Q8" i="1" s="1"/>
  <c r="S8" i="1" s="1"/>
  <c r="O7" i="1"/>
  <c r="P7" i="1"/>
  <c r="Q7" i="1" s="1"/>
  <c r="S7" i="1" s="1"/>
  <c r="O6" i="1"/>
  <c r="P6" i="1"/>
  <c r="Q6" i="1" s="1"/>
  <c r="S6" i="1" s="1"/>
  <c r="P5" i="1"/>
  <c r="O5" i="1"/>
  <c r="S5" i="1"/>
  <c r="Q5" i="1"/>
  <c r="S4" i="1"/>
  <c r="O4" i="1"/>
  <c r="P4" i="1"/>
  <c r="Q4" i="1"/>
  <c r="O3" i="1"/>
  <c r="S3" i="1"/>
  <c r="Q3" i="1"/>
  <c r="P3" i="1"/>
</calcChain>
</file>

<file path=xl/sharedStrings.xml><?xml version="1.0" encoding="utf-8"?>
<sst xmlns="http://schemas.openxmlformats.org/spreadsheetml/2006/main" count="17418" uniqueCount="6091">
  <si>
    <t>Holdings are subject to change without notice. Underlying swap holdings are reported on a best efforts basis, but may be incomplete and or include proxies.</t>
  </si>
  <si>
    <t>01/27/2026</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</si>
  <si>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</si>
  <si>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</si>
  <si>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</si>
  <si>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</si>
  <si>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</si>
  <si>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</si>
  <si>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</si>
  <si>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</si>
  <si>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</si>
  <si>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</si>
  <si>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</si>
  <si>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</si>
  <si>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</si>
  <si>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</si>
  <si>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</si>
  <si>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</si>
  <si>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</si>
  <si>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</si>
  <si>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</si>
  <si>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</si>
  <si>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</si>
  <si>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</si>
  <si>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</si>
  <si>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</si>
  <si>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</si>
  <si>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</si>
  <si>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</si>
  <si>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</si>
  <si>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</si>
  <si>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</si>
  <si>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</si>
  <si>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</si>
  <si>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</si>
  <si>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AGGH</t>
  </si>
  <si>
    <t>ISHARES CORE US AGGREGATE BOND ETF</t>
  </si>
  <si>
    <t>AGG</t>
  </si>
  <si>
    <t>2897404</t>
  </si>
  <si>
    <t>US4642872265</t>
  </si>
  <si>
    <t>464287226</t>
  </si>
  <si>
    <t>Fund</t>
  </si>
  <si>
    <t>US 10YR NOTE (CBT)MAR26</t>
  </si>
  <si>
    <t>TYH6 Comdty</t>
  </si>
  <si>
    <t>TYH6</t>
  </si>
  <si>
    <t>Future</t>
  </si>
  <si>
    <t>US LONG BOND(CBT) MAR26</t>
  </si>
  <si>
    <t>USH6 Comdty</t>
  </si>
  <si>
    <t>USH6</t>
  </si>
  <si>
    <t>US TRS Bond Fri WK1Feb26C 118</t>
  </si>
  <si>
    <t>1CG6C 118.0 Comdty</t>
  </si>
  <si>
    <t>01ZJ96G90</t>
  </si>
  <si>
    <t>Option</t>
  </si>
  <si>
    <t>US Bond Fut Opt Mar26C 116</t>
  </si>
  <si>
    <t>USH6C 116.0 Comdty</t>
  </si>
  <si>
    <t>01VPMW8S1</t>
  </si>
  <si>
    <t>US Bond Fut Opt Mar26C 117</t>
  </si>
  <si>
    <t>USH6C 117.0 Comdty</t>
  </si>
  <si>
    <t>01VPMW8W6</t>
  </si>
  <si>
    <t>US Bond Fut Opt Mar26C 119</t>
  </si>
  <si>
    <t>USH6C 119.0 Comdty</t>
  </si>
  <si>
    <t>01VPMW936</t>
  </si>
  <si>
    <t>US BOND FUTR OPTN Mar26P   110</t>
  </si>
  <si>
    <t>USH6P 110.0 Comdty</t>
  </si>
  <si>
    <t>01VPMXMX3</t>
  </si>
  <si>
    <t>US BOND FUTR OPTN Mar26P   111 Comdty</t>
  </si>
  <si>
    <t>USH6P 111.0 Comdty</t>
  </si>
  <si>
    <t>01VPMXN07</t>
  </si>
  <si>
    <t>US Bond Fut Opt Mar26P 112</t>
  </si>
  <si>
    <t>USH6P 112.0 Comdty</t>
  </si>
  <si>
    <t>01VPMXN34</t>
  </si>
  <si>
    <t>US Bond Fut Opt Mar26P 113</t>
  </si>
  <si>
    <t>USH6P 113.0 Comdty</t>
  </si>
  <si>
    <t>01VPMXN61</t>
  </si>
  <si>
    <t>US Bond Fut Opt Mar26P 114</t>
  </si>
  <si>
    <t>USH6P 114.0 Comdty</t>
  </si>
  <si>
    <t>01VPMXN98</t>
  </si>
  <si>
    <t>US Bond Fut Opt Apr26P 109</t>
  </si>
  <si>
    <t>USJ6P 109.0 Comdty</t>
  </si>
  <si>
    <t>01Y57LZZ4</t>
  </si>
  <si>
    <t>CDX IG CDSI 45 5Y</t>
  </si>
  <si>
    <t>05Y5BYEI2</t>
  </si>
  <si>
    <t>Swap</t>
  </si>
  <si>
    <t>IRS P 3.896 12/15/2027 12/15/2037</t>
  </si>
  <si>
    <t>IRSP38960 00001</t>
  </si>
  <si>
    <t>IRS R SOFR 12/15/2027 12/15/2037</t>
  </si>
  <si>
    <t>IRSP38960</t>
  </si>
  <si>
    <t>TII 2 1/8 01/15/35 Govt</t>
  </si>
  <si>
    <t>BTWN775</t>
  </si>
  <si>
    <t>US91282CML27</t>
  </si>
  <si>
    <t>91282CML2</t>
  </si>
  <si>
    <t>Treasury Note</t>
  </si>
  <si>
    <t>B 3/3/26 Govt</t>
  </si>
  <si>
    <t>BRCDJF3</t>
  </si>
  <si>
    <t>US912797ST59</t>
  </si>
  <si>
    <t>912797ST5</t>
  </si>
  <si>
    <t>Treasury Bill</t>
  </si>
  <si>
    <t>B 3/31/26 Govt</t>
  </si>
  <si>
    <t>BR115D8</t>
  </si>
  <si>
    <t>US912797TB33</t>
  </si>
  <si>
    <t>912797TB3</t>
  </si>
  <si>
    <t>B 4/14/26 Govt</t>
  </si>
  <si>
    <t>BVV5T69</t>
  </si>
  <si>
    <t>US912797TH03</t>
  </si>
  <si>
    <t>912797TH0</t>
  </si>
  <si>
    <t>Cash</t>
  </si>
  <si>
    <t>BUCK</t>
  </si>
  <si>
    <t>SIMPLIFY E GOVT MONEY MKT ETF</t>
  </si>
  <si>
    <t>SBIL</t>
  </si>
  <si>
    <t>BNVVNP8</t>
  </si>
  <si>
    <t>US82889N2696</t>
  </si>
  <si>
    <t>82889N269</t>
  </si>
  <si>
    <t>CAS</t>
  </si>
  <si>
    <t>SPXW US 01/28/26 C7000 Index</t>
  </si>
  <si>
    <t>01Z6FNS68</t>
  </si>
  <si>
    <t>SPXW US 01/29/26 C7050 Index</t>
  </si>
  <si>
    <t>01YYZYMD9</t>
  </si>
  <si>
    <t>SPXW US 01/30/26 C7050 Index</t>
  </si>
  <si>
    <t>01WGJTDB7</t>
  </si>
  <si>
    <t>SPXW US 03/20/26 C7275 Index</t>
  </si>
  <si>
    <t>01Y599QF6</t>
  </si>
  <si>
    <t>SPXW US 03/20/26 C7360 Index</t>
  </si>
  <si>
    <t>01Z6NV189</t>
  </si>
  <si>
    <t>SPXW US 03/31/26 C7350 Index</t>
  </si>
  <si>
    <t>01X764KW1</t>
  </si>
  <si>
    <t>CSI 2000 Net Total Return Index</t>
  </si>
  <si>
    <t>C932000N Index</t>
  </si>
  <si>
    <t>CC932000N</t>
  </si>
  <si>
    <t>EC932000N</t>
  </si>
  <si>
    <t>C932000NSOFR-18.0415</t>
  </si>
  <si>
    <t>CC932000N 00001</t>
  </si>
  <si>
    <t>CSIN0300TRS-2.501015</t>
  </si>
  <si>
    <t>CCSIN0300 00001</t>
  </si>
  <si>
    <t>CSIN0852TRS-13.00101</t>
  </si>
  <si>
    <t>CCSIN0852 00001</t>
  </si>
  <si>
    <t>CSIN0905TRS-10.00101</t>
  </si>
  <si>
    <t>CCSIN0905 00001</t>
  </si>
  <si>
    <t>CSI 300 Net Return Index</t>
  </si>
  <si>
    <t>CSIN0300 Index</t>
  </si>
  <si>
    <t>ECSIN0300</t>
  </si>
  <si>
    <t>CCSIN0300</t>
  </si>
  <si>
    <t>CSI 1000 Net Total Return Index</t>
  </si>
  <si>
    <t>CSIN0852 Index</t>
  </si>
  <si>
    <t>CCSIN0852</t>
  </si>
  <si>
    <t>CSI 500 Net Total Return Index</t>
  </si>
  <si>
    <t>CSIN0905 Index</t>
  </si>
  <si>
    <t>ECSIN0905</t>
  </si>
  <si>
    <t>CCSIN0905</t>
  </si>
  <si>
    <t>EC932000N            00001</t>
  </si>
  <si>
    <t>EC932000N 00001</t>
  </si>
  <si>
    <t>ECSIN0300            00001</t>
  </si>
  <si>
    <t>ECSIN0300 00001</t>
  </si>
  <si>
    <t>ECSIN0905            00001</t>
  </si>
  <si>
    <t>ECSIN0905 00001</t>
  </si>
  <si>
    <t>B 3/17/26 Govt</t>
  </si>
  <si>
    <t>BV973L0</t>
  </si>
  <si>
    <t>US912797SZ10</t>
  </si>
  <si>
    <t>912797SZ1</t>
  </si>
  <si>
    <t>B 5/19/26 Govt</t>
  </si>
  <si>
    <t>BNYL2R0</t>
  </si>
  <si>
    <t>US912797TS67</t>
  </si>
  <si>
    <t>912797TS6</t>
  </si>
  <si>
    <t>CCOM</t>
  </si>
  <si>
    <t>UNITED STS TREAS BILLS 0.0 24MAR26</t>
  </si>
  <si>
    <t>BSNY219</t>
  </si>
  <si>
    <t>US912797TA59</t>
  </si>
  <si>
    <t>912797TA5</t>
  </si>
  <si>
    <t>Bond</t>
  </si>
  <si>
    <t>B 05/26/26 Govt</t>
  </si>
  <si>
    <t>BTPGJV9</t>
  </si>
  <si>
    <t>US912797TT41</t>
  </si>
  <si>
    <t>912797TT4</t>
  </si>
  <si>
    <t>CDX</t>
  </si>
  <si>
    <t>CDX HY CDSI S45 5Y</t>
  </si>
  <si>
    <t>05Y5BRAD5</t>
  </si>
  <si>
    <t>TRSCI0004</t>
  </si>
  <si>
    <t>HYG US Equity</t>
  </si>
  <si>
    <t>HYGCITTRS</t>
  </si>
  <si>
    <t>HYGMS2TRS</t>
  </si>
  <si>
    <t>HYGNOMTRS</t>
  </si>
  <si>
    <t>HYGFEDFUND-30111626C</t>
  </si>
  <si>
    <t>HYGCITTRS 00001</t>
  </si>
  <si>
    <t>TRSHYGFFUNDS1M-80051</t>
  </si>
  <si>
    <t>HYGMS2TRS 00001</t>
  </si>
  <si>
    <t>NOM HYG FED FUNDS</t>
  </si>
  <si>
    <t>HYGNOMTRS 00001</t>
  </si>
  <si>
    <t>Pay</t>
  </si>
  <si>
    <t>Fed Funds Effective</t>
  </si>
  <si>
    <t>TRSCI0004            00001</t>
  </si>
  <si>
    <t>TRSCI0004 00001</t>
  </si>
  <si>
    <t>TRSUB0001</t>
  </si>
  <si>
    <t>Agilent Technologies Inc</t>
  </si>
  <si>
    <t>A UN</t>
  </si>
  <si>
    <t>2520153</t>
  </si>
  <si>
    <t>US00846U1016</t>
  </si>
  <si>
    <t>00846U101</t>
  </si>
  <si>
    <t>Apple Inc</t>
  </si>
  <si>
    <t>AAPL UW</t>
  </si>
  <si>
    <t>2046251</t>
  </si>
  <si>
    <t>US0378331005</t>
  </si>
  <si>
    <t>037833100</t>
  </si>
  <si>
    <t>AbbVie Inc</t>
  </si>
  <si>
    <t>ABBV UN</t>
  </si>
  <si>
    <t>B92SR70</t>
  </si>
  <si>
    <t>US00287Y1091</t>
  </si>
  <si>
    <t>00287Y109</t>
  </si>
  <si>
    <t>Abbott Laboratories</t>
  </si>
  <si>
    <t>ABT UN</t>
  </si>
  <si>
    <t>2002305</t>
  </si>
  <si>
    <t>US0028241000</t>
  </si>
  <si>
    <t>002824100</t>
  </si>
  <si>
    <t>Accenture PLC</t>
  </si>
  <si>
    <t>ACN UN</t>
  </si>
  <si>
    <t>B4BNMY3</t>
  </si>
  <si>
    <t>IE00B4BNMY34</t>
  </si>
  <si>
    <t>Autodesk Inc</t>
  </si>
  <si>
    <t>ADSK UW</t>
  </si>
  <si>
    <t>2065159</t>
  </si>
  <si>
    <t>US0527691069</t>
  </si>
  <si>
    <t>052769106</t>
  </si>
  <si>
    <t>Applied Materials Inc</t>
  </si>
  <si>
    <t>AMAT UW</t>
  </si>
  <si>
    <t>2046552</t>
  </si>
  <si>
    <t>US0382221051</t>
  </si>
  <si>
    <t>038222105</t>
  </si>
  <si>
    <t>Amcor PLC</t>
  </si>
  <si>
    <t>AMCR UN</t>
  </si>
  <si>
    <t>BV7DQ55</t>
  </si>
  <si>
    <t>JE00BV7DQ550</t>
  </si>
  <si>
    <t>Amphenol Corp</t>
  </si>
  <si>
    <t>APH UN</t>
  </si>
  <si>
    <t>2145084</t>
  </si>
  <si>
    <t>US0320951017</t>
  </si>
  <si>
    <t>032095101</t>
  </si>
  <si>
    <t>Broadcom Inc</t>
  </si>
  <si>
    <t>AVGO UW</t>
  </si>
  <si>
    <t>BDZ78H9</t>
  </si>
  <si>
    <t>US11135F1012</t>
  </si>
  <si>
    <t>11135F101</t>
  </si>
  <si>
    <t>Becton Dickinson &amp; Co</t>
  </si>
  <si>
    <t>BDX UN</t>
  </si>
  <si>
    <t>2087807</t>
  </si>
  <si>
    <t>US0758871091</t>
  </si>
  <si>
    <t>075887109</t>
  </si>
  <si>
    <t>Brown-Forman Corp</t>
  </si>
  <si>
    <t>BF/B UN</t>
  </si>
  <si>
    <t>2146838</t>
  </si>
  <si>
    <t>US1156372096</t>
  </si>
  <si>
    <t>115637209</t>
  </si>
  <si>
    <t>Booking Holdings Inc</t>
  </si>
  <si>
    <t>BKNG UW</t>
  </si>
  <si>
    <t>BDRXDB4</t>
  </si>
  <si>
    <t>US09857L1089</t>
  </si>
  <si>
    <t>09857L108</t>
  </si>
  <si>
    <t>Baker Hughes Co</t>
  </si>
  <si>
    <t>BKR UW</t>
  </si>
  <si>
    <t>BDHLTQ5</t>
  </si>
  <si>
    <t>US05722G1004</t>
  </si>
  <si>
    <t>05722G100</t>
  </si>
  <si>
    <t>Blackrock Inc</t>
  </si>
  <si>
    <t>BLK UN</t>
  </si>
  <si>
    <t>BMZBBT7</t>
  </si>
  <si>
    <t>US09290D1019</t>
  </si>
  <si>
    <t>09290D101</t>
  </si>
  <si>
    <t>CBRE Group Inc</t>
  </si>
  <si>
    <t>CBRE UN</t>
  </si>
  <si>
    <t>B6WVMH3</t>
  </si>
  <si>
    <t>US12504L1098</t>
  </si>
  <si>
    <t>12504L109</t>
  </si>
  <si>
    <t>Cadence Design Systems Inc</t>
  </si>
  <si>
    <t>CDNS UW</t>
  </si>
  <si>
    <t>2302232</t>
  </si>
  <si>
    <t>US1273871087</t>
  </si>
  <si>
    <t>127387108</t>
  </si>
  <si>
    <t>Constellation Energy Corp</t>
  </si>
  <si>
    <t>CEG UW</t>
  </si>
  <si>
    <t>BMH4FS1</t>
  </si>
  <si>
    <t>US21037T1097</t>
  </si>
  <si>
    <t>21037T109</t>
  </si>
  <si>
    <t>CH Robinson Worldwide Inc</t>
  </si>
  <si>
    <t>CHRW UW</t>
  </si>
  <si>
    <t>2116228</t>
  </si>
  <si>
    <t>US12541W2098</t>
  </si>
  <si>
    <t>12541W209</t>
  </si>
  <si>
    <t>Cigna Group/The</t>
  </si>
  <si>
    <t>CI UN</t>
  </si>
  <si>
    <t>BHJ0775</t>
  </si>
  <si>
    <t>US1255231003</t>
  </si>
  <si>
    <t>125523100</t>
  </si>
  <si>
    <t>Chipotle Mexican Grill Inc</t>
  </si>
  <si>
    <t>CMG UN</t>
  </si>
  <si>
    <t>B0X7DZ3</t>
  </si>
  <si>
    <t>US1696561059</t>
  </si>
  <si>
    <t>169656105</t>
  </si>
  <si>
    <t>Corpay Inc</t>
  </si>
  <si>
    <t>CPAY UN</t>
  </si>
  <si>
    <t>BMX5GK7</t>
  </si>
  <si>
    <t>US2199481068</t>
  </si>
  <si>
    <t>219948106</t>
  </si>
  <si>
    <t>Cisco Systems Inc</t>
  </si>
  <si>
    <t>CSCO UW</t>
  </si>
  <si>
    <t>2198163</t>
  </si>
  <si>
    <t>US17275R1023</t>
  </si>
  <si>
    <t>17275R102</t>
  </si>
  <si>
    <t>Cognizant Technology Solutions</t>
  </si>
  <si>
    <t>CTSH UW</t>
  </si>
  <si>
    <t>2257019</t>
  </si>
  <si>
    <t>US1924461023</t>
  </si>
  <si>
    <t>192446102</t>
  </si>
  <si>
    <t>DuPont de Nemours Inc</t>
  </si>
  <si>
    <t>DD UN</t>
  </si>
  <si>
    <t>BK0VN47</t>
  </si>
  <si>
    <t>US26614N1028</t>
  </si>
  <si>
    <t>26614N102</t>
  </si>
  <si>
    <t>Deckers Outdoor Corp</t>
  </si>
  <si>
    <t>DECK UN</t>
  </si>
  <si>
    <t>2267278</t>
  </si>
  <si>
    <t>US2435371073</t>
  </si>
  <si>
    <t>243537107</t>
  </si>
  <si>
    <t>Dell Technologies Inc</t>
  </si>
  <si>
    <t>DELL UN</t>
  </si>
  <si>
    <t>BHKD3S6</t>
  </si>
  <si>
    <t>US24703L2025</t>
  </si>
  <si>
    <t>24703L202</t>
  </si>
  <si>
    <t>Equifax Inc</t>
  </si>
  <si>
    <t>EFX UN</t>
  </si>
  <si>
    <t>2319146</t>
  </si>
  <si>
    <t>US2944291051</t>
  </si>
  <si>
    <t>294429105</t>
  </si>
  <si>
    <t>Edison International</t>
  </si>
  <si>
    <t>EIX UN</t>
  </si>
  <si>
    <t>2829515</t>
  </si>
  <si>
    <t>US2810201077</t>
  </si>
  <si>
    <t>281020107</t>
  </si>
  <si>
    <t>Elevance Health Inc</t>
  </si>
  <si>
    <t>ELV UN</t>
  </si>
  <si>
    <t>BSPHGL4</t>
  </si>
  <si>
    <t>US0367521038</t>
  </si>
  <si>
    <t>036752103</t>
  </si>
  <si>
    <t>EMCOR Group Inc</t>
  </si>
  <si>
    <t>EME UN</t>
  </si>
  <si>
    <t>2474164</t>
  </si>
  <si>
    <t>US29084Q1004</t>
  </si>
  <si>
    <t>29084Q100</t>
  </si>
  <si>
    <t>Emerson Electric Co</t>
  </si>
  <si>
    <t>EMR UN</t>
  </si>
  <si>
    <t>2313405</t>
  </si>
  <si>
    <t>US2910111044</t>
  </si>
  <si>
    <t>291011104</t>
  </si>
  <si>
    <t>EPAM Systems Inc</t>
  </si>
  <si>
    <t>EPAM UN</t>
  </si>
  <si>
    <t>B44Z3T8</t>
  </si>
  <si>
    <t>US29414B1044</t>
  </si>
  <si>
    <t>29414B104</t>
  </si>
  <si>
    <t>Equinix Inc</t>
  </si>
  <si>
    <t>EQIX UW</t>
  </si>
  <si>
    <t>BVLZX12</t>
  </si>
  <si>
    <t>US29444U7000</t>
  </si>
  <si>
    <t>29444U700</t>
  </si>
  <si>
    <t>Extra Space Storage Inc</t>
  </si>
  <si>
    <t>EXR UN</t>
  </si>
  <si>
    <t>B02HWR9</t>
  </si>
  <si>
    <t>US30225T1025</t>
  </si>
  <si>
    <t>30225T102</t>
  </si>
  <si>
    <t>Fastenal Co</t>
  </si>
  <si>
    <t>FAST UW</t>
  </si>
  <si>
    <t>2332262</t>
  </si>
  <si>
    <t>US3119001044</t>
  </si>
  <si>
    <t>311900104</t>
  </si>
  <si>
    <t>Fair Isaac Corp</t>
  </si>
  <si>
    <t>FICO UN</t>
  </si>
  <si>
    <t>2330299</t>
  </si>
  <si>
    <t>US3032501047</t>
  </si>
  <si>
    <t>303250104</t>
  </si>
  <si>
    <t>Fox Corp</t>
  </si>
  <si>
    <t>FOXA UW</t>
  </si>
  <si>
    <t>BJJMGL2</t>
  </si>
  <si>
    <t>US35137L1052</t>
  </si>
  <si>
    <t>35137L105</t>
  </si>
  <si>
    <t>Gilead Sciences Inc</t>
  </si>
  <si>
    <t>GILD UW</t>
  </si>
  <si>
    <t>2369174</t>
  </si>
  <si>
    <t>US3755581036</t>
  </si>
  <si>
    <t>375558103</t>
  </si>
  <si>
    <t>Alphabet Inc</t>
  </si>
  <si>
    <t>GOOG UW</t>
  </si>
  <si>
    <t>BYY88Y7</t>
  </si>
  <si>
    <t>US02079K1079</t>
  </si>
  <si>
    <t>02079K107</t>
  </si>
  <si>
    <t>GOOGL UW</t>
  </si>
  <si>
    <t>BYVY8G0</t>
  </si>
  <si>
    <t>US02079K3059</t>
  </si>
  <si>
    <t>02079K305</t>
  </si>
  <si>
    <t>Global Payments Inc</t>
  </si>
  <si>
    <t>GPN UN</t>
  </si>
  <si>
    <t>2712013</t>
  </si>
  <si>
    <t>US37940X1028</t>
  </si>
  <si>
    <t>37940X102</t>
  </si>
  <si>
    <t>Garmin Ltd</t>
  </si>
  <si>
    <t>GRMN UN</t>
  </si>
  <si>
    <t>B3Z5T14</t>
  </si>
  <si>
    <t>CH0114405324</t>
  </si>
  <si>
    <t>WW Grainger Inc</t>
  </si>
  <si>
    <t>GWW UN</t>
  </si>
  <si>
    <t>2380863</t>
  </si>
  <si>
    <t>US3848021040</t>
  </si>
  <si>
    <t>384802104</t>
  </si>
  <si>
    <t>Halliburton Co</t>
  </si>
  <si>
    <t>HAL UN</t>
  </si>
  <si>
    <t>2405302</t>
  </si>
  <si>
    <t>US4062161017</t>
  </si>
  <si>
    <t>406216101</t>
  </si>
  <si>
    <t>Home Depot Inc/The</t>
  </si>
  <si>
    <t>HD UN</t>
  </si>
  <si>
    <t>2434209</t>
  </si>
  <si>
    <t>US4370761029</t>
  </si>
  <si>
    <t>437076102</t>
  </si>
  <si>
    <t>International Business Machine</t>
  </si>
  <si>
    <t>IBM UN</t>
  </si>
  <si>
    <t>2005973</t>
  </si>
  <si>
    <t>US4592001014</t>
  </si>
  <si>
    <t>459200101</t>
  </si>
  <si>
    <t>IDEXX Laboratories Inc</t>
  </si>
  <si>
    <t>IDXX UW</t>
  </si>
  <si>
    <t>2459202</t>
  </si>
  <si>
    <t>US45168D1046</t>
  </si>
  <si>
    <t>45168D104</t>
  </si>
  <si>
    <t>IDEX Corp</t>
  </si>
  <si>
    <t>IEX UN</t>
  </si>
  <si>
    <t>2456612</t>
  </si>
  <si>
    <t>US45167R1041</t>
  </si>
  <si>
    <t>45167R104</t>
  </si>
  <si>
    <t>International Flavors &amp; Fragra</t>
  </si>
  <si>
    <t>IFF UN</t>
  </si>
  <si>
    <t>2464165</t>
  </si>
  <si>
    <t>US4595061015</t>
  </si>
  <si>
    <t>459506101</t>
  </si>
  <si>
    <t>Intuit Inc</t>
  </si>
  <si>
    <t>INTU UW</t>
  </si>
  <si>
    <t>2459020</t>
  </si>
  <si>
    <t>US4612021034</t>
  </si>
  <si>
    <t>461202103</t>
  </si>
  <si>
    <t>IQVIA Holdings Inc</t>
  </si>
  <si>
    <t>IQV UN</t>
  </si>
  <si>
    <t>BDR73G1</t>
  </si>
  <si>
    <t>US46266C1053</t>
  </si>
  <si>
    <t>46266C105</t>
  </si>
  <si>
    <t>Ingersoll Rand Inc</t>
  </si>
  <si>
    <t>IR UN</t>
  </si>
  <si>
    <t>BL5GZ82</t>
  </si>
  <si>
    <t>US45687V1061</t>
  </si>
  <si>
    <t>45687V106</t>
  </si>
  <si>
    <t>Illinois Tool Works Inc</t>
  </si>
  <si>
    <t>ITW UN</t>
  </si>
  <si>
    <t>2457552</t>
  </si>
  <si>
    <t>US4523081093</t>
  </si>
  <si>
    <t>452308109</t>
  </si>
  <si>
    <t>Invesco Ltd</t>
  </si>
  <si>
    <t>IVZ UN</t>
  </si>
  <si>
    <t>B28XP76</t>
  </si>
  <si>
    <t>BMG491BT1088</t>
  </si>
  <si>
    <t>Jacobs Solutions Inc</t>
  </si>
  <si>
    <t>J UN</t>
  </si>
  <si>
    <t>BNGC0D3</t>
  </si>
  <si>
    <t>US46982L1089</t>
  </si>
  <si>
    <t>46982L108</t>
  </si>
  <si>
    <t>Johnson &amp; Johnson</t>
  </si>
  <si>
    <t>JNJ UN</t>
  </si>
  <si>
    <t>2475833</t>
  </si>
  <si>
    <t>US4781601046</t>
  </si>
  <si>
    <t>478160104</t>
  </si>
  <si>
    <t>KLA Corp</t>
  </si>
  <si>
    <t>KLAC UW</t>
  </si>
  <si>
    <t>2480138</t>
  </si>
  <si>
    <t>US4824801009</t>
  </si>
  <si>
    <t>482480100</t>
  </si>
  <si>
    <t>Lowe's Cos Inc</t>
  </si>
  <si>
    <t>LOW UN</t>
  </si>
  <si>
    <t>2536763</t>
  </si>
  <si>
    <t>US5486611073</t>
  </si>
  <si>
    <t>548661107</t>
  </si>
  <si>
    <t>Lam Research Corp</t>
  </si>
  <si>
    <t>LRCX UW</t>
  </si>
  <si>
    <t>BSML4N7</t>
  </si>
  <si>
    <t>US5128073062</t>
  </si>
  <si>
    <t>512807306</t>
  </si>
  <si>
    <t>Mastercard Inc</t>
  </si>
  <si>
    <t>MA UN</t>
  </si>
  <si>
    <t>B121557</t>
  </si>
  <si>
    <t>US57636Q1040</t>
  </si>
  <si>
    <t>57636Q104</t>
  </si>
  <si>
    <t>Marriott International Inc/MD</t>
  </si>
  <si>
    <t>MAR UW</t>
  </si>
  <si>
    <t>2210614</t>
  </si>
  <si>
    <t>US5719032022</t>
  </si>
  <si>
    <t>571903202</t>
  </si>
  <si>
    <t>Moody's Corp</t>
  </si>
  <si>
    <t>MCO UN</t>
  </si>
  <si>
    <t>2252058</t>
  </si>
  <si>
    <t>US6153691059</t>
  </si>
  <si>
    <t>615369105</t>
  </si>
  <si>
    <t>Meta Platforms Inc</t>
  </si>
  <si>
    <t>META UW</t>
  </si>
  <si>
    <t>B7TL820</t>
  </si>
  <si>
    <t>US30303M1027</t>
  </si>
  <si>
    <t>30303M102</t>
  </si>
  <si>
    <t>Monster Beverage Corp</t>
  </si>
  <si>
    <t>MNST UW</t>
  </si>
  <si>
    <t>BZ07BW4</t>
  </si>
  <si>
    <t>US61174X1090</t>
  </si>
  <si>
    <t>61174X109</t>
  </si>
  <si>
    <t>Molina Healthcare Inc</t>
  </si>
  <si>
    <t>MOH UN</t>
  </si>
  <si>
    <t>2212706</t>
  </si>
  <si>
    <t>US60855R1005</t>
  </si>
  <si>
    <t>60855R100</t>
  </si>
  <si>
    <t>Microsoft Corp</t>
  </si>
  <si>
    <t>MSFT UW</t>
  </si>
  <si>
    <t>2588173</t>
  </si>
  <si>
    <t>US5949181045</t>
  </si>
  <si>
    <t>594918104</t>
  </si>
  <si>
    <t>Mettler-Toledo International I</t>
  </si>
  <si>
    <t>MTD UN</t>
  </si>
  <si>
    <t>2126249</t>
  </si>
  <si>
    <t>US5926881054</t>
  </si>
  <si>
    <t>592688105</t>
  </si>
  <si>
    <t>Nordson Corp</t>
  </si>
  <si>
    <t>NDSN UW</t>
  </si>
  <si>
    <t>2641838</t>
  </si>
  <si>
    <t>US6556631025</t>
  </si>
  <si>
    <t>655663102</t>
  </si>
  <si>
    <t>NRG Energy Inc</t>
  </si>
  <si>
    <t>NRG UN</t>
  </si>
  <si>
    <t>2212922</t>
  </si>
  <si>
    <t>US6293775085</t>
  </si>
  <si>
    <t>629377508</t>
  </si>
  <si>
    <t>NVR Inc</t>
  </si>
  <si>
    <t>NVR UN</t>
  </si>
  <si>
    <t>2637785</t>
  </si>
  <si>
    <t>US62944T1051</t>
  </si>
  <si>
    <t>62944T105</t>
  </si>
  <si>
    <t>ONEOK Inc</t>
  </si>
  <si>
    <t>OKE UN</t>
  </si>
  <si>
    <t>2130109</t>
  </si>
  <si>
    <t>US6826801036</t>
  </si>
  <si>
    <t>682680103</t>
  </si>
  <si>
    <t>Oracle Corp</t>
  </si>
  <si>
    <t>ORCL UN</t>
  </si>
  <si>
    <t>2661568</t>
  </si>
  <si>
    <t>US68389X1054</t>
  </si>
  <si>
    <t>68389X105</t>
  </si>
  <si>
    <t>Parker-Hannifin Corp</t>
  </si>
  <si>
    <t>PH UN</t>
  </si>
  <si>
    <t>2671501</t>
  </si>
  <si>
    <t>US7010941042</t>
  </si>
  <si>
    <t>701094104</t>
  </si>
  <si>
    <t>PulteGroup Inc</t>
  </si>
  <si>
    <t>PHM UN</t>
  </si>
  <si>
    <t>2708841</t>
  </si>
  <si>
    <t>US7458671010</t>
  </si>
  <si>
    <t>745867101</t>
  </si>
  <si>
    <t>Philip Morris International In</t>
  </si>
  <si>
    <t>PM UN</t>
  </si>
  <si>
    <t>B2PKRQ3</t>
  </si>
  <si>
    <t>US7181721090</t>
  </si>
  <si>
    <t>718172109</t>
  </si>
  <si>
    <t>Rollins Inc</t>
  </si>
  <si>
    <t>ROL UN</t>
  </si>
  <si>
    <t>2747305</t>
  </si>
  <si>
    <t>US7757111049</t>
  </si>
  <si>
    <t>775711104</t>
  </si>
  <si>
    <t>Starbucks Corp</t>
  </si>
  <si>
    <t>SBUX UW</t>
  </si>
  <si>
    <t>2842255</t>
  </si>
  <si>
    <t>US8552441094</t>
  </si>
  <si>
    <t>855244109</t>
  </si>
  <si>
    <t>Southern Copper Corp</t>
  </si>
  <si>
    <t>SCCO UN</t>
  </si>
  <si>
    <t>2823777</t>
  </si>
  <si>
    <t>US84265V1052</t>
  </si>
  <si>
    <t>84265V105</t>
  </si>
  <si>
    <t>SLB Ltd</t>
  </si>
  <si>
    <t>SLB UN</t>
  </si>
  <si>
    <t>2779201</t>
  </si>
  <si>
    <t>AN8068571086</t>
  </si>
  <si>
    <t>806857108</t>
  </si>
  <si>
    <t>Snap-on Inc</t>
  </si>
  <si>
    <t>SNA UN</t>
  </si>
  <si>
    <t>2818740</t>
  </si>
  <si>
    <t>US8330341012</t>
  </si>
  <si>
    <t>833034101</t>
  </si>
  <si>
    <t>Synopsys Inc</t>
  </si>
  <si>
    <t>SNPS UW</t>
  </si>
  <si>
    <t>2867719</t>
  </si>
  <si>
    <t>US8716071076</t>
  </si>
  <si>
    <t>871607107</t>
  </si>
  <si>
    <t>S&amp;P Global Inc</t>
  </si>
  <si>
    <t>SPGI UN</t>
  </si>
  <si>
    <t>BYV2325</t>
  </si>
  <si>
    <t>US78409V1044</t>
  </si>
  <si>
    <t>78409V104</t>
  </si>
  <si>
    <t>STERIS PLC</t>
  </si>
  <si>
    <t>STE UN</t>
  </si>
  <si>
    <t>BFY8C75</t>
  </si>
  <si>
    <t>IE00BFY8C754</t>
  </si>
  <si>
    <t>Stryker Corp</t>
  </si>
  <si>
    <t>SYK UN</t>
  </si>
  <si>
    <t>2853688</t>
  </si>
  <si>
    <t>US8636671013</t>
  </si>
  <si>
    <t>863667101</t>
  </si>
  <si>
    <t>TransDigm Group Inc</t>
  </si>
  <si>
    <t>TDG UN</t>
  </si>
  <si>
    <t>B11FJK3</t>
  </si>
  <si>
    <t>US8936411003</t>
  </si>
  <si>
    <t>893641100</t>
  </si>
  <si>
    <t>Thermo Fisher Scientific Inc</t>
  </si>
  <si>
    <t>TMO UN</t>
  </si>
  <si>
    <t>2886907</t>
  </si>
  <si>
    <t>US8835561023</t>
  </si>
  <si>
    <t>883556102</t>
  </si>
  <si>
    <t>Texas Pacific Land Corp</t>
  </si>
  <si>
    <t>TPL UN</t>
  </si>
  <si>
    <t>BM99VY2</t>
  </si>
  <si>
    <t>US88262P1021</t>
  </si>
  <si>
    <t>88262P102</t>
  </si>
  <si>
    <t>Tapestry Inc</t>
  </si>
  <si>
    <t>TPR UN</t>
  </si>
  <si>
    <t>BF09HX3</t>
  </si>
  <si>
    <t>US8760301072</t>
  </si>
  <si>
    <t>876030107</t>
  </si>
  <si>
    <t>Targa Resources Corp</t>
  </si>
  <si>
    <t>TRGP UN</t>
  </si>
  <si>
    <t>B55PZY3</t>
  </si>
  <si>
    <t>US87612G1013</t>
  </si>
  <si>
    <t>87612G101</t>
  </si>
  <si>
    <t>Trimble Inc</t>
  </si>
  <si>
    <t>TRMB UW</t>
  </si>
  <si>
    <t>2903958</t>
  </si>
  <si>
    <t>US8962391004</t>
  </si>
  <si>
    <t>896239100</t>
  </si>
  <si>
    <t>T Rowe Price Group Inc</t>
  </si>
  <si>
    <t>TROW UW</t>
  </si>
  <si>
    <t>2702337</t>
  </si>
  <si>
    <t>US74144T1088</t>
  </si>
  <si>
    <t>74144T108</t>
  </si>
  <si>
    <t>Trane Technologies PLC</t>
  </si>
  <si>
    <t>TT UN</t>
  </si>
  <si>
    <t>BK9ZQ96</t>
  </si>
  <si>
    <t>IE00BK9ZQ967</t>
  </si>
  <si>
    <t>Ubiquiti Inc</t>
  </si>
  <si>
    <t>UI UN</t>
  </si>
  <si>
    <t>BK9Z6V8</t>
  </si>
  <si>
    <t>US90353W1036</t>
  </si>
  <si>
    <t>90353W103</t>
  </si>
  <si>
    <t>UnitedHealth Group Inc</t>
  </si>
  <si>
    <t>UNH UN</t>
  </si>
  <si>
    <t>2917766</t>
  </si>
  <si>
    <t>US91324P1021</t>
  </si>
  <si>
    <t>91324P102</t>
  </si>
  <si>
    <t>United Rentals Inc</t>
  </si>
  <si>
    <t>URI UN</t>
  </si>
  <si>
    <t>2134781</t>
  </si>
  <si>
    <t>US9113631090</t>
  </si>
  <si>
    <t>911363109</t>
  </si>
  <si>
    <t>Visa Inc</t>
  </si>
  <si>
    <t>V UN</t>
  </si>
  <si>
    <t>B2PZN04</t>
  </si>
  <si>
    <t>US92826C8394</t>
  </si>
  <si>
    <t>92826C839</t>
  </si>
  <si>
    <t>Westinghouse Air Brake Technol</t>
  </si>
  <si>
    <t>WAB UN</t>
  </si>
  <si>
    <t>2955733</t>
  </si>
  <si>
    <t>US9297401088</t>
  </si>
  <si>
    <t>929740108</t>
  </si>
  <si>
    <t>Waters Corp</t>
  </si>
  <si>
    <t>WAT UN</t>
  </si>
  <si>
    <t>2937689</t>
  </si>
  <si>
    <t>US9418481035</t>
  </si>
  <si>
    <t>941848103</t>
  </si>
  <si>
    <t>Williams-Sonoma Inc</t>
  </si>
  <si>
    <t>WSM UN</t>
  </si>
  <si>
    <t>2967589</t>
  </si>
  <si>
    <t>US9699041011</t>
  </si>
  <si>
    <t>969904101</t>
  </si>
  <si>
    <t>Weyerhaeuser Co</t>
  </si>
  <si>
    <t>WY UN</t>
  </si>
  <si>
    <t>2958936</t>
  </si>
  <si>
    <t>US9621661043</t>
  </si>
  <si>
    <t>962166104</t>
  </si>
  <si>
    <t>TRSUB0001            00001</t>
  </si>
  <si>
    <t>TRSUB0001 00001</t>
  </si>
  <si>
    <t>UBSMPODLFEDFUN-05UBS</t>
  </si>
  <si>
    <t>UJNKTUB02</t>
  </si>
  <si>
    <t>UJNKTUB02 00001</t>
  </si>
  <si>
    <t>Alcoa Corp</t>
  </si>
  <si>
    <t>AA UN</t>
  </si>
  <si>
    <t>BYNF418</t>
  </si>
  <si>
    <t>US0138721065</t>
  </si>
  <si>
    <t>013872106</t>
  </si>
  <si>
    <t>American Airlines Group Inc</t>
  </si>
  <si>
    <t>AAL UW</t>
  </si>
  <si>
    <t>BCV7KT2</t>
  </si>
  <si>
    <t>US02376R1023</t>
  </si>
  <si>
    <t>02376R102</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</si>
  <si>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</si>
  <si>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</si>
  <si>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</si>
  <si>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</si>
  <si>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</si>
  <si>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</si>
  <si>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</si>
  <si>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</si>
  <si>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</si>
  <si>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</si>
  <si>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</si>
  <si>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</si>
  <si>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</si>
  <si>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</si>
  <si>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</si>
  <si>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Alaska Air Group Inc</t>
  </si>
  <si>
    <t>ALK UN</t>
  </si>
  <si>
    <t>2012605</t>
  </si>
  <si>
    <t>US0116591092</t>
  </si>
  <si>
    <t>011659109</t>
  </si>
  <si>
    <t>Amentum Holdings Inc</t>
  </si>
  <si>
    <t>AMTM UN</t>
  </si>
  <si>
    <t>BMZLFJ5</t>
  </si>
  <si>
    <t>US0239391016</t>
  </si>
  <si>
    <t>023939101</t>
  </si>
  <si>
    <t>Ashland Inc</t>
  </si>
  <si>
    <t>ASH UN</t>
  </si>
  <si>
    <t>BYND5N1</t>
  </si>
  <si>
    <t>US0441861046</t>
  </si>
  <si>
    <t>044186104</t>
  </si>
  <si>
    <t>Avnet Inc</t>
  </si>
  <si>
    <t>AVT UW</t>
  </si>
  <si>
    <t>2066505</t>
  </si>
  <si>
    <t>US0538071038</t>
  </si>
  <si>
    <t>053807103</t>
  </si>
  <si>
    <t>Avantor Inc</t>
  </si>
  <si>
    <t>AVTR UN</t>
  </si>
  <si>
    <t>BJLT387</t>
  </si>
  <si>
    <t>US05352A1007</t>
  </si>
  <si>
    <t>05352A100</t>
  </si>
  <si>
    <t>Bath &amp; Body Works Inc</t>
  </si>
  <si>
    <t>BBWI UN</t>
  </si>
  <si>
    <t>BNNTGJ5</t>
  </si>
  <si>
    <t>US0708301041</t>
  </si>
  <si>
    <t>070830104</t>
  </si>
  <si>
    <t>BILL Holdings Inc</t>
  </si>
  <si>
    <t>BILL UN</t>
  </si>
  <si>
    <t>BKDS4H5</t>
  </si>
  <si>
    <t>US0900431000</t>
  </si>
  <si>
    <t>090043100</t>
  </si>
  <si>
    <t>BellRing Brands Inc</t>
  </si>
  <si>
    <t>BRBR UN</t>
  </si>
  <si>
    <t>BN70ZC0</t>
  </si>
  <si>
    <t>US07831C1036</t>
  </si>
  <si>
    <t>07831C103</t>
  </si>
  <si>
    <t>Bruker Corp</t>
  </si>
  <si>
    <t>BRKR UW</t>
  </si>
  <si>
    <t>2616137</t>
  </si>
  <si>
    <t>US1167941087</t>
  </si>
  <si>
    <t>116794108</t>
  </si>
  <si>
    <t>Conagra Brands Inc</t>
  </si>
  <si>
    <t>CAG UN</t>
  </si>
  <si>
    <t>2215460</t>
  </si>
  <si>
    <t>US2058871029</t>
  </si>
  <si>
    <t>205887102</t>
  </si>
  <si>
    <t>Avis Budget Group Inc</t>
  </si>
  <si>
    <t>CAR UW</t>
  </si>
  <si>
    <t>B1CL8J2</t>
  </si>
  <si>
    <t>US0537741052</t>
  </si>
  <si>
    <t>053774105</t>
  </si>
  <si>
    <t>Celanese Corp</t>
  </si>
  <si>
    <t>CE UN</t>
  </si>
  <si>
    <t>B05MZT4</t>
  </si>
  <si>
    <t>US1508701034</t>
  </si>
  <si>
    <t>150870103</t>
  </si>
  <si>
    <t>Cleveland-Cliffs Inc</t>
  </si>
  <si>
    <t>CLF UN</t>
  </si>
  <si>
    <t>BYVZ186</t>
  </si>
  <si>
    <t>US1858991011</t>
  </si>
  <si>
    <t>185899101</t>
  </si>
  <si>
    <t>Clarivate PLC</t>
  </si>
  <si>
    <t>CLVT UN</t>
  </si>
  <si>
    <t>BJJN444</t>
  </si>
  <si>
    <t>JE00BJJN4441</t>
  </si>
  <si>
    <t>Comcast Corp</t>
  </si>
  <si>
    <t>CMCSA UW</t>
  </si>
  <si>
    <t>2044545</t>
  </si>
  <si>
    <t>US20030N1019</t>
  </si>
  <si>
    <t>20030N101</t>
  </si>
  <si>
    <t>CNH Industrial NV</t>
  </si>
  <si>
    <t>CNH UN</t>
  </si>
  <si>
    <t>BDX85Z1</t>
  </si>
  <si>
    <t>NL0010545661</t>
  </si>
  <si>
    <t>Concentrix Corp</t>
  </si>
  <si>
    <t>CNXC UW</t>
  </si>
  <si>
    <t>BNKVVY4</t>
  </si>
  <si>
    <t>US20602D1019</t>
  </si>
  <si>
    <t>20602D101</t>
  </si>
  <si>
    <t>Coherent Corp</t>
  </si>
  <si>
    <t>COHR UN</t>
  </si>
  <si>
    <t>BNG8Z81</t>
  </si>
  <si>
    <t>US19247G1076</t>
  </si>
  <si>
    <t>19247G107</t>
  </si>
  <si>
    <t>Coty Inc</t>
  </si>
  <si>
    <t>COTY UN</t>
  </si>
  <si>
    <t>BBBSMJ2</t>
  </si>
  <si>
    <t>US2220702037</t>
  </si>
  <si>
    <t>222070203</t>
  </si>
  <si>
    <t>Campbell's Company/The</t>
  </si>
  <si>
    <t>CPB UW</t>
  </si>
  <si>
    <t>2162845</t>
  </si>
  <si>
    <t>US1344291091</t>
  </si>
  <si>
    <t>134429109</t>
  </si>
  <si>
    <t>Crocs Inc</t>
  </si>
  <si>
    <t>CROX UW</t>
  </si>
  <si>
    <t>B0T7Z62</t>
  </si>
  <si>
    <t>US2270461096</t>
  </si>
  <si>
    <t>227046109</t>
  </si>
  <si>
    <t>Caesars Entertainment Inc</t>
  </si>
  <si>
    <t>CZR UW</t>
  </si>
  <si>
    <t>BMWWGB0</t>
  </si>
  <si>
    <t>US12769G1004</t>
  </si>
  <si>
    <t>12769G100</t>
  </si>
  <si>
    <t>Darling Ingredients Inc</t>
  </si>
  <si>
    <t>DAR UN</t>
  </si>
  <si>
    <t>2250289</t>
  </si>
  <si>
    <t>US2372661015</t>
  </si>
  <si>
    <t>237266101</t>
  </si>
  <si>
    <t>DaVita Inc</t>
  </si>
  <si>
    <t>DVA UN</t>
  </si>
  <si>
    <t>2898087</t>
  </si>
  <si>
    <t>US23918K1088</t>
  </si>
  <si>
    <t>23918K108</t>
  </si>
  <si>
    <t>DXC Technology Co</t>
  </si>
  <si>
    <t>DXC UN</t>
  </si>
  <si>
    <t>BYXD7B3</t>
  </si>
  <si>
    <t>US23355L1061</t>
  </si>
  <si>
    <t>23355L106</t>
  </si>
  <si>
    <t>Eastman Chemical Co</t>
  </si>
  <si>
    <t>EMN UN</t>
  </si>
  <si>
    <t>2298386</t>
  </si>
  <si>
    <t>US2774321002</t>
  </si>
  <si>
    <t>277432100</t>
  </si>
  <si>
    <t>Enphase Energy Inc</t>
  </si>
  <si>
    <t>ENPH UQ</t>
  </si>
  <si>
    <t>B65SQW4</t>
  </si>
  <si>
    <t>US29355A1079</t>
  </si>
  <si>
    <t>29355A107</t>
  </si>
  <si>
    <t>Etsy Inc</t>
  </si>
  <si>
    <t>ETSY UN</t>
  </si>
  <si>
    <t>BWTN5N1</t>
  </si>
  <si>
    <t>US29786A1060</t>
  </si>
  <si>
    <t>29786A106</t>
  </si>
  <si>
    <t>Ford Motor Co</t>
  </si>
  <si>
    <t>F UN</t>
  </si>
  <si>
    <t>2615468</t>
  </si>
  <si>
    <t>US3453708600</t>
  </si>
  <si>
    <t>345370860</t>
  </si>
  <si>
    <t>Five9 Inc</t>
  </si>
  <si>
    <t>FIVN UQ</t>
  </si>
  <si>
    <t>BKY7X18</t>
  </si>
  <si>
    <t>US3383071012</t>
  </si>
  <si>
    <t>338307101</t>
  </si>
  <si>
    <t>Flowers Foods Inc</t>
  </si>
  <si>
    <t>FLO UN</t>
  </si>
  <si>
    <t>2744243</t>
  </si>
  <si>
    <t>US3434981011</t>
  </si>
  <si>
    <t>343498101</t>
  </si>
  <si>
    <t>FMC Corp</t>
  </si>
  <si>
    <t>FMC UN</t>
  </si>
  <si>
    <t>2328603</t>
  </si>
  <si>
    <t>US3024913036</t>
  </si>
  <si>
    <t>302491303</t>
  </si>
  <si>
    <t>Gap Inc/The</t>
  </si>
  <si>
    <t>GAP UN</t>
  </si>
  <si>
    <t>2360326</t>
  </si>
  <si>
    <t>US3647601083</t>
  </si>
  <si>
    <t>364760108</t>
  </si>
  <si>
    <t>Grocery Outlet Holding Corp</t>
  </si>
  <si>
    <t>GO UW</t>
  </si>
  <si>
    <t>BK1KWF7</t>
  </si>
  <si>
    <t>US39874R1014</t>
  </si>
  <si>
    <t>39874R101</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</si>
  <si>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</si>
  <si>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</si>
  <si>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</si>
  <si>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</si>
  <si>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</si>
  <si>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</si>
  <si>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</si>
  <si>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</si>
  <si>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</si>
  <si>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</si>
  <si>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</si>
  <si>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</si>
  <si>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</si>
  <si>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</si>
  <si>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</si>
  <si>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HP Inc</t>
  </si>
  <si>
    <t>HPQ UN</t>
  </si>
  <si>
    <t>BYX4D52</t>
  </si>
  <si>
    <t>US40434L1052</t>
  </si>
  <si>
    <t>40434L105</t>
  </si>
  <si>
    <t>Huntsman Corp</t>
  </si>
  <si>
    <t>HUN UN</t>
  </si>
  <si>
    <t>B0650B9</t>
  </si>
  <si>
    <t>US4470111075</t>
  </si>
  <si>
    <t>447011107</t>
  </si>
  <si>
    <t>IAC Inc</t>
  </si>
  <si>
    <t>IAC UW</t>
  </si>
  <si>
    <t>BNDYF48</t>
  </si>
  <si>
    <t>US44891N2080</t>
  </si>
  <si>
    <t>44891N208</t>
  </si>
  <si>
    <t>Iridium Communications Inc</t>
  </si>
  <si>
    <t>IRDM UW</t>
  </si>
  <si>
    <t>B2QH310</t>
  </si>
  <si>
    <t>US46269C1027</t>
  </si>
  <si>
    <t>46269C102</t>
  </si>
  <si>
    <t>JetBlue Airways Corp</t>
  </si>
  <si>
    <t>JBLU UW</t>
  </si>
  <si>
    <t>2852760</t>
  </si>
  <si>
    <t>US4771431016</t>
  </si>
  <si>
    <t>477143101</t>
  </si>
  <si>
    <t>KBR Inc</t>
  </si>
  <si>
    <t>KBR UN</t>
  </si>
  <si>
    <t>B1HHB18</t>
  </si>
  <si>
    <t>US48242W1062</t>
  </si>
  <si>
    <t>48242W106</t>
  </si>
  <si>
    <t>Kyndryl Holdings Inc</t>
  </si>
  <si>
    <t>KD UN</t>
  </si>
  <si>
    <t>BP6JW21</t>
  </si>
  <si>
    <t>US50155Q1004</t>
  </si>
  <si>
    <t>50155Q100</t>
  </si>
  <si>
    <t>Lithia Motors Inc</t>
  </si>
  <si>
    <t>LAD UN</t>
  </si>
  <si>
    <t>2515030</t>
  </si>
  <si>
    <t>US5367971034</t>
  </si>
  <si>
    <t>536797103</t>
  </si>
  <si>
    <t>Liberty Global Ltd</t>
  </si>
  <si>
    <t>LBTYA UW</t>
  </si>
  <si>
    <t>BS71B31</t>
  </si>
  <si>
    <t>BMG611881019</t>
  </si>
  <si>
    <t>LBTYK UW</t>
  </si>
  <si>
    <t>BS71BR5</t>
  </si>
  <si>
    <t>BMG611881274</t>
  </si>
  <si>
    <t>Lumentum Holdings Inc</t>
  </si>
  <si>
    <t>LITE UW</t>
  </si>
  <si>
    <t>BYM9ZP2</t>
  </si>
  <si>
    <t>US55024U1097</t>
  </si>
  <si>
    <t>55024U109</t>
  </si>
  <si>
    <t>Macy's Inc</t>
  </si>
  <si>
    <t>M UN</t>
  </si>
  <si>
    <t>2345022</t>
  </si>
  <si>
    <t>US55616P1049</t>
  </si>
  <si>
    <t>55616P104</t>
  </si>
  <si>
    <t>ManpowerGroup Inc</t>
  </si>
  <si>
    <t>MAN UN</t>
  </si>
  <si>
    <t>2562490</t>
  </si>
  <si>
    <t>US56418H1005</t>
  </si>
  <si>
    <t>56418H100</t>
  </si>
  <si>
    <t>MGM Resorts International</t>
  </si>
  <si>
    <t>MGM UN</t>
  </si>
  <si>
    <t>2547419</t>
  </si>
  <si>
    <t>US5529531015</t>
  </si>
  <si>
    <t>552953101</t>
  </si>
  <si>
    <t>MKS Inc</t>
  </si>
  <si>
    <t>MKSI UW</t>
  </si>
  <si>
    <t>2404871</t>
  </si>
  <si>
    <t>US55306N1046</t>
  </si>
  <si>
    <t>55306N104</t>
  </si>
  <si>
    <t>Mosaic Co/The</t>
  </si>
  <si>
    <t>MOS UN</t>
  </si>
  <si>
    <t>B3NPHP6</t>
  </si>
  <si>
    <t>US61945C1036</t>
  </si>
  <si>
    <t>61945C103</t>
  </si>
  <si>
    <t>Matador Resources Co</t>
  </si>
  <si>
    <t>MTDR UN</t>
  </si>
  <si>
    <t>B7MSLL8</t>
  </si>
  <si>
    <t>US5764852050</t>
  </si>
  <si>
    <t>576485205</t>
  </si>
  <si>
    <t>Norwegian Cruise Line Holdings</t>
  </si>
  <si>
    <t>NCLH UN</t>
  </si>
  <si>
    <t>B9CGTC3</t>
  </si>
  <si>
    <t>BMG667211046</t>
  </si>
  <si>
    <t>NOV Inc</t>
  </si>
  <si>
    <t>NOV UN</t>
  </si>
  <si>
    <t>BN2RYW9</t>
  </si>
  <si>
    <t>US62955J1034</t>
  </si>
  <si>
    <t>62955J103</t>
  </si>
  <si>
    <t>Newell Brands Inc</t>
  </si>
  <si>
    <t>NWL UW</t>
  </si>
  <si>
    <t>2635701</t>
  </si>
  <si>
    <t>US6512291062</t>
  </si>
  <si>
    <t>651229106</t>
  </si>
  <si>
    <t>Nexstar Media Group Inc</t>
  </si>
  <si>
    <t>NXST UW</t>
  </si>
  <si>
    <t>2949758</t>
  </si>
  <si>
    <t>US65336K1034</t>
  </si>
  <si>
    <t>65336K103</t>
  </si>
  <si>
    <t>Owens Corning</t>
  </si>
  <si>
    <t>OC UN</t>
  </si>
  <si>
    <t>B1FW7Q2</t>
  </si>
  <si>
    <t>US6907421019</t>
  </si>
  <si>
    <t>690742101</t>
  </si>
  <si>
    <t>Organon &amp; Co</t>
  </si>
  <si>
    <t>OGN UN</t>
  </si>
  <si>
    <t>BLDC8J4</t>
  </si>
  <si>
    <t>US68622V1061</t>
  </si>
  <si>
    <t>68622V106</t>
  </si>
  <si>
    <t>Olin Corp</t>
  </si>
  <si>
    <t>OLN UN</t>
  </si>
  <si>
    <t>2658526</t>
  </si>
  <si>
    <t>US6806652052</t>
  </si>
  <si>
    <t>680665205</t>
  </si>
  <si>
    <t>Ovintiv Inc</t>
  </si>
  <si>
    <t>OVV UN</t>
  </si>
  <si>
    <t>BJ01KB6</t>
  </si>
  <si>
    <t>US69047Q1022</t>
  </si>
  <si>
    <t>69047Q102</t>
  </si>
  <si>
    <t>Penn Entertainment Inc</t>
  </si>
  <si>
    <t>PENN UW</t>
  </si>
  <si>
    <t>2682105</t>
  </si>
  <si>
    <t>US7075691094</t>
  </si>
  <si>
    <t>707569109</t>
  </si>
  <si>
    <t>Post Holdings Inc</t>
  </si>
  <si>
    <t>POST UN</t>
  </si>
  <si>
    <t>B6T0518</t>
  </si>
  <si>
    <t>US7374461041</t>
  </si>
  <si>
    <t>737446104</t>
  </si>
  <si>
    <t>Permian Resources Corp</t>
  </si>
  <si>
    <t>PR UN</t>
  </si>
  <si>
    <t>BQPCHB2</t>
  </si>
  <si>
    <t>US71424F1057</t>
  </si>
  <si>
    <t>71424F105</t>
  </si>
  <si>
    <t>Perrigo Co PLC</t>
  </si>
  <si>
    <t>PRGO UN</t>
  </si>
  <si>
    <t>BGH1M56</t>
  </si>
  <si>
    <t>IE00BGH1M568</t>
  </si>
  <si>
    <t>Primo Brands Corp</t>
  </si>
  <si>
    <t>PRMB UN</t>
  </si>
  <si>
    <t>BNDXX18</t>
  </si>
  <si>
    <t>US7416231022</t>
  </si>
  <si>
    <t>741623102</t>
  </si>
  <si>
    <t>PVH Corp</t>
  </si>
  <si>
    <t>PVH UN</t>
  </si>
  <si>
    <t>B3V9F12</t>
  </si>
  <si>
    <t>US6936561009</t>
  </si>
  <si>
    <t>693656100</t>
  </si>
  <si>
    <t>QXO Inc</t>
  </si>
  <si>
    <t>QXO UN</t>
  </si>
  <si>
    <t>BRDY9L1</t>
  </si>
  <si>
    <t>US82846H4056</t>
  </si>
  <si>
    <t>82846H405</t>
  </si>
  <si>
    <t>Ryder System Inc</t>
  </si>
  <si>
    <t>R UN</t>
  </si>
  <si>
    <t>2760669</t>
  </si>
  <si>
    <t>US7835491082</t>
  </si>
  <si>
    <t>783549108</t>
  </si>
  <si>
    <t>Ultragenyx Pharmaceutical Inc</t>
  </si>
  <si>
    <t>RARE UW</t>
  </si>
  <si>
    <t>BJ62Z18</t>
  </si>
  <si>
    <t>US90400D1081</t>
  </si>
  <si>
    <t>90400D108</t>
  </si>
  <si>
    <t>RH</t>
  </si>
  <si>
    <t>RH UN</t>
  </si>
  <si>
    <t>BYXR425</t>
  </si>
  <si>
    <t>US74967X1037</t>
  </si>
  <si>
    <t>74967X103</t>
  </si>
  <si>
    <t>Rivian Automotive Inc</t>
  </si>
  <si>
    <t>RIVN UW</t>
  </si>
  <si>
    <t>BL98841</t>
  </si>
  <si>
    <t>US76954A1034</t>
  </si>
  <si>
    <t>76954A103</t>
  </si>
  <si>
    <t>RingCentral Inc</t>
  </si>
  <si>
    <t>RNG UN</t>
  </si>
  <si>
    <t>BDZCRX3</t>
  </si>
  <si>
    <t>US76680R2067</t>
  </si>
  <si>
    <t>76680R206</t>
  </si>
  <si>
    <t>Regal Rexnord Corp</t>
  </si>
  <si>
    <t>RRX UN</t>
  </si>
  <si>
    <t>2730082</t>
  </si>
  <si>
    <t>US7587501039</t>
  </si>
  <si>
    <t>758750103</t>
  </si>
  <si>
    <t>Seaboard Corp</t>
  </si>
  <si>
    <t>SEB UA</t>
  </si>
  <si>
    <t>2786687</t>
  </si>
  <si>
    <t>US8115431079</t>
  </si>
  <si>
    <t>811543107</t>
  </si>
  <si>
    <t>Sotera Health Co</t>
  </si>
  <si>
    <t>SHC UW</t>
  </si>
  <si>
    <t>BNKVRZ7</t>
  </si>
  <si>
    <t>US83601L1026</t>
  </si>
  <si>
    <t>83601L102</t>
  </si>
  <si>
    <t>Sirius XM Holdings Inc</t>
  </si>
  <si>
    <t>SIRI UW</t>
  </si>
  <si>
    <t>BQWS627</t>
  </si>
  <si>
    <t>US8299331004</t>
  </si>
  <si>
    <t>829933100</t>
  </si>
  <si>
    <t>Silgan Holdings Inc</t>
  </si>
  <si>
    <t>SLGN UN</t>
  </si>
  <si>
    <t>2809324</t>
  </si>
  <si>
    <t>US8270481091</t>
  </si>
  <si>
    <t>827048109</t>
  </si>
  <si>
    <t>Super Micro Computer Inc</t>
  </si>
  <si>
    <t>SMCI UW</t>
  </si>
  <si>
    <t>BRC3N73</t>
  </si>
  <si>
    <t>US86800U3023</t>
  </si>
  <si>
    <t>86800U302</t>
  </si>
  <si>
    <t>Scotts Miracle-Gro Co/The</t>
  </si>
  <si>
    <t>SMG UN</t>
  </si>
  <si>
    <t>2781518</t>
  </si>
  <si>
    <t>US8101861065</t>
  </si>
  <si>
    <t>810186106</t>
  </si>
  <si>
    <t>Sonoco Products Co</t>
  </si>
  <si>
    <t>SON UN</t>
  </si>
  <si>
    <t>2821395</t>
  </si>
  <si>
    <t>US8354951027</t>
  </si>
  <si>
    <t>835495102</t>
  </si>
  <si>
    <t>Sarepta Therapeutics Inc</t>
  </si>
  <si>
    <t>SRPT UW</t>
  </si>
  <si>
    <t>B8DPDT7</t>
  </si>
  <si>
    <t>US8036071004</t>
  </si>
  <si>
    <t>803607100</t>
  </si>
  <si>
    <t>Sensata Technologies Holding P</t>
  </si>
  <si>
    <t>ST UN</t>
  </si>
  <si>
    <t>BFMBMT8</t>
  </si>
  <si>
    <t>GB00BFMBMT84</t>
  </si>
  <si>
    <t>AT&amp;T Inc</t>
  </si>
  <si>
    <t>T UN</t>
  </si>
  <si>
    <t>2831811</t>
  </si>
  <si>
    <t>US00206R1023</t>
  </si>
  <si>
    <t>00206R102</t>
  </si>
  <si>
    <t>Teladoc Health Inc</t>
  </si>
  <si>
    <t>TDOC UN</t>
  </si>
  <si>
    <t>BYQRFY1</t>
  </si>
  <si>
    <t>US87918A1051</t>
  </si>
  <si>
    <t>87918A105</t>
  </si>
  <si>
    <t>Teleflex Inc</t>
  </si>
  <si>
    <t>TFX UN</t>
  </si>
  <si>
    <t>2881407</t>
  </si>
  <si>
    <t>US8793691069</t>
  </si>
  <si>
    <t>879369106</t>
  </si>
  <si>
    <t>Tenet Healthcare Corp</t>
  </si>
  <si>
    <t>THC UN</t>
  </si>
  <si>
    <t>B8DMK08</t>
  </si>
  <si>
    <t>US88033G4073</t>
  </si>
  <si>
    <t>88033G407</t>
  </si>
  <si>
    <t>Millicom International Cellula</t>
  </si>
  <si>
    <t>TIGO UW</t>
  </si>
  <si>
    <t>2418128</t>
  </si>
  <si>
    <t>LU0038705702</t>
  </si>
  <si>
    <t>Under Armour Inc</t>
  </si>
  <si>
    <t>UA UN</t>
  </si>
  <si>
    <t>BDF9YM2</t>
  </si>
  <si>
    <t>US9043112062</t>
  </si>
  <si>
    <t>904311206</t>
  </si>
  <si>
    <t>VF Corp</t>
  </si>
  <si>
    <t>VFC UN</t>
  </si>
  <si>
    <t>2928683</t>
  </si>
  <si>
    <t>US9182041080</t>
  </si>
  <si>
    <t>918204108</t>
  </si>
  <si>
    <t>Verizon Communications Inc</t>
  </si>
  <si>
    <t>VZ UN</t>
  </si>
  <si>
    <t>2090571</t>
  </si>
  <si>
    <t>US92343V1044</t>
  </si>
  <si>
    <t>92343V104</t>
  </si>
  <si>
    <t>WESCO International Inc</t>
  </si>
  <si>
    <t>WCC UN</t>
  </si>
  <si>
    <t>2416973</t>
  </si>
  <si>
    <t>US95082P1057</t>
  </si>
  <si>
    <t>95082P105</t>
  </si>
  <si>
    <t>Wendy's Co/The</t>
  </si>
  <si>
    <t>WEN UW</t>
  </si>
  <si>
    <t>B3NXMJ9</t>
  </si>
  <si>
    <t>US95058W1009</t>
  </si>
  <si>
    <t>95058W100</t>
  </si>
  <si>
    <t>Weatherford International PLC</t>
  </si>
  <si>
    <t>WFRD UW</t>
  </si>
  <si>
    <t>BLNN369</t>
  </si>
  <si>
    <t>IE00BLNN3691</t>
  </si>
  <si>
    <t>Whirlpool Corp</t>
  </si>
  <si>
    <t>WHR UN</t>
  </si>
  <si>
    <t>2960384</t>
  </si>
  <si>
    <t>US9633201069</t>
  </si>
  <si>
    <t>963320106</t>
  </si>
  <si>
    <t>Westlake Corp</t>
  </si>
  <si>
    <t>WLK UN</t>
  </si>
  <si>
    <t>B01ZP20</t>
  </si>
  <si>
    <t>US9604131022</t>
  </si>
  <si>
    <t>960413102</t>
  </si>
  <si>
    <t>WillScot Holdings Corp</t>
  </si>
  <si>
    <t>WSC UR</t>
  </si>
  <si>
    <t>BMHL0Z4</t>
  </si>
  <si>
    <t>US9713781048</t>
  </si>
  <si>
    <t>971378104</t>
  </si>
  <si>
    <t>DENTSPLY SIRONA Inc</t>
  </si>
  <si>
    <t>XRAY UW</t>
  </si>
  <si>
    <t>BYNPPC6</t>
  </si>
  <si>
    <t>US24906P1093</t>
  </si>
  <si>
    <t>24906P109</t>
  </si>
  <si>
    <t>UNITED STS TREAS BILLS 0.0 24FEB26</t>
  </si>
  <si>
    <t>BMGDMQ6</t>
  </si>
  <si>
    <t>US912797SS76</t>
  </si>
  <si>
    <t>912797SS7</t>
  </si>
  <si>
    <t>B 4/23/26 Govt</t>
  </si>
  <si>
    <t>BVPWDB9</t>
  </si>
  <si>
    <t>US912797SM07</t>
  </si>
  <si>
    <t>912797SM0</t>
  </si>
  <si>
    <t>B 4/9/26 Govt</t>
  </si>
  <si>
    <t>BSNMM68</t>
  </si>
  <si>
    <t>US912797SL24</t>
  </si>
  <si>
    <t>912797SL2</t>
  </si>
  <si>
    <t>CRDT</t>
  </si>
  <si>
    <t>AGNC V7.75 PERP G Pfd</t>
  </si>
  <si>
    <t>BNC35P7</t>
  </si>
  <si>
    <t>US00123Q8565</t>
  </si>
  <si>
    <t>00123Q856</t>
  </si>
  <si>
    <t>Preferred</t>
  </si>
  <si>
    <t>CIM V7.75 PERP C Pfd</t>
  </si>
  <si>
    <t>BGHCHV0</t>
  </si>
  <si>
    <t>US16934Q5053</t>
  </si>
  <si>
    <t>16934Q505</t>
  </si>
  <si>
    <t>CIM V8 PERP B Pfd</t>
  </si>
  <si>
    <t>BYYPKL9</t>
  </si>
  <si>
    <t>US16934Q4064</t>
  </si>
  <si>
    <t>16934Q406</t>
  </si>
  <si>
    <t>DX V6.9 PERP C Pfd</t>
  </si>
  <si>
    <t>BKLB1T7</t>
  </si>
  <si>
    <t>US26817Q8785</t>
  </si>
  <si>
    <t>26817Q878</t>
  </si>
  <si>
    <t>MFA 8.875 02/15/29 Pfd</t>
  </si>
  <si>
    <t>BPRBVL8</t>
  </si>
  <si>
    <t>US55272X7066</t>
  </si>
  <si>
    <t>55272X706</t>
  </si>
  <si>
    <t>NGL V0 PERP B Pfd</t>
  </si>
  <si>
    <t>BYSX804</t>
  </si>
  <si>
    <t>US62913M2061</t>
  </si>
  <si>
    <t>62913M206</t>
  </si>
  <si>
    <t>NLY 8.875 PERP J Pfd</t>
  </si>
  <si>
    <t>BSNMP25</t>
  </si>
  <si>
    <t>US0357108218</t>
  </si>
  <si>
    <t>035710821</t>
  </si>
  <si>
    <t>QVCGA 8 03/15/31 Pfd</t>
  </si>
  <si>
    <t>BMH2T16</t>
  </si>
  <si>
    <t>US74915M3088</t>
  </si>
  <si>
    <t>74915M308</t>
  </si>
  <si>
    <t>RITM 8.75 PERP E Pfd</t>
  </si>
  <si>
    <t>BSBK3D8</t>
  </si>
  <si>
    <t>US64828T8053</t>
  </si>
  <si>
    <t>64828T805</t>
  </si>
  <si>
    <t>RITM V6.375 PERP C Pfd</t>
  </si>
  <si>
    <t>BLCF612</t>
  </si>
  <si>
    <t>US64828T5083</t>
  </si>
  <si>
    <t>64828T508</t>
  </si>
  <si>
    <t>RITM V7 PERP D Pfd</t>
  </si>
  <si>
    <t>BMHVDC2</t>
  </si>
  <si>
    <t>US64828T7063</t>
  </si>
  <si>
    <t>64828T706</t>
  </si>
  <si>
    <t>AGNC INV C COM USD0.01</t>
  </si>
  <si>
    <t>AGNC</t>
  </si>
  <si>
    <t>BYYHJL8</t>
  </si>
  <si>
    <t>US00123Q1040</t>
  </si>
  <si>
    <t>00123Q104</t>
  </si>
  <si>
    <t>Equity</t>
  </si>
  <si>
    <t>ARMOUR RES COM USD0.001(POST REV SP</t>
  </si>
  <si>
    <t>ARR</t>
  </si>
  <si>
    <t>BRJ8H91</t>
  </si>
  <si>
    <t>US0423157058</t>
  </si>
  <si>
    <t>042315705</t>
  </si>
  <si>
    <t>CHIMERA IN COM USD0.01 (PST REV SPL</t>
  </si>
  <si>
    <t>CIM</t>
  </si>
  <si>
    <t>BN13RW9</t>
  </si>
  <si>
    <t>US16934Q8024</t>
  </si>
  <si>
    <t>16934Q802</t>
  </si>
  <si>
    <t>DSG TopCo Private Equity</t>
  </si>
  <si>
    <t>DSGTOPCO1</t>
  </si>
  <si>
    <t>DYNEX CAPI COM USD0.01(POST REV SPL</t>
  </si>
  <si>
    <t>DX</t>
  </si>
  <si>
    <t>BJN4K01</t>
  </si>
  <si>
    <t>US26817Q8868</t>
  </si>
  <si>
    <t>26817Q886</t>
  </si>
  <si>
    <t>MFA FINANC COM USD0.01(POST REV SPL</t>
  </si>
  <si>
    <t>MFA</t>
  </si>
  <si>
    <t>BMZM2X1</t>
  </si>
  <si>
    <t>US55272X6076</t>
  </si>
  <si>
    <t>55272X607</t>
  </si>
  <si>
    <t>ANNALY CAP COM USD0.01(POST REV SPL</t>
  </si>
  <si>
    <t>NLY</t>
  </si>
  <si>
    <t>BPMQ7X2</t>
  </si>
  <si>
    <t>US0357108390</t>
  </si>
  <si>
    <t>035710839</t>
  </si>
  <si>
    <t>RITHM CAPI COM NPV</t>
  </si>
  <si>
    <t>RITM</t>
  </si>
  <si>
    <t>BRJ9GW0</t>
  </si>
  <si>
    <t>US64828T2015</t>
  </si>
  <si>
    <t>64828T201</t>
  </si>
  <si>
    <t>US 2YR NOTE (CBT) Mar26</t>
  </si>
  <si>
    <t>TUH6 Comdty</t>
  </si>
  <si>
    <t>TUH6</t>
  </si>
  <si>
    <t>US ULTRA BOND CBT Mar26</t>
  </si>
  <si>
    <t>WNH6 Comdty</t>
  </si>
  <si>
    <t>WNH6</t>
  </si>
  <si>
    <t>QQQ US 03/20/26 P500 Equity</t>
  </si>
  <si>
    <t>QQQ 03/20/26 P500 Equity</t>
  </si>
  <si>
    <t>01SGXKMD2</t>
  </si>
  <si>
    <t>QQQ US 04/17/26 P580 Equity</t>
  </si>
  <si>
    <t>QQQ 04/17/26 P580 Equity</t>
  </si>
  <si>
    <t>01WXDFXD0</t>
  </si>
  <si>
    <t>ABCLN 2024-B F Mtge</t>
  </si>
  <si>
    <t>BRK0HB8</t>
  </si>
  <si>
    <t>US02007G4G58</t>
  </si>
  <si>
    <t>02007G4G5</t>
  </si>
  <si>
    <t>APID 2025-52A F Mtge</t>
  </si>
  <si>
    <t>9AA03HP</t>
  </si>
  <si>
    <t>US03771QAC78</t>
  </si>
  <si>
    <t>03771QAC7</t>
  </si>
  <si>
    <t>AZUBBZ 7 1/4 06/15/26 Corp</t>
  </si>
  <si>
    <t>BKP87J6</t>
  </si>
  <si>
    <t>USU0551UAB99</t>
  </si>
  <si>
    <t>U0551UAB9</t>
  </si>
  <si>
    <t>AZUBBZ 7.25 06/15/26 144A Corp</t>
  </si>
  <si>
    <t>BMH7D97</t>
  </si>
  <si>
    <t>US05502FAC23</t>
  </si>
  <si>
    <t>05502FAC2</t>
  </si>
  <si>
    <t>BBCMS 2025-C32 E Mtge</t>
  </si>
  <si>
    <t>9A9XOW1</t>
  </si>
  <si>
    <t>US07337AAV89</t>
  </si>
  <si>
    <t>07337AAV8</t>
  </si>
  <si>
    <t>BMARK 2019-B9 E Mtge</t>
  </si>
  <si>
    <t>9A4VQKG</t>
  </si>
  <si>
    <t>US08160JBA43</t>
  </si>
  <si>
    <t>08160JBA4</t>
  </si>
  <si>
    <t>BMARK 2021-B25 C Mtge</t>
  </si>
  <si>
    <t>BMDXS49</t>
  </si>
  <si>
    <t>US08163DAL10</t>
  </si>
  <si>
    <t>08163DAL1</t>
  </si>
  <si>
    <t>BWXT 0 11/01/30 Corp</t>
  </si>
  <si>
    <t>BPCM3Q5</t>
  </si>
  <si>
    <t>US05605HAD26</t>
  </si>
  <si>
    <t>05605HAD2</t>
  </si>
  <si>
    <t>CACLN 2025-1 G Mtge</t>
  </si>
  <si>
    <t>9AAE7KP</t>
  </si>
  <si>
    <t>US46591HCX61</t>
  </si>
  <si>
    <t>46591HCX6</t>
  </si>
  <si>
    <t>CEOAXA 7 1/4 12/31/2031 REGS Corp</t>
  </si>
  <si>
    <t>B8CM7R5</t>
  </si>
  <si>
    <t>USP23218AA19</t>
  </si>
  <si>
    <t>P23218AA1</t>
  </si>
  <si>
    <t>DDOG 0 12/01/29 Corp</t>
  </si>
  <si>
    <t>BS46C81</t>
  </si>
  <si>
    <t>US23804LAD55</t>
  </si>
  <si>
    <t>23804LAD5</t>
  </si>
  <si>
    <t>DRSLF 2022-97A ER Mtge</t>
  </si>
  <si>
    <t>9AAM0F9</t>
  </si>
  <si>
    <t>US26251RAE18</t>
  </si>
  <si>
    <t>26251RAE1</t>
  </si>
  <si>
    <t>ELM12 2021-5A FR Mtge</t>
  </si>
  <si>
    <t>9A9L63B</t>
  </si>
  <si>
    <t>US29003CAJ80</t>
  </si>
  <si>
    <t>29003CAJ8</t>
  </si>
  <si>
    <t>FLL 8.25 02/15/28 144A Corp</t>
  </si>
  <si>
    <t>BNKTVG0</t>
  </si>
  <si>
    <t>US359678AC31</t>
  </si>
  <si>
    <t>359678AC3</t>
  </si>
  <si>
    <t>FRCB 4.625 02/13/47 BKNT Corp</t>
  </si>
  <si>
    <t>BYNHPM2</t>
  </si>
  <si>
    <t>US33616CAC47</t>
  </si>
  <si>
    <t>33616CAC4</t>
  </si>
  <si>
    <t>GOODG 2024-1A C Mtge</t>
  </si>
  <si>
    <t>9A8Z2TP</t>
  </si>
  <si>
    <t>US38217YAC84</t>
  </si>
  <si>
    <t>38217YAC8</t>
  </si>
  <si>
    <t>GRADE 2024-FIG5 E Mtge</t>
  </si>
  <si>
    <t>9A93JFN</t>
  </si>
  <si>
    <t>US79582MAE12</t>
  </si>
  <si>
    <t>79582MAE1</t>
  </si>
  <si>
    <t>GRLPK 2025-1A ERR Mtge</t>
  </si>
  <si>
    <t>9A9X2KC</t>
  </si>
  <si>
    <t>US39310AAN00</t>
  </si>
  <si>
    <t>39310AAN0</t>
  </si>
  <si>
    <t>HACLN 2024-2 E Mtge</t>
  </si>
  <si>
    <t>BRK1454</t>
  </si>
  <si>
    <t>US44644NAL38</t>
  </si>
  <si>
    <t>44644NAL3</t>
  </si>
  <si>
    <t>HACLN 2025-1 D Mtge</t>
  </si>
  <si>
    <t>BV6KLP2</t>
  </si>
  <si>
    <t>US446438TA12</t>
  </si>
  <si>
    <t>446438TA1</t>
  </si>
  <si>
    <t>KOS 11 1/4 01/29/31 Corp</t>
  </si>
  <si>
    <t>BW9L063</t>
  </si>
  <si>
    <t>NO0013712281</t>
  </si>
  <si>
    <t>G5315LAA3</t>
  </si>
  <si>
    <t>LEU 0 08/15/32 Corp</t>
  </si>
  <si>
    <t>BW015S9</t>
  </si>
  <si>
    <t>US15643UAF12</t>
  </si>
  <si>
    <t>15643UAF1</t>
  </si>
  <si>
    <t>LMRK 2025-1A C Mtge</t>
  </si>
  <si>
    <t>9AAKIC1</t>
  </si>
  <si>
    <t>US50209AAK79</t>
  </si>
  <si>
    <t>50209AAK7</t>
  </si>
  <si>
    <t>LOGM 5.5 05/01/28 144a Corp</t>
  </si>
  <si>
    <t>BRC0051</t>
  </si>
  <si>
    <t>US38349YAB11</t>
  </si>
  <si>
    <t>38349YAB1</t>
  </si>
  <si>
    <t>MAGNE 2025-50A F Mtge</t>
  </si>
  <si>
    <t>9AAEGPB</t>
  </si>
  <si>
    <t>US55956NAC11</t>
  </si>
  <si>
    <t>55956NAC1</t>
  </si>
  <si>
    <t>MLFPK 2022-1A ER Mtge</t>
  </si>
  <si>
    <t>9A9ZE99</t>
  </si>
  <si>
    <t>US59967DAG34</t>
  </si>
  <si>
    <t>59967DAG3</t>
  </si>
  <si>
    <t>NAVSL 2021-BA R Mtge</t>
  </si>
  <si>
    <t>9A6E2FI</t>
  </si>
  <si>
    <t>US63942LAC63</t>
  </si>
  <si>
    <t>63942LAC6</t>
  </si>
  <si>
    <t>PNT 2025-1 B1 Mtge</t>
  </si>
  <si>
    <t>9AAAFLJ</t>
  </si>
  <si>
    <t>US73072DAC56</t>
  </si>
  <si>
    <t>73072DAC5</t>
  </si>
  <si>
    <t>PNT 2025-2 A2 Mtge</t>
  </si>
  <si>
    <t>9AARZMF</t>
  </si>
  <si>
    <t>US73071PAB13</t>
  </si>
  <si>
    <t>73071PAB1</t>
  </si>
  <si>
    <t>PRET 2025-NPL6 A1 Mtge</t>
  </si>
  <si>
    <t>9AAES9J</t>
  </si>
  <si>
    <t>US740936AA73</t>
  </si>
  <si>
    <t>740936AA7</t>
  </si>
  <si>
    <t>RMIR 2024-1 M2 Mtge</t>
  </si>
  <si>
    <t>9A9JHRO</t>
  </si>
  <si>
    <t>US75049AAC62</t>
  </si>
  <si>
    <t>75049AAC6</t>
  </si>
  <si>
    <t>SMCI 0 06/15/30 Corp</t>
  </si>
  <si>
    <t>BT299Z5</t>
  </si>
  <si>
    <t>US86800UAE47</t>
  </si>
  <si>
    <t>86800UAE4</t>
  </si>
  <si>
    <t>SNOW 0 10/01/29 Corp</t>
  </si>
  <si>
    <t>BR54Q29</t>
  </si>
  <si>
    <t>US833445AD10</t>
  </si>
  <si>
    <t>833445AD1</t>
  </si>
  <si>
    <t>TWMAFI 12.25 02/10/29 Corp</t>
  </si>
  <si>
    <t>BTZRLR2</t>
  </si>
  <si>
    <t>NO0013712125</t>
  </si>
  <si>
    <t>R9T86AAB1</t>
  </si>
  <si>
    <t>USRE 2021-1 B1 Mtge</t>
  </si>
  <si>
    <t>BMHSP38</t>
  </si>
  <si>
    <t>US643821AB76</t>
  </si>
  <si>
    <t>643821AB7</t>
  </si>
  <si>
    <t>WFCM 2024-5C2 D Mtge</t>
  </si>
  <si>
    <t>9A9QLLS</t>
  </si>
  <si>
    <t>US95003UAM27</t>
  </si>
  <si>
    <t>95003UAM2</t>
  </si>
  <si>
    <t>DIAMOND SPORTS NE 01/03/28 TERM LOAN</t>
  </si>
  <si>
    <t>KYNBL4938314</t>
  </si>
  <si>
    <t>Term  Loan</t>
  </si>
  <si>
    <t>CTA</t>
  </si>
  <si>
    <t>SOYBEAN OIL FUTR Mar26</t>
  </si>
  <si>
    <t>BOH6 Comdty</t>
  </si>
  <si>
    <t>BOH6</t>
  </si>
  <si>
    <t>SOYBEAN OIL FUTR May26</t>
  </si>
  <si>
    <t>BOK6 Comdty</t>
  </si>
  <si>
    <t>BOK6</t>
  </si>
  <si>
    <t>SOYBEAN OIL FUTR Jul26</t>
  </si>
  <si>
    <t>BON6 Comdty</t>
  </si>
  <si>
    <t>BON6</t>
  </si>
  <si>
    <t>CORN FUTURE Mar26</t>
  </si>
  <si>
    <t>C H6 Comdty</t>
  </si>
  <si>
    <t>C H6</t>
  </si>
  <si>
    <t>CORN FUTURE May26</t>
  </si>
  <si>
    <t>C K6 Comdty</t>
  </si>
  <si>
    <t>C K6</t>
  </si>
  <si>
    <t>CORN FUTURE Jul26</t>
  </si>
  <si>
    <t>C N6 Comdty</t>
  </si>
  <si>
    <t>C N6</t>
  </si>
  <si>
    <t>CORN FUTURE Sep26</t>
  </si>
  <si>
    <t>C U6 Comdty</t>
  </si>
  <si>
    <t>C U6</t>
  </si>
  <si>
    <t>MILL WHEAT EURO Mar26</t>
  </si>
  <si>
    <t>CAH6 Comdty</t>
  </si>
  <si>
    <t>CAH6</t>
  </si>
  <si>
    <t>MILL WHEAT EURO May26</t>
  </si>
  <si>
    <t>CAK6 Comdty</t>
  </si>
  <si>
    <t>CAK6</t>
  </si>
  <si>
    <t>COCOA FUTURE Mar26</t>
  </si>
  <si>
    <t>CCH6 Comdty</t>
  </si>
  <si>
    <t>CCH6</t>
  </si>
  <si>
    <t>COCOA FUTURE May26</t>
  </si>
  <si>
    <t>CCK6 Comdty</t>
  </si>
  <si>
    <t>CCK6</t>
  </si>
  <si>
    <t>COCOA FUTURE Jul26</t>
  </si>
  <si>
    <t>CCN6 Comdty</t>
  </si>
  <si>
    <t>CCN6</t>
  </si>
  <si>
    <t>WTI CRUDE FUTURE Mar26</t>
  </si>
  <si>
    <t>CLH6 Comdty</t>
  </si>
  <si>
    <t>CLH6</t>
  </si>
  <si>
    <t>WTI CRUDE FUTURE Apr26</t>
  </si>
  <si>
    <t>CLJ6 Comdty</t>
  </si>
  <si>
    <t>CLJ6</t>
  </si>
  <si>
    <t>WTI CRUDE FUTURE May26</t>
  </si>
  <si>
    <t>CLK6 Comdty</t>
  </si>
  <si>
    <t>CLK6</t>
  </si>
  <si>
    <t>WTI CRUDE FUTURE Jun26</t>
  </si>
  <si>
    <t>CLM6 Comdty</t>
  </si>
  <si>
    <t>CLM6</t>
  </si>
  <si>
    <t>WTI CRUDE FUTURE Jul26</t>
  </si>
  <si>
    <t>CLN6 Comdty</t>
  </si>
  <si>
    <t>CLN6</t>
  </si>
  <si>
    <t>WTI CRUDE FUTURE Aug26</t>
  </si>
  <si>
    <t>CLQ6 Comdty</t>
  </si>
  <si>
    <t>CLQ6</t>
  </si>
  <si>
    <t>WTI CRUDE FUTURE Sep26</t>
  </si>
  <si>
    <t>CLU6 Comdty</t>
  </si>
  <si>
    <t>CLU6</t>
  </si>
  <si>
    <t>WTI CRUDE FUTURE Oct26</t>
  </si>
  <si>
    <t>CLV6 Comdty</t>
  </si>
  <si>
    <t>CLV6</t>
  </si>
  <si>
    <t>CAN 10YR BOND FUT Mar26</t>
  </si>
  <si>
    <t>CNH6 Comdty</t>
  </si>
  <si>
    <t>CNH6</t>
  </si>
  <si>
    <t>BRENT CRUDE FUTR Apr26</t>
  </si>
  <si>
    <t>COJ6 Comdty</t>
  </si>
  <si>
    <t>COJ6</t>
  </si>
  <si>
    <t>BRENT CRUDE FUTR May26</t>
  </si>
  <si>
    <t>COK6 Comdty</t>
  </si>
  <si>
    <t>COK6</t>
  </si>
  <si>
    <t>BRENT CRUDE FUTR Jun26</t>
  </si>
  <si>
    <t>COM6 Comdty</t>
  </si>
  <si>
    <t>COM6</t>
  </si>
  <si>
    <t>BRENT CRUDE FUTR Jul26</t>
  </si>
  <si>
    <t>CON6 Comdty</t>
  </si>
  <si>
    <t>CON6</t>
  </si>
  <si>
    <t>BRENT CRUDE FUTR Aug26</t>
  </si>
  <si>
    <t>COQ6 Comdty</t>
  </si>
  <si>
    <t>COQ6</t>
  </si>
  <si>
    <t>3M CORRA FUTURES MAR26</t>
  </si>
  <si>
    <t>CORH6 Comdty</t>
  </si>
  <si>
    <t>CORH6</t>
  </si>
  <si>
    <t>BRENT CRUDE FUTR Sep26</t>
  </si>
  <si>
    <t>COU6 Comdty</t>
  </si>
  <si>
    <t>COU6</t>
  </si>
  <si>
    <t>COTTON NO.2 FUTR Mar26</t>
  </si>
  <si>
    <t>CTH6 Comdty</t>
  </si>
  <si>
    <t>CTH6</t>
  </si>
  <si>
    <t>COTTON NO.2 FUTR May26</t>
  </si>
  <si>
    <t>CTK6 Comdty</t>
  </si>
  <si>
    <t>CTK6</t>
  </si>
  <si>
    <t>COTTON NO.2 FUTR Jul26</t>
  </si>
  <si>
    <t>CTN6 Comdty</t>
  </si>
  <si>
    <t>CTN6</t>
  </si>
  <si>
    <t>CAN 2YR BOND FUT MAR26</t>
  </si>
  <si>
    <t>CVH6 Comdty</t>
  </si>
  <si>
    <t>CVH6</t>
  </si>
  <si>
    <t>COFF ROBUSTA 10tn Mar26</t>
  </si>
  <si>
    <t>DFH6 Comdty</t>
  </si>
  <si>
    <t>DFH6</t>
  </si>
  <si>
    <t>COFF ROBUSTA 10tn May26</t>
  </si>
  <si>
    <t>DFK6 Comdty</t>
  </si>
  <si>
    <t>DFK6</t>
  </si>
  <si>
    <t>COFF ROBUSTA 10tn Jul26</t>
  </si>
  <si>
    <t>DFN6 Comdty</t>
  </si>
  <si>
    <t>DFN6</t>
  </si>
  <si>
    <t>3MO EURO EURIBOR SEP27</t>
  </si>
  <si>
    <t>ERU7 Comdty</t>
  </si>
  <si>
    <t>ERU7</t>
  </si>
  <si>
    <t>3MO EURO EURIBOR DEC27</t>
  </si>
  <si>
    <t>ERZ7 Comdty</t>
  </si>
  <si>
    <t>ERZ7</t>
  </si>
  <si>
    <t>CATTLE FEEDER FUT Mar26</t>
  </si>
  <si>
    <t>FCH6 Comdty</t>
  </si>
  <si>
    <t>FCH6</t>
  </si>
  <si>
    <t>CATTLE FEEDER FUT Apr26</t>
  </si>
  <si>
    <t>FCJ6 Comdty</t>
  </si>
  <si>
    <t>FCJ6</t>
  </si>
  <si>
    <t>CATTLE FEEDER FUT May26</t>
  </si>
  <si>
    <t>FCK6 Comdty</t>
  </si>
  <si>
    <t>FCK6</t>
  </si>
  <si>
    <t>US 5YR NOTE (CBT) MAR26</t>
  </si>
  <si>
    <t>FVH6 Comdty</t>
  </si>
  <si>
    <t>FVH6</t>
  </si>
  <si>
    <t>LONG GILT FUTURE MAR26</t>
  </si>
  <si>
    <t>G H6 Comdty</t>
  </si>
  <si>
    <t>G H6COM</t>
  </si>
  <si>
    <t>GOLD 100 OZ FUTR Apr26</t>
  </si>
  <si>
    <t>GCJ6 Comdty</t>
  </si>
  <si>
    <t>GCJ6</t>
  </si>
  <si>
    <t>GOLD 100 OZ FUTR Jun26</t>
  </si>
  <si>
    <t>GCM6 Comdty</t>
  </si>
  <si>
    <t>GCM6</t>
  </si>
  <si>
    <t>GOLD 100 OZ FUTR Aug26</t>
  </si>
  <si>
    <t>GCQ6 Comdty</t>
  </si>
  <si>
    <t>GCQ6</t>
  </si>
  <si>
    <t>COPPER FUTURE Mar26</t>
  </si>
  <si>
    <t>HGH6 Comdty</t>
  </si>
  <si>
    <t>HGH6</t>
  </si>
  <si>
    <t>COPPER FUTURE May26</t>
  </si>
  <si>
    <t>HGK6 Comdty</t>
  </si>
  <si>
    <t>HGK6</t>
  </si>
  <si>
    <t>COPPER FUTURE Jul26</t>
  </si>
  <si>
    <t>HGN6 Comdty</t>
  </si>
  <si>
    <t>HGN6</t>
  </si>
  <si>
    <t>NY Harb ULSD Fut Mar26</t>
  </si>
  <si>
    <t>HOH6 Comdty</t>
  </si>
  <si>
    <t>HOH6</t>
  </si>
  <si>
    <t>NY Harb ULSD Fut Apr26</t>
  </si>
  <si>
    <t>HOJ6 Comdty</t>
  </si>
  <si>
    <t>HOJ6</t>
  </si>
  <si>
    <t>NY Harb ULSD Fut May26</t>
  </si>
  <si>
    <t>HOK6 Comdty</t>
  </si>
  <si>
    <t>HOK6</t>
  </si>
  <si>
    <t>RAPESEED EURO May26</t>
  </si>
  <si>
    <t>IJK6 Comdty</t>
  </si>
  <si>
    <t>IJK6</t>
  </si>
  <si>
    <t>RAPESEED EURO Aug26</t>
  </si>
  <si>
    <t>IJQ6 Comdty</t>
  </si>
  <si>
    <t>IJQ6</t>
  </si>
  <si>
    <t>RAPESEED EURO Nov26</t>
  </si>
  <si>
    <t>IJX6 Comdty</t>
  </si>
  <si>
    <t>IJX6</t>
  </si>
  <si>
    <t>EURO-BTP FUTURE MAR26</t>
  </si>
  <si>
    <t>IKH6 Comdty</t>
  </si>
  <si>
    <t>IKH6</t>
  </si>
  <si>
    <t>COFFEE 'C' FUTURE Mar26</t>
  </si>
  <si>
    <t>KCH6 Comdty</t>
  </si>
  <si>
    <t>KCH6</t>
  </si>
  <si>
    <t>COFFEE 'C' FUTURE May26</t>
  </si>
  <si>
    <t>KCK6 Comdty</t>
  </si>
  <si>
    <t>KCK6</t>
  </si>
  <si>
    <t>COFFEE 'C' FUTURE Jul26</t>
  </si>
  <si>
    <t>KCN6 Comdty</t>
  </si>
  <si>
    <t>KCN6</t>
  </si>
  <si>
    <t>KC HRW WHEAT FUT Mar26</t>
  </si>
  <si>
    <t>KWH6 Comdty</t>
  </si>
  <si>
    <t>KWH6</t>
  </si>
  <si>
    <t>KC HRW WHEAT FUT May26</t>
  </si>
  <si>
    <t>KWK6 Comdty</t>
  </si>
  <si>
    <t>KWK6</t>
  </si>
  <si>
    <t>KC HRW WHEAT FUT Jul26</t>
  </si>
  <si>
    <t>KWN6 Comdty</t>
  </si>
  <si>
    <t>KWN6</t>
  </si>
  <si>
    <t>LIVE CATTLE FUTR Feb26</t>
  </si>
  <si>
    <t>LCG6 Comdty</t>
  </si>
  <si>
    <t>LCG6</t>
  </si>
  <si>
    <t>LIVE CATTLE FUTR Apr26</t>
  </si>
  <si>
    <t>LCJ6 Comdty</t>
  </si>
  <si>
    <t>LCJ6</t>
  </si>
  <si>
    <t>LIVE CATTLE FUTR Jun26</t>
  </si>
  <si>
    <t>LCM6 Comdty</t>
  </si>
  <si>
    <t>LCM6</t>
  </si>
  <si>
    <t>LEAN HOGS FUTURE Apr26</t>
  </si>
  <si>
    <t>LHJ6 Comdty</t>
  </si>
  <si>
    <t>LHJ6</t>
  </si>
  <si>
    <t>LEAN HOGS FUTURE Jun26</t>
  </si>
  <si>
    <t>LHM6 Comdty</t>
  </si>
  <si>
    <t>LHM6</t>
  </si>
  <si>
    <t>NATURAL GAS FUTR Mar26</t>
  </si>
  <si>
    <t>NGH26 Comdty</t>
  </si>
  <si>
    <t>NGH26</t>
  </si>
  <si>
    <t>NATURAL GAS FUTR Apr26</t>
  </si>
  <si>
    <t>NGJ26 Comdty</t>
  </si>
  <si>
    <t>NGJ26</t>
  </si>
  <si>
    <t>NATURAL GAS FUTR May26</t>
  </si>
  <si>
    <t>NGK26 Comdty</t>
  </si>
  <si>
    <t>NGK26</t>
  </si>
  <si>
    <t>NATURAL GAS FUTR Jun26</t>
  </si>
  <si>
    <t>NGM26 Comdty</t>
  </si>
  <si>
    <t>NGM26</t>
  </si>
  <si>
    <t>NATURAL GAS FUTR Jul26</t>
  </si>
  <si>
    <t>NGN26 Comdty</t>
  </si>
  <si>
    <t>NGN26</t>
  </si>
  <si>
    <t>NATURAL GAS FUTR Aug26</t>
  </si>
  <si>
    <t>NGQ26 Comdty</t>
  </si>
  <si>
    <t>NGQ26</t>
  </si>
  <si>
    <t>NATURAL GAS FUTR Sep26</t>
  </si>
  <si>
    <t>NGU26 Comdty</t>
  </si>
  <si>
    <t>NGU26</t>
  </si>
  <si>
    <t>NATURAL GAS FUTR Oct26</t>
  </si>
  <si>
    <t>NGV26 Comdty</t>
  </si>
  <si>
    <t>NGV26</t>
  </si>
  <si>
    <t>NATURAL GAS FUTR Nov26</t>
  </si>
  <si>
    <t>NGX26 Comdty</t>
  </si>
  <si>
    <t>NGX26</t>
  </si>
  <si>
    <t>EURO-OAT FUTURE MAR26</t>
  </si>
  <si>
    <t>OATH6 Comdty</t>
  </si>
  <si>
    <t>OATH6</t>
  </si>
  <si>
    <t>PALLADIUM FUTURE Mar26</t>
  </si>
  <si>
    <t>PAH6 Comdty</t>
  </si>
  <si>
    <t>PAH6</t>
  </si>
  <si>
    <t>PLATINUM FUTURE Apr26</t>
  </si>
  <si>
    <t>PLJ6 Comdty</t>
  </si>
  <si>
    <t>PLJ6</t>
  </si>
  <si>
    <t>COCOA FUTURE - IC Mar26</t>
  </si>
  <si>
    <t>QCH6 Comdty</t>
  </si>
  <si>
    <t>QCH6</t>
  </si>
  <si>
    <t>COCOA FUTURE - IC May26</t>
  </si>
  <si>
    <t>QCK6 Comdty</t>
  </si>
  <si>
    <t>QCK6</t>
  </si>
  <si>
    <t>COCOA FUTURE - IC Jul26</t>
  </si>
  <si>
    <t>QCN6 Comdty</t>
  </si>
  <si>
    <t>QCN6</t>
  </si>
  <si>
    <t>Low Su Gasoil G Feb26</t>
  </si>
  <si>
    <t>QSG6 Comdty</t>
  </si>
  <si>
    <t>QSG6</t>
  </si>
  <si>
    <t>Low Su Gasoil G Apr26</t>
  </si>
  <si>
    <t>QSJ6 Comdty</t>
  </si>
  <si>
    <t>QSJ6</t>
  </si>
  <si>
    <t>WHITE SUGAR (ICE) Mar26</t>
  </si>
  <si>
    <t>QWH6 Comdty</t>
  </si>
  <si>
    <t>QWH6</t>
  </si>
  <si>
    <t>WHITE SUGAR (ICE) May26</t>
  </si>
  <si>
    <t>QWK6 Comdty</t>
  </si>
  <si>
    <t>QWK6</t>
  </si>
  <si>
    <t>WHITE SUGAR (ICE) Aug26</t>
  </si>
  <si>
    <t>QWQ6 Comdty</t>
  </si>
  <si>
    <t>QWQ6</t>
  </si>
  <si>
    <t>CANOLA FUTR (WCE) Mar26</t>
  </si>
  <si>
    <t>RSH6 Comdty</t>
  </si>
  <si>
    <t>RSH6</t>
  </si>
  <si>
    <t>CANOLA FUTR (WCE) May26</t>
  </si>
  <si>
    <t>RSK6 Comdty</t>
  </si>
  <si>
    <t>RSK6</t>
  </si>
  <si>
    <t>CANOLA FUTR (WCE) Jul26</t>
  </si>
  <si>
    <t>RSN6 Comdty</t>
  </si>
  <si>
    <t>RSN6</t>
  </si>
  <si>
    <t>EURO-BUND FUTURE MAR26</t>
  </si>
  <si>
    <t>RXH6 Comdty</t>
  </si>
  <si>
    <t>RXH6</t>
  </si>
  <si>
    <t>SOYBEAN FUTURE Mar26</t>
  </si>
  <si>
    <t>S H6 Comdty</t>
  </si>
  <si>
    <t>S H6</t>
  </si>
  <si>
    <t>SOYBEAN FUTURE May26</t>
  </si>
  <si>
    <t>S K6 Comdty</t>
  </si>
  <si>
    <t>S K6</t>
  </si>
  <si>
    <t>SOYBEAN FUTURE Jul26</t>
  </si>
  <si>
    <t>S N6 Comdty</t>
  </si>
  <si>
    <t>S N6</t>
  </si>
  <si>
    <t>SOYBEAN FUTURE Aug26</t>
  </si>
  <si>
    <t>S Q6 Comdty</t>
  </si>
  <si>
    <t>S Q6</t>
  </si>
  <si>
    <t>SUGAR #11 (WORLD) Mar26</t>
  </si>
  <si>
    <t>SBH6 Comdty</t>
  </si>
  <si>
    <t>SBH6</t>
  </si>
  <si>
    <t>SUGAR #11 (WORLD) May26</t>
  </si>
  <si>
    <t>SBK6 Comdty</t>
  </si>
  <si>
    <t>SBK6</t>
  </si>
  <si>
    <t>SUGAR #11 (WORLD) Jul26</t>
  </si>
  <si>
    <t>SBN6 Comdty</t>
  </si>
  <si>
    <t>SBN6</t>
  </si>
  <si>
    <t>3 MONTH SOFR FUT JUN26</t>
  </si>
  <si>
    <t>SFRM6 Comdty</t>
  </si>
  <si>
    <t>SFRM6</t>
  </si>
  <si>
    <t>3 MONTH SOFR FUT Sep26</t>
  </si>
  <si>
    <t>SFRU6 Comdty</t>
  </si>
  <si>
    <t>SFRU6</t>
  </si>
  <si>
    <t>SILVER FUTURE Mar26</t>
  </si>
  <si>
    <t>SIH6 Comdty</t>
  </si>
  <si>
    <t>SIH6</t>
  </si>
  <si>
    <t>SILVER FUTURE May26</t>
  </si>
  <si>
    <t>SIK6 Comdty</t>
  </si>
  <si>
    <t>SIK6</t>
  </si>
  <si>
    <t>SILVER FUTURE Jul26</t>
  </si>
  <si>
    <t>SIN6 Comdty</t>
  </si>
  <si>
    <t>SIN6</t>
  </si>
  <si>
    <t>SOYBEAN MEAL FUTR Mar26</t>
  </si>
  <si>
    <t>SMH6 Comdty</t>
  </si>
  <si>
    <t>SMH6</t>
  </si>
  <si>
    <t>SOYBEAN MEAL FUTR May26</t>
  </si>
  <si>
    <t>SMK6 Comdty</t>
  </si>
  <si>
    <t>SMK6</t>
  </si>
  <si>
    <t>SOYBEAN MEAL FUTR Jul26</t>
  </si>
  <si>
    <t>SMN6 Comdty</t>
  </si>
  <si>
    <t>SMN6</t>
  </si>
  <si>
    <t>EURO-BUXL 30Y BND MAR26</t>
  </si>
  <si>
    <t>UBH6 Comdty</t>
  </si>
  <si>
    <t>UBH6</t>
  </si>
  <si>
    <t>US 10yr Ultra Fut Mar26</t>
  </si>
  <si>
    <t>UXYH6 Comdty</t>
  </si>
  <si>
    <t>UXYH6</t>
  </si>
  <si>
    <t>WHEAT FUTURE(CBT) Mar26</t>
  </si>
  <si>
    <t>W H6 Comdty</t>
  </si>
  <si>
    <t>W H6</t>
  </si>
  <si>
    <t>WHEAT FUTURE(CBT) May26</t>
  </si>
  <si>
    <t>W K6 Comdty</t>
  </si>
  <si>
    <t>W K6</t>
  </si>
  <si>
    <t>WHEAT FUTURE(CBT) Jul26</t>
  </si>
  <si>
    <t>W N6 Comdty</t>
  </si>
  <si>
    <t>W N6</t>
  </si>
  <si>
    <t>GASOLINE RBOB FUT Mar26</t>
  </si>
  <si>
    <t>XBH6 Comdty</t>
  </si>
  <si>
    <t>XBH6</t>
  </si>
  <si>
    <t>GASOLINE RBOB FUT Apr26</t>
  </si>
  <si>
    <t>XBJ6 Comdty</t>
  </si>
  <si>
    <t>XBJ6</t>
  </si>
  <si>
    <t>GASOLINE RBOB FUT May26</t>
  </si>
  <si>
    <t>XBK6 Comdty</t>
  </si>
  <si>
    <t>XBK6</t>
  </si>
  <si>
    <t>GASOLINE RBOB FUT Jun26</t>
  </si>
  <si>
    <t>XBM6 Comdty</t>
  </si>
  <si>
    <t>XBM6</t>
  </si>
  <si>
    <t>CAN 5YR BOND FUT MAR26</t>
  </si>
  <si>
    <t>XQH6 Comdty</t>
  </si>
  <si>
    <t>XQH6</t>
  </si>
  <si>
    <t>B 3/24/26 Govt</t>
  </si>
  <si>
    <t>CTAP</t>
  </si>
  <si>
    <t>ISHARES CORE S+P 500 ETF</t>
  </si>
  <si>
    <t>IVV</t>
  </si>
  <si>
    <t>2593025</t>
  </si>
  <si>
    <t>US4642872000</t>
  </si>
  <si>
    <t>464287200</t>
  </si>
  <si>
    <t>S&amp;P500 EMINI FUT MAR26</t>
  </si>
  <si>
    <t>ESH6 Index</t>
  </si>
  <si>
    <t>ESH6</t>
  </si>
  <si>
    <t>CTACI5TRS</t>
  </si>
  <si>
    <t>CTA US Equity</t>
  </si>
  <si>
    <t>CTABA1TRS</t>
  </si>
  <si>
    <t>CTACI2TRS</t>
  </si>
  <si>
    <t>TRSCI0002</t>
  </si>
  <si>
    <t>TRSCI0001</t>
  </si>
  <si>
    <t>TRSCI0003</t>
  </si>
  <si>
    <t>CTACI3TRS</t>
  </si>
  <si>
    <t>TRSBA0001</t>
  </si>
  <si>
    <t>CTACI4TRS</t>
  </si>
  <si>
    <t>CTACI1TRS</t>
  </si>
  <si>
    <t>CTACI6TRS</t>
  </si>
  <si>
    <t>TRSCTASOFR+148BULET0</t>
  </si>
  <si>
    <t>CTABA1TRS 00001</t>
  </si>
  <si>
    <t>CTASOF+75BULET011227</t>
  </si>
  <si>
    <t>CTACI1TRS 00001</t>
  </si>
  <si>
    <t>CTASOFR+75BULET01122</t>
  </si>
  <si>
    <t>CTACI2TRS 00001</t>
  </si>
  <si>
    <t>CTACI3TRS 00001</t>
  </si>
  <si>
    <t>CTACI4TRS 00001</t>
  </si>
  <si>
    <t>CTACI5TRS 00001</t>
  </si>
  <si>
    <t>CTACI6TRS 00001</t>
  </si>
  <si>
    <t>CTASOF+85 BULET02082</t>
  </si>
  <si>
    <t>TRSBA0001 00001</t>
  </si>
  <si>
    <t>CTASOFR+75 BULET0208</t>
  </si>
  <si>
    <t>TRSCI0001 00001</t>
  </si>
  <si>
    <t>TRSCI0002            00001</t>
  </si>
  <si>
    <t>TRSCI0002 00001</t>
  </si>
  <si>
    <t>TRSCI0003            00001</t>
  </si>
  <si>
    <t>TRSCI0003 00001</t>
  </si>
  <si>
    <t>B 4/7/26 Govt</t>
  </si>
  <si>
    <t>BTFHTD4</t>
  </si>
  <si>
    <t>US912797TG20</t>
  </si>
  <si>
    <t>912797TG2</t>
  </si>
  <si>
    <t>B 5/5/26 Govt</t>
  </si>
  <si>
    <t>BSD5S14</t>
  </si>
  <si>
    <t>US912797TL15</t>
  </si>
  <si>
    <t>912797TL1</t>
  </si>
  <si>
    <t>FOXY</t>
  </si>
  <si>
    <t>AUD/USD 03/18/2026 Curncy</t>
  </si>
  <si>
    <t>KYNCCTAUD__00002498</t>
  </si>
  <si>
    <t>Forward</t>
  </si>
  <si>
    <t>CAD/USD 03/18/2026 Curncy</t>
  </si>
  <si>
    <t>KYNCCTUSD__00003062</t>
  </si>
  <si>
    <t>CHF/USD 03/18/2026 Curncy</t>
  </si>
  <si>
    <t>KYNCCTCHF__00002938</t>
  </si>
  <si>
    <t>EUR/USD 03/18/2026 Curncy</t>
  </si>
  <si>
    <t>KYNCCTUSD__00003055</t>
  </si>
  <si>
    <t>JPY/USD 03/18/2026 Curncy</t>
  </si>
  <si>
    <t>KYNCCTUSD__00003085</t>
  </si>
  <si>
    <t>NOK/USD 03/18/2026 Curncy</t>
  </si>
  <si>
    <t>KYNCCTNOK__00002952</t>
  </si>
  <si>
    <t>SEK/USD 03/18/2026 Curncy</t>
  </si>
  <si>
    <t>KYNCCTSEK__00003040</t>
  </si>
  <si>
    <t>USD/BRL 03/18/2026 Curncy</t>
  </si>
  <si>
    <t>KYNCCTBRL__00002945</t>
  </si>
  <si>
    <t>USD/CLP 03/18/2026 Curncy</t>
  </si>
  <si>
    <t>KYNCCTUSD__00002994</t>
  </si>
  <si>
    <t>USD/CNH 03/18/2026 Curncy</t>
  </si>
  <si>
    <t>KYNCCTUSD__00002455</t>
  </si>
  <si>
    <t>USD/COP 03/18/2026 Curncy</t>
  </si>
  <si>
    <t>KYNCCTCOP__00002943</t>
  </si>
  <si>
    <t>USD/INR 03/18/2026 Curncy</t>
  </si>
  <si>
    <t>KYNCCTINR__00002477</t>
  </si>
  <si>
    <t>USD/KRW 03/18/2026 Curncy</t>
  </si>
  <si>
    <t>KYNCCTUSD__00002447</t>
  </si>
  <si>
    <t>USD/MXN 03/18/2026 Curncy</t>
  </si>
  <si>
    <t>KYNCCTUSD__00002459</t>
  </si>
  <si>
    <t>USD/SGD 03/18/2026 Curncy</t>
  </si>
  <si>
    <t>KYNCCTSGD__00003048</t>
  </si>
  <si>
    <t>USD/TWD 03/18/2026 Curncy</t>
  </si>
  <si>
    <t>KYNCCTUSD__00003046</t>
  </si>
  <si>
    <t>USD/ZAR 03/18/2026 Curncy</t>
  </si>
  <si>
    <t>KYNCCTZAR__00002445</t>
  </si>
  <si>
    <t>GAEM</t>
  </si>
  <si>
    <t>AEGEA FINANCE SARL 7.625 1/20/2036</t>
  </si>
  <si>
    <t>00775CAE6</t>
  </si>
  <si>
    <t>BT19PK3</t>
  </si>
  <si>
    <t>US00775CAE66</t>
  </si>
  <si>
    <t>REPUBLIC OF ARGENTINA STEP-CPN 1/9/2038</t>
  </si>
  <si>
    <t>040114HU7</t>
  </si>
  <si>
    <t>BNC1841</t>
  </si>
  <si>
    <t>US040114HU71</t>
  </si>
  <si>
    <t>AUNA SA 8.75 11/6/2032</t>
  </si>
  <si>
    <t>05151PAA8</t>
  </si>
  <si>
    <t>BSMRR03</t>
  </si>
  <si>
    <t>US05151PAA84</t>
  </si>
  <si>
    <t>AVIANCA MIDCO 2 PLC 9.5 1/28/2031</t>
  </si>
  <si>
    <t>05369YAD1</t>
  </si>
  <si>
    <t>BSSBV52</t>
  </si>
  <si>
    <t>US05369YAD13</t>
  </si>
  <si>
    <t>COMMONWEALTH OF BAHAMAS 8.25 6/24/2036</t>
  </si>
  <si>
    <t>056732AP5</t>
  </si>
  <si>
    <t>BVK1719</t>
  </si>
  <si>
    <t>US056732AP57</t>
  </si>
  <si>
    <t>BANCO DAVIVIENDA SA 8.125 7/2/2035</t>
  </si>
  <si>
    <t>059501AG1</t>
  </si>
  <si>
    <t>BMYS939</t>
  </si>
  <si>
    <t>US059501AG10</t>
  </si>
  <si>
    <t>BANCOLOMBIA SA 8.625 12/24/2034</t>
  </si>
  <si>
    <t>05968LAN2</t>
  </si>
  <si>
    <t>BSY2LK4</t>
  </si>
  <si>
    <t>US05968LAN29</t>
  </si>
  <si>
    <t>BOROO INVESTMENTS 9.5 8/7/2032</t>
  </si>
  <si>
    <t>10001AAA3</t>
  </si>
  <si>
    <t>BV2FMY7</t>
  </si>
  <si>
    <t>US10001AAA34</t>
  </si>
  <si>
    <t>FED REPUBLIC OF BRAZIL 6.625 3/15/2035</t>
  </si>
  <si>
    <t>105756CL2</t>
  </si>
  <si>
    <t>BQYJVK1</t>
  </si>
  <si>
    <t>US105756CL22</t>
  </si>
  <si>
    <t>FED REPUBLIC OF BRAZIL 7.25 1/12/2056</t>
  </si>
  <si>
    <t>105756CN8</t>
  </si>
  <si>
    <t>BT6M251</t>
  </si>
  <si>
    <t>US105756CN87</t>
  </si>
  <si>
    <t>FED REPUBLIC OF BRAZIL 5.5 2/4/2033</t>
  </si>
  <si>
    <t>105756CP3</t>
  </si>
  <si>
    <t>BTXPX61</t>
  </si>
  <si>
    <t>US105756CP36</t>
  </si>
  <si>
    <t>REPUBLIC OF COLOMBIA 7.5 2/2/2034</t>
  </si>
  <si>
    <t>195325EG6</t>
  </si>
  <si>
    <t>BP9N3X8</t>
  </si>
  <si>
    <t>US195325EG61</t>
  </si>
  <si>
    <t>REPUBLIC OF COLOMBIA 8.75 11/14/2053</t>
  </si>
  <si>
    <t>195325EM3</t>
  </si>
  <si>
    <t>BLDBBK3</t>
  </si>
  <si>
    <t>US195325EM30</t>
  </si>
  <si>
    <t>REPUBLIC OF COLOMBIA 8.375 11/7/2054</t>
  </si>
  <si>
    <t>195325EQ4</t>
  </si>
  <si>
    <t>BRBFPL8</t>
  </si>
  <si>
    <t>US195325EQ44</t>
  </si>
  <si>
    <t>DOMINICAN REPUBLIC 7.15 2/24/2055</t>
  </si>
  <si>
    <t>25714PFC7</t>
  </si>
  <si>
    <t>BR4N401</t>
  </si>
  <si>
    <t>US25714PFC77</t>
  </si>
  <si>
    <t>ECOPETROL SA 8.375 1/19/2036</t>
  </si>
  <si>
    <t>279158AV1</t>
  </si>
  <si>
    <t>BR87692</t>
  </si>
  <si>
    <t>US279158AV11</t>
  </si>
  <si>
    <t>ECOPETROL SA 7.75 2/1/2032</t>
  </si>
  <si>
    <t>279158AW9</t>
  </si>
  <si>
    <t>BSF06F7</t>
  </si>
  <si>
    <t>US279158AW93</t>
  </si>
  <si>
    <t>REPUBLIC OF ECUADOR 9.25 1/29/2039</t>
  </si>
  <si>
    <t>27927WAR3</t>
  </si>
  <si>
    <t>XS3283442625</t>
  </si>
  <si>
    <t>REPUBLIC OF EL SALVADOR 9.65 11/21/2054</t>
  </si>
  <si>
    <t>283875CG5</t>
  </si>
  <si>
    <t>BS1H801</t>
  </si>
  <si>
    <t>US283875CG53</t>
  </si>
  <si>
    <t>ELDORADO INTL FIN GMBH 8.5 12/1/2032</t>
  </si>
  <si>
    <t>284697AC3</t>
  </si>
  <si>
    <t>BNBV529</t>
  </si>
  <si>
    <t>US284697AC38</t>
  </si>
  <si>
    <t>ENERGUATE TRUST 2 0 6.35 9/15/2035</t>
  </si>
  <si>
    <t>29277RAB1</t>
  </si>
  <si>
    <t>BRJK2G9</t>
  </si>
  <si>
    <t>US29277RAB15</t>
  </si>
  <si>
    <t>ENFRAGEN ENERGIA SUR SAU 8.499 6/30/2032</t>
  </si>
  <si>
    <t>29281MAA8</t>
  </si>
  <si>
    <t>BT6BGP6</t>
  </si>
  <si>
    <t>US29281MAA80</t>
  </si>
  <si>
    <t>GRUPO TELEVISA SAB 6.625 1/15/2040</t>
  </si>
  <si>
    <t>40049JAZ0</t>
  </si>
  <si>
    <t>B51YP22</t>
  </si>
  <si>
    <t>US40049JAZ03</t>
  </si>
  <si>
    <t>HONDURAS GOVERNMENT 8.625 11/27/2034</t>
  </si>
  <si>
    <t>438180AK7</t>
  </si>
  <si>
    <t>BR4ZLV7</t>
  </si>
  <si>
    <t>US438180AK75</t>
  </si>
  <si>
    <t>KINGSTON AIRPORT REV FIN 6.75 12/15/2036</t>
  </si>
  <si>
    <t>49647QAA6</t>
  </si>
  <si>
    <t>BL6LXP9</t>
  </si>
  <si>
    <t>US49647QAA67</t>
  </si>
  <si>
    <t>LD CELULOSE INTERNATIONA 7.95 1/26/2032</t>
  </si>
  <si>
    <t>50206BAA0</t>
  </si>
  <si>
    <t>BS600D2</t>
  </si>
  <si>
    <t>US50206BAA08</t>
  </si>
  <si>
    <t>ORAZUL ENERGY PERU SA 6.25 9/17/2032</t>
  </si>
  <si>
    <t>685948AA9</t>
  </si>
  <si>
    <t>BVN5GQ6</t>
  </si>
  <si>
    <t>US685948AA92</t>
  </si>
  <si>
    <t>PAMPA ENERGIA SA 7.75 11/14/2037</t>
  </si>
  <si>
    <t>697660AG3</t>
  </si>
  <si>
    <t>BSSBP94</t>
  </si>
  <si>
    <t>US697660AG30</t>
  </si>
  <si>
    <t>REPUBLIC OF PANAMA 6.7 1/26/2036</t>
  </si>
  <si>
    <t>698299AW4</t>
  </si>
  <si>
    <t>B0XNWS7</t>
  </si>
  <si>
    <t>US698299AW45</t>
  </si>
  <si>
    <t>REPUBLIC OF PANAMA 3.16 1/23/2030</t>
  </si>
  <si>
    <t>698299BK9</t>
  </si>
  <si>
    <t>BJVN8H3</t>
  </si>
  <si>
    <t>US698299BK97</t>
  </si>
  <si>
    <t>REPUBLIC OF PANAMA 2.252 9/29/2032</t>
  </si>
  <si>
    <t>698299BN3</t>
  </si>
  <si>
    <t>BM9F098</t>
  </si>
  <si>
    <t>US698299BN37</t>
  </si>
  <si>
    <t>REPUBLIC OF PANAMA 6.853 3/28/2054</t>
  </si>
  <si>
    <t>698299BV5</t>
  </si>
  <si>
    <t>BMDBBB1</t>
  </si>
  <si>
    <t>US698299BV52</t>
  </si>
  <si>
    <t>REPUBLIC OF PANAMA 7.875 3/1/2057</t>
  </si>
  <si>
    <t>698299BZ6</t>
  </si>
  <si>
    <t>BSNTYP2</t>
  </si>
  <si>
    <t>US698299BZ66</t>
  </si>
  <si>
    <t>PETROLEOS MEXICANOS 6.625 6/15/2035</t>
  </si>
  <si>
    <t>706451BG5</t>
  </si>
  <si>
    <t>B0Z2BX0</t>
  </si>
  <si>
    <t>US706451BG56</t>
  </si>
  <si>
    <t>PETROLEOS MEXICANOS 6.84 1/23/2030</t>
  </si>
  <si>
    <t>71654QDC3</t>
  </si>
  <si>
    <t>BMBTPL5</t>
  </si>
  <si>
    <t>US71654QDC33</t>
  </si>
  <si>
    <t>PETROLEOS MEXICANOS 5.95 1/28/2031</t>
  </si>
  <si>
    <t>71654QDE9</t>
  </si>
  <si>
    <t>BLNBRW7</t>
  </si>
  <si>
    <t>US71654QDE98</t>
  </si>
  <si>
    <t>PLUSPETROL SA 8.5 5/30/2032</t>
  </si>
  <si>
    <t>72942BAA3</t>
  </si>
  <si>
    <t>BTJZ8Y8</t>
  </si>
  <si>
    <t>US72942BAA35</t>
  </si>
  <si>
    <t>PLUSPETROL SA 8.125 5/18/2031</t>
  </si>
  <si>
    <t>72942BAB1</t>
  </si>
  <si>
    <t>BVN4CN2</t>
  </si>
  <si>
    <t>US72942BAB18</t>
  </si>
  <si>
    <t>SIERRACOL EN AND/ARA/DEV 9 11/14/2030</t>
  </si>
  <si>
    <t>82653NAA5</t>
  </si>
  <si>
    <t>BSD5PP7</t>
  </si>
  <si>
    <t>US82653NAA54</t>
  </si>
  <si>
    <t>TECPETROL S.A. 7.625 11/3/2030</t>
  </si>
  <si>
    <t>87876TAH7</t>
  </si>
  <si>
    <t>BS9B4Y1</t>
  </si>
  <si>
    <t>US87876TAH77</t>
  </si>
  <si>
    <t>TELECOM ARGENTINA SA 9.25 5/28/2033</t>
  </si>
  <si>
    <t>879273AV2</t>
  </si>
  <si>
    <t>BNSP740</t>
  </si>
  <si>
    <t>US879273AV26</t>
  </si>
  <si>
    <t>VISTA OIL &amp; GAS ARGENTIN 8.5 6/10/2033</t>
  </si>
  <si>
    <t>92841RAB6</t>
  </si>
  <si>
    <t>BT7MJD7</t>
  </si>
  <si>
    <t>US92841RAB69</t>
  </si>
  <si>
    <t>VOLCAN CIA MINERA SAA-CM 8.5 10/28/2032</t>
  </si>
  <si>
    <t>92863UAD8</t>
  </si>
  <si>
    <t>BQ3R8V6</t>
  </si>
  <si>
    <t>US92863UAD81</t>
  </si>
  <si>
    <t>YPF SOCIEDAD ANONIMA 8.25 1/17/2034</t>
  </si>
  <si>
    <t>984245BB5</t>
  </si>
  <si>
    <t>BTHSP82</t>
  </si>
  <si>
    <t>US984245BB55</t>
  </si>
  <si>
    <t>A4S42PAA3</t>
  </si>
  <si>
    <t>BRV47Y2</t>
  </si>
  <si>
    <t>USA4S42PAA32</t>
  </si>
  <si>
    <t>ARIS MINING CORP 8 10/31/2029</t>
  </si>
  <si>
    <t>C04492AA9</t>
  </si>
  <si>
    <t>BT21XB5</t>
  </si>
  <si>
    <t>USC04492AA97</t>
  </si>
  <si>
    <t>INVEST ENERGY RES LTD 6.25 4/26/2029</t>
  </si>
  <si>
    <t>G4923NAB4</t>
  </si>
  <si>
    <t>BMD04S6</t>
  </si>
  <si>
    <t>USG4923NAB40</t>
  </si>
  <si>
    <t>G5265VAA1</t>
  </si>
  <si>
    <t>BL54JB7</t>
  </si>
  <si>
    <t>USG5265VAA10</t>
  </si>
  <si>
    <t>SAAVI ENERGIA SARL 8.875 2/10/2035</t>
  </si>
  <si>
    <t>L02668AA6</t>
  </si>
  <si>
    <t>BRXZWZ9</t>
  </si>
  <si>
    <t>USL02668AA66</t>
  </si>
  <si>
    <t>CSN RESOURCES SA 4.625 6/10/2031</t>
  </si>
  <si>
    <t>L21779AJ9</t>
  </si>
  <si>
    <t>BMZ1DZ7</t>
  </si>
  <si>
    <t>USL21779AJ97</t>
  </si>
  <si>
    <t>CSN RESOURCES SA 8.875 12/5/2030</t>
  </si>
  <si>
    <t>L21779AL4</t>
  </si>
  <si>
    <t>BRXCGD6</t>
  </si>
  <si>
    <t>USL21779AL44</t>
  </si>
  <si>
    <t>MILLICOM INTL CELLULAR 7.375 4/2/2032</t>
  </si>
  <si>
    <t>L6388GJA9</t>
  </si>
  <si>
    <t>BRT4SY1</t>
  </si>
  <si>
    <t>USL6388GJA96</t>
  </si>
  <si>
    <t>RAIZEN FUELS FINANCE 6.7 2/25/2037</t>
  </si>
  <si>
    <t>L7909CAG2</t>
  </si>
  <si>
    <t>BV1D457</t>
  </si>
  <si>
    <t>USL7909CAG26</t>
  </si>
  <si>
    <t>AES ESPANA BV 5.7 5/4/2028</t>
  </si>
  <si>
    <t>N01007AA6</t>
  </si>
  <si>
    <t>BN0WJK9</t>
  </si>
  <si>
    <t>USN01007AA64</t>
  </si>
  <si>
    <t>REPUBLIC OF EL SALVADOR 7.65 6/15/2035</t>
  </si>
  <si>
    <t>P01012AN6</t>
  </si>
  <si>
    <t>B09YD36</t>
  </si>
  <si>
    <t>USP01012AN67</t>
  </si>
  <si>
    <t>REPUBLIC OF EL SALVADOR 7.625 2/1/2041</t>
  </si>
  <si>
    <t>P01012AR7</t>
  </si>
  <si>
    <t>B63F4M3</t>
  </si>
  <si>
    <t>USP01012AR71</t>
  </si>
  <si>
    <t>REPUBLIC OF EL SALVADOR 9.25 4/17/2030</t>
  </si>
  <si>
    <t>P01012CF1</t>
  </si>
  <si>
    <t>BPBSCL2</t>
  </si>
  <si>
    <t>USP01012CF16</t>
  </si>
  <si>
    <t>P01012CH7</t>
  </si>
  <si>
    <t>BR84P63</t>
  </si>
  <si>
    <t>USP01012CH71</t>
  </si>
  <si>
    <t>P06518AL1</t>
  </si>
  <si>
    <t>BVDF2R9</t>
  </si>
  <si>
    <t>USP06518AL18</t>
  </si>
  <si>
    <t>COLOMBIA TELECOMUNICACIO 4.95 7/17/2030</t>
  </si>
  <si>
    <t>P28768AC6</t>
  </si>
  <si>
    <t>BMZ6D52</t>
  </si>
  <si>
    <t>USP28768AC69</t>
  </si>
  <si>
    <t>DOMINICAN REPUBLIC 5.875 1/30/2060</t>
  </si>
  <si>
    <t>P3579ECG0</t>
  </si>
  <si>
    <t>BJV2XC0</t>
  </si>
  <si>
    <t>USP3579ECG00</t>
  </si>
  <si>
    <t>DOMINICAN REPUBLIC 6.95 3/15/2037</t>
  </si>
  <si>
    <t>P3579ECW5</t>
  </si>
  <si>
    <t>BR3T2M8</t>
  </si>
  <si>
    <t>USP3579ECW59</t>
  </si>
  <si>
    <t>P3579ECX3</t>
  </si>
  <si>
    <t>BR4NGD8</t>
  </si>
  <si>
    <t>USP3579ECX33</t>
  </si>
  <si>
    <t>COSTA RICA GOVERNMENT 7.158 3/12/2045</t>
  </si>
  <si>
    <t>P3699PGJ0</t>
  </si>
  <si>
    <t>BWB63S9</t>
  </si>
  <si>
    <t>USP3699PGJ05</t>
  </si>
  <si>
    <t>EMPRESA GEN ELEC HAINA 5.625 11/8/2028</t>
  </si>
  <si>
    <t>P3R12FAC4</t>
  </si>
  <si>
    <t>BMCNGF7</t>
  </si>
  <si>
    <t>USP3R12FAC46</t>
  </si>
  <si>
    <t>P5178RAE8</t>
  </si>
  <si>
    <t>BR4Y0N9</t>
  </si>
  <si>
    <t>USP5178RAE82</t>
  </si>
  <si>
    <t>LATAM AIRLINES GROUP SA 7.875 4/15/2030</t>
  </si>
  <si>
    <t>P62138AB1</t>
  </si>
  <si>
    <t>BRXF936</t>
  </si>
  <si>
    <t>USP62138AB13</t>
  </si>
  <si>
    <t>NATIONAL GAS CO 6.05 1/15/2036</t>
  </si>
  <si>
    <t>P70809AB7</t>
  </si>
  <si>
    <t>B0WT372</t>
  </si>
  <si>
    <t>USP70809AB71</t>
  </si>
  <si>
    <t>P9028NCA7</t>
  </si>
  <si>
    <t>BSTQ242</t>
  </si>
  <si>
    <t>USP9028NCA74</t>
  </si>
  <si>
    <t>TELECOM OF TRIN &amp; TOBAGO 8.875 10/18/2029</t>
  </si>
  <si>
    <t>P90301AA3</t>
  </si>
  <si>
    <t>BKSVX61</t>
  </si>
  <si>
    <t>USP90301AA32</t>
  </si>
  <si>
    <t>EMPRESAS PUBLIC MEDELLIN 4.25 7/18/2029</t>
  </si>
  <si>
    <t>P9379RBA4</t>
  </si>
  <si>
    <t>BKFH1P7</t>
  </si>
  <si>
    <t>USP9379RBA43</t>
  </si>
  <si>
    <t>UEP PENNONOME II SA 6.5 10/1/2038</t>
  </si>
  <si>
    <t>P9434RAA8</t>
  </si>
  <si>
    <t>BN47B26</t>
  </si>
  <si>
    <t>USP9434RAA88</t>
  </si>
  <si>
    <t>P989MJBY6</t>
  </si>
  <si>
    <t>BTHSNW2</t>
  </si>
  <si>
    <t>USP989MJBY67</t>
  </si>
  <si>
    <t>COMISION FEDERAL DE ELEC 6.45 1/24/2035</t>
  </si>
  <si>
    <t>YV8740818</t>
  </si>
  <si>
    <t>BSTJDK4</t>
  </si>
  <si>
    <t>USP30179CR77</t>
  </si>
  <si>
    <t>B 1/29/26 Govt</t>
  </si>
  <si>
    <t>BTY0CT1</t>
  </si>
  <si>
    <t>US912797RK59</t>
  </si>
  <si>
    <t>912797RK5</t>
  </si>
  <si>
    <t>B 2/19/26 Govt</t>
  </si>
  <si>
    <t>BNZD2Q4</t>
  </si>
  <si>
    <t>US912797PM34</t>
  </si>
  <si>
    <t>912797PM3</t>
  </si>
  <si>
    <t>B 2/26/26 Govt</t>
  </si>
  <si>
    <t>BVDCXR7</t>
  </si>
  <si>
    <t>US912797RU32</t>
  </si>
  <si>
    <t>912797RU3</t>
  </si>
  <si>
    <t>B 2/5/26 Govt</t>
  </si>
  <si>
    <t>BRT7WT3</t>
  </si>
  <si>
    <t>US912797RL33</t>
  </si>
  <si>
    <t>912797RL3</t>
  </si>
  <si>
    <t>HARD</t>
  </si>
  <si>
    <t>MILL WHEAT EURO Sep26</t>
  </si>
  <si>
    <t>CAU6 Comdty</t>
  </si>
  <si>
    <t>CAU6</t>
  </si>
  <si>
    <t>LEAN HOGS FUTURE Feb26</t>
  </si>
  <si>
    <t>LHG6 Comdty</t>
  </si>
  <si>
    <t>LHG6</t>
  </si>
  <si>
    <t>Low Su Gasoil G Mar26</t>
  </si>
  <si>
    <t>QSH6 Comdty</t>
  </si>
  <si>
    <t>QSH6</t>
  </si>
  <si>
    <t>Low Su Gasoil G May26</t>
  </si>
  <si>
    <t>QSK6 Comdty</t>
  </si>
  <si>
    <t>QSK6</t>
  </si>
  <si>
    <t>B 04/21/26 Govt</t>
  </si>
  <si>
    <t>BW7ZWK5</t>
  </si>
  <si>
    <t>US912797TJ68</t>
  </si>
  <si>
    <t>912797TJ6</t>
  </si>
  <si>
    <t>HEQT</t>
  </si>
  <si>
    <t>SPX US 02/20/26 C6925 Index</t>
  </si>
  <si>
    <t>01VTFX730</t>
  </si>
  <si>
    <t>SPX US 02/20/26 P5275 Index</t>
  </si>
  <si>
    <t>01RRY4X53</t>
  </si>
  <si>
    <t>SPX US 02/20/26 P6240 Index</t>
  </si>
  <si>
    <t>01WRZ0000</t>
  </si>
  <si>
    <t>SPX US 03/20/26 C7100 Index</t>
  </si>
  <si>
    <t>01R070DK2</t>
  </si>
  <si>
    <t>SPX US 03/20/26 P5425 Index</t>
  </si>
  <si>
    <t>01R5482F6</t>
  </si>
  <si>
    <t>SPX US 03/20/26 P6435 Index</t>
  </si>
  <si>
    <t>01YPTW908</t>
  </si>
  <si>
    <t>SPX US 04/17/26 C7260 Index</t>
  </si>
  <si>
    <t>01YZQH7B2</t>
  </si>
  <si>
    <t>SPX US 04/17/26 P5575 Index</t>
  </si>
  <si>
    <t>01SXSW3X1</t>
  </si>
  <si>
    <t>SPX US 04/17/26 P6610 Index</t>
  </si>
  <si>
    <t>01Y57CHX6</t>
  </si>
  <si>
    <t>HIGH</t>
  </si>
  <si>
    <t>B 4/28/26 Govt</t>
  </si>
  <si>
    <t>BV6GXY3</t>
  </si>
  <si>
    <t>US912797TK32</t>
  </si>
  <si>
    <t>912797TK3</t>
  </si>
  <si>
    <t>IOPP</t>
  </si>
  <si>
    <t>APOLLO HOSPITALS ENTERPRISE INR 5.0</t>
  </si>
  <si>
    <t>APHS</t>
  </si>
  <si>
    <t>6273583</t>
  </si>
  <si>
    <t>INE437A01024</t>
  </si>
  <si>
    <t>Y0187F138</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</si>
  <si>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</si>
  <si>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</si>
  <si>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</si>
  <si>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</si>
  <si>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</si>
  <si>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</si>
  <si>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</si>
  <si>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</si>
  <si>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</si>
  <si>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</si>
  <si>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</si>
  <si>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</si>
  <si>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</si>
  <si>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</si>
  <si>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</si>
  <si>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BRITANNIA INDUSTRIES LTD INR 1.0</t>
  </si>
  <si>
    <t>BRIT</t>
  </si>
  <si>
    <t>BGSQG47</t>
  </si>
  <si>
    <t>INE216A01030</t>
  </si>
  <si>
    <t>Y0969R151</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</si>
  <si>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</si>
  <si>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</si>
  <si>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</si>
  <si>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</si>
  <si>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</si>
  <si>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</si>
  <si>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</si>
  <si>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</si>
  <si>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</si>
  <si>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</si>
  <si>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</si>
  <si>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</si>
  <si>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</si>
  <si>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</si>
  <si>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</si>
  <si>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GRAVITA INDIA LTD INR 2.0</t>
  </si>
  <si>
    <t>GRAV</t>
  </si>
  <si>
    <t>B8F4NZ8</t>
  </si>
  <si>
    <t>INE024L01027</t>
  </si>
  <si>
    <t>Y2R55H106</t>
  </si>
  <si>
    <t>HAVELLS INDIA LTD INR 1.0</t>
  </si>
  <si>
    <t>HAVL</t>
  </si>
  <si>
    <t>BQGZWP9</t>
  </si>
  <si>
    <t>INE176B01034</t>
  </si>
  <si>
    <t>Y3116C119</t>
  </si>
  <si>
    <t>ICICI PRUDENTIAL ASSET MANA INR 1.0</t>
  </si>
  <si>
    <t>ICICIAMC</t>
  </si>
  <si>
    <t>BVK5W49</t>
  </si>
  <si>
    <t>INE346A01027</t>
  </si>
  <si>
    <t>Y3R56A348</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</si>
  <si>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</si>
  <si>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</si>
  <si>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</si>
  <si>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</si>
  <si>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</si>
  <si>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</si>
  <si>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</si>
  <si>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</si>
  <si>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</si>
  <si>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</si>
  <si>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</si>
  <si>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</si>
  <si>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</si>
  <si>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</si>
  <si>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</si>
  <si>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INDIAN RAILWAY CATERING + T INR 2.0</t>
  </si>
  <si>
    <t>IRCTC</t>
  </si>
  <si>
    <t>BL6C482</t>
  </si>
  <si>
    <t>INE335Y01020</t>
  </si>
  <si>
    <t>Y3R2EY120</t>
  </si>
  <si>
    <t>JB CHEMICALS + PHARMACEUTIC INR 1.0</t>
  </si>
  <si>
    <t>JBCP</t>
  </si>
  <si>
    <t>BNQNGS3</t>
  </si>
  <si>
    <t>INE572A01036</t>
  </si>
  <si>
    <t>Y4429J114</t>
  </si>
  <si>
    <t>KOTAK MAHINDRA BANK LTD INR 1.0</t>
  </si>
  <si>
    <t>KMB</t>
  </si>
  <si>
    <t>BNBX1W7</t>
  </si>
  <si>
    <t>INE237A01036</t>
  </si>
  <si>
    <t>Y4S3A3127</t>
  </si>
  <si>
    <t>LG ELECTRONICS INDIA LTD INR 10.0</t>
  </si>
  <si>
    <t>LGEL</t>
  </si>
  <si>
    <t>BT6BF48</t>
  </si>
  <si>
    <t>INE324D01010</t>
  </si>
  <si>
    <t>Y52418103</t>
  </si>
  <si>
    <t>MARICO LTD INR 1.0</t>
  </si>
  <si>
    <t>MRCO</t>
  </si>
  <si>
    <t>B1S34K5</t>
  </si>
  <si>
    <t>INE196A01026</t>
  </si>
  <si>
    <t>Y5841R170</t>
  </si>
  <si>
    <t>TATA MOTORS LTD /NEW INR 2.0</t>
  </si>
  <si>
    <t>TMCV</t>
  </si>
  <si>
    <t>BSNRFT7</t>
  </si>
  <si>
    <t>INE1TAE01010</t>
  </si>
  <si>
    <t>Y8T4YR100</t>
  </si>
  <si>
    <t>TRIVENI TURBINE LTD INR 1.0</t>
  </si>
  <si>
    <t>TRIV</t>
  </si>
  <si>
    <t>B567V73</t>
  </si>
  <si>
    <t>INE152M01016</t>
  </si>
  <si>
    <t>Y89735107</t>
  </si>
  <si>
    <t>TITAN COMPANY LIMITED INR 1.0</t>
  </si>
  <si>
    <t>TTAN</t>
  </si>
  <si>
    <t>6139340</t>
  </si>
  <si>
    <t>INE280A01028</t>
  </si>
  <si>
    <t>Y88425148</t>
  </si>
  <si>
    <t>TATA MOTORS PASSENGER VEHIC INR 2.0</t>
  </si>
  <si>
    <t>TTMT</t>
  </si>
  <si>
    <t>B611LV1</t>
  </si>
  <si>
    <t>INE155A01022</t>
  </si>
  <si>
    <t>Y85740267</t>
  </si>
  <si>
    <t>TITAGARH RAIL SYSTEM LTD INR 2.0</t>
  </si>
  <si>
    <t>TWL</t>
  </si>
  <si>
    <t>BWZ1HS8</t>
  </si>
  <si>
    <t>INE615H01020</t>
  </si>
  <si>
    <t>Y8841L136</t>
  </si>
  <si>
    <t>UNO MINDA LTD INR 2.0</t>
  </si>
  <si>
    <t>UNOMINDA</t>
  </si>
  <si>
    <t>BYVC6Y8</t>
  </si>
  <si>
    <t>INE405E01023</t>
  </si>
  <si>
    <t>Y6S358119</t>
  </si>
  <si>
    <t>KNRG</t>
  </si>
  <si>
    <t>NEE 7.234 11/01/27 Pfd</t>
  </si>
  <si>
    <t>BRBLDX4</t>
  </si>
  <si>
    <t>US65339F1194</t>
  </si>
  <si>
    <t>65339F119</t>
  </si>
  <si>
    <t>AES V6.95 07/15/55 Corp</t>
  </si>
  <si>
    <t>BQT6828</t>
  </si>
  <si>
    <t>US00130HCL78</t>
  </si>
  <si>
    <t>00130HCL7</t>
  </si>
  <si>
    <t>AES V7.6 01/15/55 Corp</t>
  </si>
  <si>
    <t>BQH7RQ0</t>
  </si>
  <si>
    <t>US00130HCK95</t>
  </si>
  <si>
    <t>00130HCK9</t>
  </si>
  <si>
    <t>ALACN V7.2 10/15/54 144A Corp</t>
  </si>
  <si>
    <t>BMZLFQ2</t>
  </si>
  <si>
    <t>US021361AD20</t>
  </si>
  <si>
    <t>021361AD2</t>
  </si>
  <si>
    <t>AM 5.75 07/01/34 144A Corp</t>
  </si>
  <si>
    <t>BW9HVV3</t>
  </si>
  <si>
    <t>US03690AAN63</t>
  </si>
  <si>
    <t>03690AAN6</t>
  </si>
  <si>
    <t>BLKCQP 7.5 12/15/33 Corp</t>
  </si>
  <si>
    <t>BNDQW43</t>
  </si>
  <si>
    <t>US12657NAB64</t>
  </si>
  <si>
    <t>12657NAB6</t>
  </si>
  <si>
    <t>BPL 6.875 07/01/29 144A Corp</t>
  </si>
  <si>
    <t>BSB7QF2</t>
  </si>
  <si>
    <t>US118230AV39</t>
  </si>
  <si>
    <t>118230AV3</t>
  </si>
  <si>
    <t>DKL 7.375 06/30/33 144A Corp</t>
  </si>
  <si>
    <t>BNKB8Q5</t>
  </si>
  <si>
    <t>US24665FAE25</t>
  </si>
  <si>
    <t>24665FAE2</t>
  </si>
  <si>
    <t>ENBCN V8.5 01/15/84 Corp</t>
  </si>
  <si>
    <t>BKPJR88</t>
  </si>
  <si>
    <t>US29250NBT19</t>
  </si>
  <si>
    <t>29250NBT1</t>
  </si>
  <si>
    <t>ET V6.75 02/15/56 Corp</t>
  </si>
  <si>
    <t>BTXNQ77</t>
  </si>
  <si>
    <t>US29273VBH24</t>
  </si>
  <si>
    <t>29273VBH2</t>
  </si>
  <si>
    <t>ET V7.125 PERP G Corp</t>
  </si>
  <si>
    <t>BMHR7W8</t>
  </si>
  <si>
    <t>US29273VAM28</t>
  </si>
  <si>
    <t>29273VAM2</t>
  </si>
  <si>
    <t>ETR V6.1 06/15/56 Corp</t>
  </si>
  <si>
    <t>BMJ0NX8</t>
  </si>
  <si>
    <t>US29364GAS21</t>
  </si>
  <si>
    <t>29364GAS2</t>
  </si>
  <si>
    <t>ETR V7.125 12/01/54 Corp</t>
  </si>
  <si>
    <t>BT02B50</t>
  </si>
  <si>
    <t>US29364GAQ64</t>
  </si>
  <si>
    <t>29364GAQ6</t>
  </si>
  <si>
    <t>HESM 6.5 06/01/29 144A Corp</t>
  </si>
  <si>
    <t>BSQLDL4</t>
  </si>
  <si>
    <t>US428102AG28</t>
  </si>
  <si>
    <t>428102AG2</t>
  </si>
  <si>
    <t>KMI 6.95 01/15/38 MTN Corp</t>
  </si>
  <si>
    <t>B1Z54W6</t>
  </si>
  <si>
    <t>US494550AW68</t>
  </si>
  <si>
    <t>494550AW6</t>
  </si>
  <si>
    <t>KNTK 5.875 06/15/30 144A Corp</t>
  </si>
  <si>
    <t>BQB7JV5</t>
  </si>
  <si>
    <t>US49461MAA80</t>
  </si>
  <si>
    <t>49461MAA8</t>
  </si>
  <si>
    <t>NRG 6 01/15/36 144A Corp</t>
  </si>
  <si>
    <t>BVBFJY7</t>
  </si>
  <si>
    <t>US629377DD11</t>
  </si>
  <si>
    <t>629377DD1</t>
  </si>
  <si>
    <t>OKE 6.125 02/01/41 Corp</t>
  </si>
  <si>
    <t>B4MRWJ9</t>
  </si>
  <si>
    <t>US68268NAG88</t>
  </si>
  <si>
    <t>68268NAG8</t>
  </si>
  <si>
    <t>PAA V0 PERP B Corp</t>
  </si>
  <si>
    <t>BF22XZ4</t>
  </si>
  <si>
    <t>US726503AE55</t>
  </si>
  <si>
    <t>726503AE5</t>
  </si>
  <si>
    <t>PCG V7.375 03/15/55 Corp</t>
  </si>
  <si>
    <t>BQXJKM7</t>
  </si>
  <si>
    <t>US69331CAM01</t>
  </si>
  <si>
    <t>69331CAM0</t>
  </si>
  <si>
    <t>PSX V5.875 03/15/56 A Corp</t>
  </si>
  <si>
    <t>BQTWXV0</t>
  </si>
  <si>
    <t>US718547AZ55</t>
  </si>
  <si>
    <t>718547AZ5</t>
  </si>
  <si>
    <t>PSX V6.2 03/15/56 B Corp</t>
  </si>
  <si>
    <t>BQTWXT8</t>
  </si>
  <si>
    <t>US718547BA95</t>
  </si>
  <si>
    <t>718547BA9</t>
  </si>
  <si>
    <t>ROCKIE 6.875 04/15/40 144A Corp</t>
  </si>
  <si>
    <t>B4SZ6J5</t>
  </si>
  <si>
    <t>US77340RAM97</t>
  </si>
  <si>
    <t>77340RAM9</t>
  </si>
  <si>
    <t>SOBOCN V7.5 03/01/55 Corp</t>
  </si>
  <si>
    <t>BNYHTC2</t>
  </si>
  <si>
    <t>US836720AJ13</t>
  </si>
  <si>
    <t>836720AJ1</t>
  </si>
  <si>
    <t>SOBOCN V7.625 03/01/55 Corp</t>
  </si>
  <si>
    <t>BNYFQ69</t>
  </si>
  <si>
    <t>US836720AG73</t>
  </si>
  <si>
    <t>836720AG7</t>
  </si>
  <si>
    <t>SRE V6.875 10/01/54 Corp</t>
  </si>
  <si>
    <t>BSB75Y4</t>
  </si>
  <si>
    <t>US816851BS71</t>
  </si>
  <si>
    <t>816851BS7</t>
  </si>
  <si>
    <t>SUN V7.875 PERP 144A Corp</t>
  </si>
  <si>
    <t>BTWSHW5</t>
  </si>
  <si>
    <t>US86765KAE91</t>
  </si>
  <si>
    <t>86765KAE9</t>
  </si>
  <si>
    <t>TEP 6.75 03/15/34 144A Corp</t>
  </si>
  <si>
    <t>BVZNHS7</t>
  </si>
  <si>
    <t>US87470LAM37</t>
  </si>
  <si>
    <t>87470LAM3</t>
  </si>
  <si>
    <t>TGE 9 08/01/29 144A Corp</t>
  </si>
  <si>
    <t>BQHQ916</t>
  </si>
  <si>
    <t>US73943NAA46</t>
  </si>
  <si>
    <t>73943NAA4</t>
  </si>
  <si>
    <t>TRPCN V7 06/01/65 Corp</t>
  </si>
  <si>
    <t>BTJX0L3</t>
  </si>
  <si>
    <t>US89352HBG39</t>
  </si>
  <si>
    <t>89352HBG3</t>
  </si>
  <si>
    <t>VST V8 PERP 144A Corp</t>
  </si>
  <si>
    <t>BL5BH14</t>
  </si>
  <si>
    <t>US92840MAB81</t>
  </si>
  <si>
    <t>92840MAB8</t>
  </si>
  <si>
    <t>VST V8.875 PERP C Corp</t>
  </si>
  <si>
    <t>BQ69BD2</t>
  </si>
  <si>
    <t>US92840MAD48</t>
  </si>
  <si>
    <t>92840MAD4</t>
  </si>
  <si>
    <t>WES 7.25 04/01/30 144A Corp</t>
  </si>
  <si>
    <t>BMHKPL2</t>
  </si>
  <si>
    <t>US04041NAA00</t>
  </si>
  <si>
    <t>04041NAA0</t>
  </si>
  <si>
    <t>WMB 5.15 03/15/36 Corp</t>
  </si>
  <si>
    <t>BTY65Q7</t>
  </si>
  <si>
    <t>US969457CV05</t>
  </si>
  <si>
    <t>969457CV0</t>
  </si>
  <si>
    <t>WMB 8.75 03/15/32 Corp</t>
  </si>
  <si>
    <t>2744146</t>
  </si>
  <si>
    <t>US969457BM15</t>
  </si>
  <si>
    <t>969457BM1</t>
  </si>
  <si>
    <t>LITL</t>
  </si>
  <si>
    <t>ISHARES RUSSELL 2000 ETF</t>
  </si>
  <si>
    <t>IWM</t>
  </si>
  <si>
    <t>2622059</t>
  </si>
  <si>
    <t>US4642876555</t>
  </si>
  <si>
    <t>464287655</t>
  </si>
  <si>
    <t>ACADIA PHARMACEUTICALS I USD 0.0001</t>
  </si>
  <si>
    <t>ACAD</t>
  </si>
  <si>
    <t>2713317</t>
  </si>
  <si>
    <t>US0042251084</t>
  </si>
  <si>
    <t>004225108</t>
  </si>
  <si>
    <t>AMERICAN COASTAL INS COR USD 0.0001</t>
  </si>
  <si>
    <t>ACIC</t>
  </si>
  <si>
    <t>B292PW7</t>
  </si>
  <si>
    <t>US9107101027</t>
  </si>
  <si>
    <t>910710102</t>
  </si>
  <si>
    <t>AXCELIS TECHNOLOGIES INC USD 0.001</t>
  </si>
  <si>
    <t>ACLS</t>
  </si>
  <si>
    <t>BD420Q8</t>
  </si>
  <si>
    <t>US0545402085</t>
  </si>
  <si>
    <t>054540208</t>
  </si>
  <si>
    <t>ADMA BIOLOGICS INC USD 0.0001</t>
  </si>
  <si>
    <t>ADMA</t>
  </si>
  <si>
    <t>B9NSBM2</t>
  </si>
  <si>
    <t>US0008991046</t>
  </si>
  <si>
    <t>000899104</t>
  </si>
  <si>
    <t>ALLIANCE LAUNDRY HLDGS INC NPV</t>
  </si>
  <si>
    <t>ALH</t>
  </si>
  <si>
    <t>BT6BF59</t>
  </si>
  <si>
    <t>US01862Q1076</t>
  </si>
  <si>
    <t>01862Q107</t>
  </si>
  <si>
    <t>ALKERMES PLC USD 0.01</t>
  </si>
  <si>
    <t>ALKS</t>
  </si>
  <si>
    <t>B3P6D26</t>
  </si>
  <si>
    <t>IE00B56GVS15</t>
  </si>
  <si>
    <t>G01767105</t>
  </si>
  <si>
    <t>ALARM COM HLDGS INC NPV</t>
  </si>
  <si>
    <t>ALRM</t>
  </si>
  <si>
    <t>BYN7H26</t>
  </si>
  <si>
    <t>US0116421050</t>
  </si>
  <si>
    <t>011642105</t>
  </si>
  <si>
    <t>ABERCROMBIE + FITCH CO USD 0.01</t>
  </si>
  <si>
    <t>ANF</t>
  </si>
  <si>
    <t>2004185</t>
  </si>
  <si>
    <t>US0028962076</t>
  </si>
  <si>
    <t>002896207</t>
  </si>
  <si>
    <t>ANTERIX INC USD 0.0001</t>
  </si>
  <si>
    <t>ATEX</t>
  </si>
  <si>
    <t>BJVNMJ3</t>
  </si>
  <si>
    <t>US03676C1009</t>
  </si>
  <si>
    <t>03676C100</t>
  </si>
  <si>
    <t>AURINIA PHARMACEUTICALS INC NPV</t>
  </si>
  <si>
    <t>AUPH</t>
  </si>
  <si>
    <t>BFWLC09</t>
  </si>
  <si>
    <t>CA05156V1022</t>
  </si>
  <si>
    <t>05156V102</t>
  </si>
  <si>
    <t>AVEANNA HEALTHCARE HLDGS I USD 0.01</t>
  </si>
  <si>
    <t>AVAH</t>
  </si>
  <si>
    <t>BNYK9Y3</t>
  </si>
  <si>
    <t>US05356F1057</t>
  </si>
  <si>
    <t>05356F105</t>
  </si>
  <si>
    <t>BEL FUSE INC USD 0.1</t>
  </si>
  <si>
    <t>BELFB</t>
  </si>
  <si>
    <t>2279897</t>
  </si>
  <si>
    <t>US0773473006</t>
  </si>
  <si>
    <t>077347300</t>
  </si>
  <si>
    <t>BREAD FINL HLDGS INC USD 0.01</t>
  </si>
  <si>
    <t>BFH</t>
  </si>
  <si>
    <t>2762030</t>
  </si>
  <si>
    <t>US0185811082</t>
  </si>
  <si>
    <t>018581108</t>
  </si>
  <si>
    <t>BURKE HERBERT FINL SVCS CO USD 0.01</t>
  </si>
  <si>
    <t>BHRB</t>
  </si>
  <si>
    <t>BQ1PC32</t>
  </si>
  <si>
    <t>US12135Y1082</t>
  </si>
  <si>
    <t>12135Y108</t>
  </si>
  <si>
    <t>BLUE BIRD CORP USD 0.0001</t>
  </si>
  <si>
    <t>BLBD</t>
  </si>
  <si>
    <t>BW0FQV1</t>
  </si>
  <si>
    <t>US0953061068</t>
  </si>
  <si>
    <t>095306106</t>
  </si>
  <si>
    <t>CARGURUS INC USD 0.001</t>
  </si>
  <si>
    <t>CARG</t>
  </si>
  <si>
    <t>BF5D6S8</t>
  </si>
  <si>
    <t>US1417881091</t>
  </si>
  <si>
    <t>141788109</t>
  </si>
  <si>
    <t>PATHWARD FINL INC USD 0.01</t>
  </si>
  <si>
    <t>CASH</t>
  </si>
  <si>
    <t>2420316</t>
  </si>
  <si>
    <t>US59100U1088</t>
  </si>
  <si>
    <t>59100U108</t>
  </si>
  <si>
    <t>CBL + ASSO COM USD0.01</t>
  </si>
  <si>
    <t>CBL</t>
  </si>
  <si>
    <t>BNTC8Y7</t>
  </si>
  <si>
    <t>US1248308785</t>
  </si>
  <si>
    <t>124830878</t>
  </si>
  <si>
    <t>CAREDX INC USD 0.001</t>
  </si>
  <si>
    <t>CDNA</t>
  </si>
  <si>
    <t>BP3YM74</t>
  </si>
  <si>
    <t>US14167L1035</t>
  </si>
  <si>
    <t>14167L103</t>
  </si>
  <si>
    <t>CENTRAL GARDEN + PET CO USD 0.01</t>
  </si>
  <si>
    <t>CENT</t>
  </si>
  <si>
    <t>2183868</t>
  </si>
  <si>
    <t>US1535271068</t>
  </si>
  <si>
    <t>153527106</t>
  </si>
  <si>
    <t>CIVISTA BANCSHARES INC NPV</t>
  </si>
  <si>
    <t>CIVB</t>
  </si>
  <si>
    <t>BWT3JH3</t>
  </si>
  <si>
    <t>US1788671071</t>
  </si>
  <si>
    <t>178867107</t>
  </si>
  <si>
    <t>COSTAMARE INC USD 0.0001</t>
  </si>
  <si>
    <t>CMRE</t>
  </si>
  <si>
    <t>B566T98</t>
  </si>
  <si>
    <t>MHY1771G1026</t>
  </si>
  <si>
    <t>Y1771G102</t>
  </si>
  <si>
    <t>COLLEGIUM PHARMACEUTICAL USD 0.001</t>
  </si>
  <si>
    <t>COLL</t>
  </si>
  <si>
    <t>BX7RSN3</t>
  </si>
  <si>
    <t>US19459J1043</t>
  </si>
  <si>
    <t>19459J104</t>
  </si>
  <si>
    <t>CATALYST PHARMACEUTICALS USD 0.001</t>
  </si>
  <si>
    <t>CPRX</t>
  </si>
  <si>
    <t>B1G7Q03</t>
  </si>
  <si>
    <t>US14888U1016</t>
  </si>
  <si>
    <t>14888U101</t>
  </si>
  <si>
    <t>CREDO TECHNOLOGY GROUP USD 0.00005</t>
  </si>
  <si>
    <t>CRDO</t>
  </si>
  <si>
    <t>BLD13F2</t>
  </si>
  <si>
    <t>KYG254571055</t>
  </si>
  <si>
    <t>G25457105</t>
  </si>
  <si>
    <t>CORMEDIX INC USD 0.001</t>
  </si>
  <si>
    <t>CRMD</t>
  </si>
  <si>
    <t>BJ0LT31</t>
  </si>
  <si>
    <t>US21900C3088</t>
  </si>
  <si>
    <t>21900C308</t>
  </si>
  <si>
    <t>CORVEL CORP USD 0.0001</t>
  </si>
  <si>
    <t>CRVL</t>
  </si>
  <si>
    <t>2347277</t>
  </si>
  <si>
    <t>US2210061097</t>
  </si>
  <si>
    <t>221006109</t>
  </si>
  <si>
    <t>CASTLE BIOSCIENCES INC USD 0.001</t>
  </si>
  <si>
    <t>CSTL</t>
  </si>
  <si>
    <t>BKLCWZ3</t>
  </si>
  <si>
    <t>US14843C1053</t>
  </si>
  <si>
    <t>14843C105</t>
  </si>
  <si>
    <t>CONSTELLIUM SE EUR 0.02</t>
  </si>
  <si>
    <t>CSTM</t>
  </si>
  <si>
    <t>BKPR6S5</t>
  </si>
  <si>
    <t>FR0013467479</t>
  </si>
  <si>
    <t>F21107101</t>
  </si>
  <si>
    <t>CANTALOUPE INC NPV</t>
  </si>
  <si>
    <t>CTLP</t>
  </si>
  <si>
    <t>BMH10B0</t>
  </si>
  <si>
    <t>US1381031061</t>
  </si>
  <si>
    <t>138103106</t>
  </si>
  <si>
    <t>CLEARWATER ANALYTICS HLDG USD 0.001</t>
  </si>
  <si>
    <t>CWAN</t>
  </si>
  <si>
    <t>BNZJHY5</t>
  </si>
  <si>
    <t>US1851231068</t>
  </si>
  <si>
    <t>185123106</t>
  </si>
  <si>
    <t>SPRINKLR INC USD 0.00003</t>
  </si>
  <si>
    <t>CXM</t>
  </si>
  <si>
    <t>BNKCPP6</t>
  </si>
  <si>
    <t>US85208T1079</t>
  </si>
  <si>
    <t>85208T107</t>
  </si>
  <si>
    <t>DAVE INC USD 0.0001</t>
  </si>
  <si>
    <t>DAVE</t>
  </si>
  <si>
    <t>BPXYZZ3</t>
  </si>
  <si>
    <t>US23834J2015</t>
  </si>
  <si>
    <t>23834J201</t>
  </si>
  <si>
    <t>DIAMOND HILL INVT GROUP INC NPV</t>
  </si>
  <si>
    <t>DHIL</t>
  </si>
  <si>
    <t>2801137</t>
  </si>
  <si>
    <t>US25264R2076</t>
  </si>
  <si>
    <t>25264R207</t>
  </si>
  <si>
    <t>DHT HOLDINGS INC USD 0.01</t>
  </si>
  <si>
    <t>DHT</t>
  </si>
  <si>
    <t>B7JB336</t>
  </si>
  <si>
    <t>MHY2065G1219</t>
  </si>
  <si>
    <t>Y2065G121</t>
  </si>
  <si>
    <t>DAILY JOURNAL CORP USD 0.01</t>
  </si>
  <si>
    <t>DJCO</t>
  </si>
  <si>
    <t>2251583</t>
  </si>
  <si>
    <t>US2339121046</t>
  </si>
  <si>
    <t>233912104</t>
  </si>
  <si>
    <t>ENERSYS USD 0.01</t>
  </si>
  <si>
    <t>ENS</t>
  </si>
  <si>
    <t>B020GQ5</t>
  </si>
  <si>
    <t>US29275Y1029</t>
  </si>
  <si>
    <t>29275Y102</t>
  </si>
  <si>
    <t>EVERQUOTE INC USD 0.001</t>
  </si>
  <si>
    <t>EVER</t>
  </si>
  <si>
    <t>BG88WS9</t>
  </si>
  <si>
    <t>US30041R1086</t>
  </si>
  <si>
    <t>30041R108</t>
  </si>
  <si>
    <t>F+G ANNUITIES + LIFE INC USD 0.001</t>
  </si>
  <si>
    <t>FG</t>
  </si>
  <si>
    <t>BM9XCN0</t>
  </si>
  <si>
    <t>US30190A1043</t>
  </si>
  <si>
    <t>30190A104</t>
  </si>
  <si>
    <t>FLUOR CORP NEW USD 0.01</t>
  </si>
  <si>
    <t>FLR</t>
  </si>
  <si>
    <t>2696838</t>
  </si>
  <si>
    <t>US3434121022</t>
  </si>
  <si>
    <t>343412102</t>
  </si>
  <si>
    <t>FINANCE OF AMER COS INC USD 0.0001</t>
  </si>
  <si>
    <t>FOA</t>
  </si>
  <si>
    <t>BT06V07</t>
  </si>
  <si>
    <t>US31738L2060</t>
  </si>
  <si>
    <t>31738L206</t>
  </si>
  <si>
    <t>FLOTEK INDS INC DEL USD 0.0001</t>
  </si>
  <si>
    <t>FTK</t>
  </si>
  <si>
    <t>BR56603</t>
  </si>
  <si>
    <t>US3433894090</t>
  </si>
  <si>
    <t>343389409</t>
  </si>
  <si>
    <t>FUBOTV INC USD 0.0001</t>
  </si>
  <si>
    <t>FUBO</t>
  </si>
  <si>
    <t>BMW4TN9</t>
  </si>
  <si>
    <t>US35953D1046</t>
  </si>
  <si>
    <t>35953D104</t>
  </si>
  <si>
    <t>GIGACLOUD TECHNOLOGY INC USD 0.05</t>
  </si>
  <si>
    <t>GCT</t>
  </si>
  <si>
    <t>BP0WTV4</t>
  </si>
  <si>
    <t>KYG386441037</t>
  </si>
  <si>
    <t>G38644103</t>
  </si>
  <si>
    <t>GRAHAM HLDGS CO USD 1.0</t>
  </si>
  <si>
    <t>GHC</t>
  </si>
  <si>
    <t>BGM1B98</t>
  </si>
  <si>
    <t>US3846371041</t>
  </si>
  <si>
    <t>384637104</t>
  </si>
  <si>
    <t>G-III APPAREL GROUP LTD USD 0.01</t>
  </si>
  <si>
    <t>GIII</t>
  </si>
  <si>
    <t>2369721</t>
  </si>
  <si>
    <t>US36237H1014</t>
  </si>
  <si>
    <t>36237H101</t>
  </si>
  <si>
    <t>GREAT LAKES DREDGE + DOC USD 0.0001</t>
  </si>
  <si>
    <t>GLDD</t>
  </si>
  <si>
    <t>B1LDZK9</t>
  </si>
  <si>
    <t>US3906071093</t>
  </si>
  <si>
    <t>390607109</t>
  </si>
  <si>
    <t>GREEN BRICK PARTNERS INC USD 0.01</t>
  </si>
  <si>
    <t>GRBK</t>
  </si>
  <si>
    <t>BS7T2R6</t>
  </si>
  <si>
    <t>US3927091013</t>
  </si>
  <si>
    <t>392709101</t>
  </si>
  <si>
    <t>GUARDIAN PHARMACY SVCS INC USD 0.01</t>
  </si>
  <si>
    <t>GRDN</t>
  </si>
  <si>
    <t>BS3D8K7</t>
  </si>
  <si>
    <t>US40145W1018</t>
  </si>
  <si>
    <t>40145W101</t>
  </si>
  <si>
    <t>GRAY MEDIA INC NPV</t>
  </si>
  <si>
    <t>GTN</t>
  </si>
  <si>
    <t>2390817</t>
  </si>
  <si>
    <t>US3893751061</t>
  </si>
  <si>
    <t>389375106</t>
  </si>
  <si>
    <t>GARRETT MOTION INC USD 0.001</t>
  </si>
  <si>
    <t>GTX</t>
  </si>
  <si>
    <t>BGLRLT7</t>
  </si>
  <si>
    <t>US3665051054</t>
  </si>
  <si>
    <t>366505105</t>
  </si>
  <si>
    <t>HOME BANCORP INC USD 0.01</t>
  </si>
  <si>
    <t>HBCP</t>
  </si>
  <si>
    <t>B39XGV3</t>
  </si>
  <si>
    <t>US43689E1073</t>
  </si>
  <si>
    <t>43689E107</t>
  </si>
  <si>
    <t>HCI GROUP INC NPV</t>
  </si>
  <si>
    <t>HCI</t>
  </si>
  <si>
    <t>BBN23F5</t>
  </si>
  <si>
    <t>US40416E1038</t>
  </si>
  <si>
    <t>40416E103</t>
  </si>
  <si>
    <t>HAMILTON INSURANCE GROUP L USD 0.01</t>
  </si>
  <si>
    <t>HG</t>
  </si>
  <si>
    <t>BRWKTM1</t>
  </si>
  <si>
    <t>BMG427061046</t>
  </si>
  <si>
    <t>G42706104</t>
  </si>
  <si>
    <t>HIPPO HLDGS INC USD 0.0001</t>
  </si>
  <si>
    <t>HIPO</t>
  </si>
  <si>
    <t>BMHG0X7</t>
  </si>
  <si>
    <t>US4335392027</t>
  </si>
  <si>
    <t>433539202</t>
  </si>
  <si>
    <t>HECLA MNG CO USD 0.25</t>
  </si>
  <si>
    <t>HL</t>
  </si>
  <si>
    <t>2418601</t>
  </si>
  <si>
    <t>US4227041062</t>
  </si>
  <si>
    <t>422704106</t>
  </si>
  <si>
    <t>HERBALIFE NUTRITION LTD USD 0.002</t>
  </si>
  <si>
    <t>HLF</t>
  </si>
  <si>
    <t>B0539H3</t>
  </si>
  <si>
    <t>KYG4412G1010</t>
  </si>
  <si>
    <t>G4412G101</t>
  </si>
  <si>
    <t>HARMONIC INC USD 0.001</t>
  </si>
  <si>
    <t>HLIT</t>
  </si>
  <si>
    <t>2510659</t>
  </si>
  <si>
    <t>US4131601027</t>
  </si>
  <si>
    <t>413160102</t>
  </si>
  <si>
    <t>HERITAGE INS HLDGS INC USD 0.0001</t>
  </si>
  <si>
    <t>HRTG</t>
  </si>
  <si>
    <t>BMN9870</t>
  </si>
  <si>
    <t>US42727J1025</t>
  </si>
  <si>
    <t>42727J102</t>
  </si>
  <si>
    <t>IBEX HOLDINGS LTD USD 0.0001</t>
  </si>
  <si>
    <t>IBEX</t>
  </si>
  <si>
    <t>BLF81K2</t>
  </si>
  <si>
    <t>BMG4690M1010</t>
  </si>
  <si>
    <t>G4690M101</t>
  </si>
  <si>
    <t>INTERNATIONAL BANCSHARES CO USD 1.0</t>
  </si>
  <si>
    <t>IBOC</t>
  </si>
  <si>
    <t>2243911</t>
  </si>
  <si>
    <t>US4590441030</t>
  </si>
  <si>
    <t>459044103</t>
  </si>
  <si>
    <t>INSTALLED BLDG PRODS INC USD 0.01</t>
  </si>
  <si>
    <t>IBP</t>
  </si>
  <si>
    <t>BJSP4C9</t>
  </si>
  <si>
    <t>US45780R1014</t>
  </si>
  <si>
    <t>45780R101</t>
  </si>
  <si>
    <t>IBOTTA INC USD 0.00001</t>
  </si>
  <si>
    <t>IBTA</t>
  </si>
  <si>
    <t>BNZD2W0</t>
  </si>
  <si>
    <t>US4510511060</t>
  </si>
  <si>
    <t>451051106</t>
  </si>
  <si>
    <t>IDT CORP USD 0.01</t>
  </si>
  <si>
    <t>IDT</t>
  </si>
  <si>
    <t>2757304</t>
  </si>
  <si>
    <t>US4489475073</t>
  </si>
  <si>
    <t>448947507</t>
  </si>
  <si>
    <t>IES HLDGS INC USD 0.01</t>
  </si>
  <si>
    <t>IESC</t>
  </si>
  <si>
    <t>BD978B9</t>
  </si>
  <si>
    <t>US44951W1062</t>
  </si>
  <si>
    <t>44951W106</t>
  </si>
  <si>
    <t>IMMERSION CORP USD 0.001</t>
  </si>
  <si>
    <t>IMMR</t>
  </si>
  <si>
    <t>2517854</t>
  </si>
  <si>
    <t>US4525211078</t>
  </si>
  <si>
    <t>452521107</t>
  </si>
  <si>
    <t>INDIVIOR PHARMACEUTICALS USD 0.001</t>
  </si>
  <si>
    <t>INDV</t>
  </si>
  <si>
    <t>BTZRLN8</t>
  </si>
  <si>
    <t>US45579U1097</t>
  </si>
  <si>
    <t>45579U109</t>
  </si>
  <si>
    <t>IRADIMED CORP USD 0.0001</t>
  </si>
  <si>
    <t>IRMD</t>
  </si>
  <si>
    <t>BP4GNJ8</t>
  </si>
  <si>
    <t>US46266A1097</t>
  </si>
  <si>
    <t>46266A109</t>
  </si>
  <si>
    <t>IRONWOOD PHARMACEUTICALS USD 0.001</t>
  </si>
  <si>
    <t>IRWD</t>
  </si>
  <si>
    <t>B3MZ6K5</t>
  </si>
  <si>
    <t>US46333X1081</t>
  </si>
  <si>
    <t>46333X108</t>
  </si>
  <si>
    <t>SANFILIPPO JOHN B + SON IN USD 0.01</t>
  </si>
  <si>
    <t>JBSS</t>
  </si>
  <si>
    <t>2772998</t>
  </si>
  <si>
    <t>US8004221078</t>
  </si>
  <si>
    <t>800422107</t>
  </si>
  <si>
    <t>JEFFERSON CAP INC DEL USD 0.0001</t>
  </si>
  <si>
    <t>JCAP</t>
  </si>
  <si>
    <t>BV4K5N0</t>
  </si>
  <si>
    <t>US47248R1032</t>
  </si>
  <si>
    <t>47248R103</t>
  </si>
  <si>
    <t>KAISER ALUM CORP USD 0.01</t>
  </si>
  <si>
    <t>KALU</t>
  </si>
  <si>
    <t>B15CJ33</t>
  </si>
  <si>
    <t>US4830077040</t>
  </si>
  <si>
    <t>483007704</t>
  </si>
  <si>
    <t>KFORCE INC USD 0.01</t>
  </si>
  <si>
    <t>KFRC</t>
  </si>
  <si>
    <t>2746982</t>
  </si>
  <si>
    <t>US4937321010</t>
  </si>
  <si>
    <t>493732101</t>
  </si>
  <si>
    <t>KEROS THERAPEUTICS INC USD 0.0001</t>
  </si>
  <si>
    <t>KROS</t>
  </si>
  <si>
    <t>BM7V485</t>
  </si>
  <si>
    <t>US4923271013</t>
  </si>
  <si>
    <t>492327101</t>
  </si>
  <si>
    <t>KRYSTAL BIOTECH INC USD 0.00001</t>
  </si>
  <si>
    <t>KRYS</t>
  </si>
  <si>
    <t>BD6JX35</t>
  </si>
  <si>
    <t>US5011471027</t>
  </si>
  <si>
    <t>501147102</t>
  </si>
  <si>
    <t>KOHLS CORP USD 0.01</t>
  </si>
  <si>
    <t>KSS</t>
  </si>
  <si>
    <t>2496113</t>
  </si>
  <si>
    <t>US5002551043</t>
  </si>
  <si>
    <t>500255104</t>
  </si>
  <si>
    <t>LCI INDS USD 0.01</t>
  </si>
  <si>
    <t>LCII</t>
  </si>
  <si>
    <t>BYQ44Y5</t>
  </si>
  <si>
    <t>US50189K1034</t>
  </si>
  <si>
    <t>50189K103</t>
  </si>
  <si>
    <t>CENTRUS ENERGY CORP USD 0.1</t>
  </si>
  <si>
    <t>LEU</t>
  </si>
  <si>
    <t>BQXKDH6</t>
  </si>
  <si>
    <t>US15643U1043</t>
  </si>
  <si>
    <t>15643U104</t>
  </si>
  <si>
    <t>LIGAND PHARMACEUTICALS IN USD 0.001</t>
  </si>
  <si>
    <t>LGND</t>
  </si>
  <si>
    <t>2501578</t>
  </si>
  <si>
    <t>US53220K5048</t>
  </si>
  <si>
    <t>53220K504</t>
  </si>
  <si>
    <t>LEMAITRE VASCULAR INC USD 0.01</t>
  </si>
  <si>
    <t>LMAT</t>
  </si>
  <si>
    <t>B1G6TJ0</t>
  </si>
  <si>
    <t>US5255582018</t>
  </si>
  <si>
    <t>525558201</t>
  </si>
  <si>
    <t>MARA HLDGS INC USD 0.001</t>
  </si>
  <si>
    <t>MARA</t>
  </si>
  <si>
    <t>BLR7B52</t>
  </si>
  <si>
    <t>US5657881067</t>
  </si>
  <si>
    <t>565788106</t>
  </si>
  <si>
    <t>MATSON INC NPV</t>
  </si>
  <si>
    <t>MATX</t>
  </si>
  <si>
    <t>B8GNC91</t>
  </si>
  <si>
    <t>US57686G1058</t>
  </si>
  <si>
    <t>57686G105</t>
  </si>
  <si>
    <t>MEDIAALPHA INC USD 0.01</t>
  </si>
  <si>
    <t>MAX</t>
  </si>
  <si>
    <t>BLR8XV5</t>
  </si>
  <si>
    <t>US58450V1044</t>
  </si>
  <si>
    <t>58450V104</t>
  </si>
  <si>
    <t>MERCURY GEN CORP NEW NPV</t>
  </si>
  <si>
    <t>MCY</t>
  </si>
  <si>
    <t>2578464</t>
  </si>
  <si>
    <t>US5894001008</t>
  </si>
  <si>
    <t>589400100</t>
  </si>
  <si>
    <t>PEDIATRIX MEDICAL GROUP IN USD 0.01</t>
  </si>
  <si>
    <t>MD</t>
  </si>
  <si>
    <t>2677640</t>
  </si>
  <si>
    <t>US58502B1061</t>
  </si>
  <si>
    <t>58502B106</t>
  </si>
  <si>
    <t>MANNKIND CORP USD 0.01</t>
  </si>
  <si>
    <t>MNKD</t>
  </si>
  <si>
    <t>BF081J4</t>
  </si>
  <si>
    <t>US56400P7069</t>
  </si>
  <si>
    <t>56400P706</t>
  </si>
  <si>
    <t>CHROMADEX CORP USD 0.001</t>
  </si>
  <si>
    <t>NAGE</t>
  </si>
  <si>
    <t>BD0SJ96</t>
  </si>
  <si>
    <t>US1710774076</t>
  </si>
  <si>
    <t>171077407</t>
  </si>
  <si>
    <t>NABORS INDUSTRIES LTD USD 0.001</t>
  </si>
  <si>
    <t>NBR</t>
  </si>
  <si>
    <t>BK953M8</t>
  </si>
  <si>
    <t>BMG6359F1370</t>
  </si>
  <si>
    <t>G6359F137</t>
  </si>
  <si>
    <t>NATIONAL HEALTHCARE CORP USD 0.01</t>
  </si>
  <si>
    <t>NHC</t>
  </si>
  <si>
    <t>2139731</t>
  </si>
  <si>
    <t>US6359061008</t>
  </si>
  <si>
    <t>635906100</t>
  </si>
  <si>
    <t>NELNET INC COM USD0.01 CL A</t>
  </si>
  <si>
    <t>NNI</t>
  </si>
  <si>
    <t>2196190</t>
  </si>
  <si>
    <t>US64031N1081</t>
  </si>
  <si>
    <t>64031N108</t>
  </si>
  <si>
    <t>NERDWALLET INC USD 0.0001</t>
  </si>
  <si>
    <t>NRDS</t>
  </si>
  <si>
    <t>BMTW8S4</t>
  </si>
  <si>
    <t>US64082B1026</t>
  </si>
  <si>
    <t>64082B102</t>
  </si>
  <si>
    <t>NORTHRIM BANCORP INC USD 1.0</t>
  </si>
  <si>
    <t>NRIM</t>
  </si>
  <si>
    <t>2640277</t>
  </si>
  <si>
    <t>US6667621097</t>
  </si>
  <si>
    <t>666762109</t>
  </si>
  <si>
    <t>NAPCO SEC TECHNOLOGIES INC USD 0.01</t>
  </si>
  <si>
    <t>NSSC</t>
  </si>
  <si>
    <t>2622253</t>
  </si>
  <si>
    <t>US6304021057</t>
  </si>
  <si>
    <t>630402105</t>
  </si>
  <si>
    <t>BANK OF NT BUTTERFIELD + S BMD 0.01</t>
  </si>
  <si>
    <t>NTB</t>
  </si>
  <si>
    <t>BD8FF02</t>
  </si>
  <si>
    <t>BMG0772R2087</t>
  </si>
  <si>
    <t>G0772R208</t>
  </si>
  <si>
    <t>NETSCOUT SYS INC USD 0.001</t>
  </si>
  <si>
    <t>NTCT</t>
  </si>
  <si>
    <t>2447285</t>
  </si>
  <si>
    <t>US64115T1043</t>
  </si>
  <si>
    <t>64115T104</t>
  </si>
  <si>
    <t>NUTEX HEALTH INC NPV</t>
  </si>
  <si>
    <t>NUTX</t>
  </si>
  <si>
    <t>BSMNX92</t>
  </si>
  <si>
    <t>US67079U3068</t>
  </si>
  <si>
    <t>67079U306</t>
  </si>
  <si>
    <t>NVE CORP USD 0.01</t>
  </si>
  <si>
    <t>NVEC</t>
  </si>
  <si>
    <t>2072126</t>
  </si>
  <si>
    <t>US6294452064</t>
  </si>
  <si>
    <t>629445206</t>
  </si>
  <si>
    <t>OIL DRI CORP AMER USD 0.1</t>
  </si>
  <si>
    <t>ODC</t>
  </si>
  <si>
    <t>2657794</t>
  </si>
  <si>
    <t>US6778641000</t>
  </si>
  <si>
    <t>677864100</t>
  </si>
  <si>
    <t>OTTER TAIL COM USD5</t>
  </si>
  <si>
    <t>OTTR</t>
  </si>
  <si>
    <t>2664103</t>
  </si>
  <si>
    <t>US6896481032</t>
  </si>
  <si>
    <t>689648103</t>
  </si>
  <si>
    <t>PAR PACIFIC HOLDINGS INC 0.01</t>
  </si>
  <si>
    <t>PARR</t>
  </si>
  <si>
    <t>BJH08C3</t>
  </si>
  <si>
    <t>US69888T2078</t>
  </si>
  <si>
    <t>69888T207</t>
  </si>
  <si>
    <t>PAGERDUTY INC USD 0.000005</t>
  </si>
  <si>
    <t>PD</t>
  </si>
  <si>
    <t>BJ7JPH4</t>
  </si>
  <si>
    <t>US69553P1003</t>
  </si>
  <si>
    <t>69553P100</t>
  </si>
  <si>
    <t>PREFERRED BK LOS ANGELES CALIF NPV</t>
  </si>
  <si>
    <t>PFBC</t>
  </si>
  <si>
    <t>2763602</t>
  </si>
  <si>
    <t>US7403674044</t>
  </si>
  <si>
    <t>740367404</t>
  </si>
  <si>
    <t>PROGYNY INC USD 0.0001</t>
  </si>
  <si>
    <t>PGNY</t>
  </si>
  <si>
    <t>BKWD3M9</t>
  </si>
  <si>
    <t>US74340E1038</t>
  </si>
  <si>
    <t>74340E103</t>
  </si>
  <si>
    <t>PHOTRONICS INC USD 0.01</t>
  </si>
  <si>
    <t>PLAB</t>
  </si>
  <si>
    <t>2687315</t>
  </si>
  <si>
    <t>US7194051022</t>
  </si>
  <si>
    <t>719405102</t>
  </si>
  <si>
    <t>EPLUS INC USD 0.01</t>
  </si>
  <si>
    <t>PLUS</t>
  </si>
  <si>
    <t>2597748</t>
  </si>
  <si>
    <t>US2942681071</t>
  </si>
  <si>
    <t>294268107</t>
  </si>
  <si>
    <t>PRIMEENERGY RES CORP USD 0.1</t>
  </si>
  <si>
    <t>PNRG</t>
  </si>
  <si>
    <t>2480365</t>
  </si>
  <si>
    <t>US74158E1047</t>
  </si>
  <si>
    <t>74158E104</t>
  </si>
  <si>
    <t>POWER SOLUTIONS INTL INC USD 0.001</t>
  </si>
  <si>
    <t>PSIX</t>
  </si>
  <si>
    <t>B6YVN56</t>
  </si>
  <si>
    <t>US73933G2021</t>
  </si>
  <si>
    <t>73933G202</t>
  </si>
  <si>
    <t>PTC THERAPEUTICS INC USD 0.001</t>
  </si>
  <si>
    <t>PTCT</t>
  </si>
  <si>
    <t>B17VCN9</t>
  </si>
  <si>
    <t>US69366J2006</t>
  </si>
  <si>
    <t>69366J200</t>
  </si>
  <si>
    <t>PHOENIX ED PARTNERS INC USD 0.01</t>
  </si>
  <si>
    <t>PXED</t>
  </si>
  <si>
    <t>BSNRFP3</t>
  </si>
  <si>
    <t>US7189681007</t>
  </si>
  <si>
    <t>718968100</t>
  </si>
  <si>
    <t>QCR HLDGS INC USD 1.0</t>
  </si>
  <si>
    <t>QCRH</t>
  </si>
  <si>
    <t>2714257</t>
  </si>
  <si>
    <t>US74727A1043</t>
  </si>
  <si>
    <t>74727A104</t>
  </si>
  <si>
    <t>QUALYS INC USD 0.001</t>
  </si>
  <si>
    <t>QLYS</t>
  </si>
  <si>
    <t>B7XJTN8</t>
  </si>
  <si>
    <t>US74758T3032</t>
  </si>
  <si>
    <t>74758T303</t>
  </si>
  <si>
    <t>RADIAN GROUP INC USD 0.001</t>
  </si>
  <si>
    <t>RDN</t>
  </si>
  <si>
    <t>2173911</t>
  </si>
  <si>
    <t>US7502361014</t>
  </si>
  <si>
    <t>750236101</t>
  </si>
  <si>
    <t>RED VIOLET INC USD 0.001</t>
  </si>
  <si>
    <t>RDVT</t>
  </si>
  <si>
    <t>BFXSFB1</t>
  </si>
  <si>
    <t>US75704L1044</t>
  </si>
  <si>
    <t>75704L104</t>
  </si>
  <si>
    <t>RIGEL PHARMACEUTICALS INC USD 0.001</t>
  </si>
  <si>
    <t>RIGL</t>
  </si>
  <si>
    <t>BQD3J33</t>
  </si>
  <si>
    <t>US7665597024</t>
  </si>
  <si>
    <t>766559702</t>
  </si>
  <si>
    <t>RUSH STR INTERACTIVE INC USD 0.0001</t>
  </si>
  <si>
    <t>RSI</t>
  </si>
  <si>
    <t>BN6R7F9</t>
  </si>
  <si>
    <t>US7820111000</t>
  </si>
  <si>
    <t>782011100</t>
  </si>
  <si>
    <t>REVOLVE GROUP INC USD 0.001</t>
  </si>
  <si>
    <t>RVLV</t>
  </si>
  <si>
    <t>BJ1FD74</t>
  </si>
  <si>
    <t>US76156B1070</t>
  </si>
  <si>
    <t>76156B107</t>
  </si>
  <si>
    <t>SALLY BEAUTY HLDGS INC USD 0.01</t>
  </si>
  <si>
    <t>SBH</t>
  </si>
  <si>
    <t>B1GZ005</t>
  </si>
  <si>
    <t>US79546E1047</t>
  </si>
  <si>
    <t>79546E104</t>
  </si>
  <si>
    <t>SANDRIDGE ENERGY INC USD 0.001</t>
  </si>
  <si>
    <t>SD</t>
  </si>
  <si>
    <t>BD1XH30</t>
  </si>
  <si>
    <t>US80007P8692</t>
  </si>
  <si>
    <t>80007P869</t>
  </si>
  <si>
    <t>SELECT MED HLDGS CORP USD 0.001</t>
  </si>
  <si>
    <t>SEM</t>
  </si>
  <si>
    <t>B4MF0Q6</t>
  </si>
  <si>
    <t>US81619Q1058</t>
  </si>
  <si>
    <t>81619Q105</t>
  </si>
  <si>
    <t>SITE CTRS CORP</t>
  </si>
  <si>
    <t>SITC</t>
  </si>
  <si>
    <t>BSWVTJ8</t>
  </si>
  <si>
    <t>US82981J8514</t>
  </si>
  <si>
    <t>82981J851</t>
  </si>
  <si>
    <t>SKYWATER TECHNOLOGY INC USD 0.01</t>
  </si>
  <si>
    <t>SKYT</t>
  </si>
  <si>
    <t>BMDXB06</t>
  </si>
  <si>
    <t>US83089J1088</t>
  </si>
  <si>
    <t>83089J108</t>
  </si>
  <si>
    <t>SKYWEST INC NPV</t>
  </si>
  <si>
    <t>SKYW</t>
  </si>
  <si>
    <t>2814210</t>
  </si>
  <si>
    <t>US8308791024</t>
  </si>
  <si>
    <t>830879102</t>
  </si>
  <si>
    <t>SLIDE INS HLDGS INC USD 0.01</t>
  </si>
  <si>
    <t>SLDE</t>
  </si>
  <si>
    <t>BT18HJ3</t>
  </si>
  <si>
    <t>US8313491057</t>
  </si>
  <si>
    <t>831349105</t>
  </si>
  <si>
    <t>SOLENO THERAPEUTICS INC USD 0.001</t>
  </si>
  <si>
    <t>SLNO</t>
  </si>
  <si>
    <t>BL6JK96</t>
  </si>
  <si>
    <t>US8342033094</t>
  </si>
  <si>
    <t>834203309</t>
  </si>
  <si>
    <t>SYLVAMO CORP USD 1.0</t>
  </si>
  <si>
    <t>SLVM</t>
  </si>
  <si>
    <t>BMW72C8</t>
  </si>
  <si>
    <t>US8713321029</t>
  </si>
  <si>
    <t>871332102</t>
  </si>
  <si>
    <t>STERLING INFRASTRUCTURE IN USD 0.01</t>
  </si>
  <si>
    <t>STRL</t>
  </si>
  <si>
    <t>2632876</t>
  </si>
  <si>
    <t>US8592411016</t>
  </si>
  <si>
    <t>859241101</t>
  </si>
  <si>
    <t>SENSIENT TECHNOLOGIES CORP USD 0.1</t>
  </si>
  <si>
    <t>SXT</t>
  </si>
  <si>
    <t>2923741</t>
  </si>
  <si>
    <t>US81725T1007</t>
  </si>
  <si>
    <t>81725T100</t>
  </si>
  <si>
    <t>THIRD COAST BANCSHARES INC USD 1.0</t>
  </si>
  <si>
    <t>TCBX</t>
  </si>
  <si>
    <t>BL55Q42</t>
  </si>
  <si>
    <t>US88422P1093</t>
  </si>
  <si>
    <t>88422P109</t>
  </si>
  <si>
    <t>TACTILE SYS TECHNOLOGY IN USD 0.001</t>
  </si>
  <si>
    <t>TCMD</t>
  </si>
  <si>
    <t>BZB1XF2</t>
  </si>
  <si>
    <t>US87357P1003</t>
  </si>
  <si>
    <t>87357P100</t>
  </si>
  <si>
    <t>TG THERAPEUTICS INC USD 0.001</t>
  </si>
  <si>
    <t>TGTX</t>
  </si>
  <si>
    <t>B828K63</t>
  </si>
  <si>
    <t>US88322Q1085</t>
  </si>
  <si>
    <t>88322Q108</t>
  </si>
  <si>
    <t>FIRST FINL CORP IND NPV</t>
  </si>
  <si>
    <t>THFF</t>
  </si>
  <si>
    <t>2362515</t>
  </si>
  <si>
    <t>US3202181000</t>
  </si>
  <si>
    <t>320218100</t>
  </si>
  <si>
    <t>THERMON GROUP HLDGS INC USD 0.001</t>
  </si>
  <si>
    <t>THR</t>
  </si>
  <si>
    <t>B3N6F00</t>
  </si>
  <si>
    <t>US88362T1034</t>
  </si>
  <si>
    <t>88362T103</t>
  </si>
  <si>
    <t>INTERFACE INC USD 0.1</t>
  </si>
  <si>
    <t>TILE</t>
  </si>
  <si>
    <t>B86V808</t>
  </si>
  <si>
    <t>US4586653044</t>
  </si>
  <si>
    <t>458665304</t>
  </si>
  <si>
    <t>TEEKAY CORP LTD USD 0.001</t>
  </si>
  <si>
    <t>TK</t>
  </si>
  <si>
    <t>BL54JF1</t>
  </si>
  <si>
    <t>BMG8726T1053</t>
  </si>
  <si>
    <t>G8726T105</t>
  </si>
  <si>
    <t>TRANSMEDICS GROUP INC NPV</t>
  </si>
  <si>
    <t>TMDX</t>
  </si>
  <si>
    <t>BK6TM04</t>
  </si>
  <si>
    <t>US89377M1099</t>
  </si>
  <si>
    <t>89377M109</t>
  </si>
  <si>
    <t>TRINET GROUP INC USD 0.000025</t>
  </si>
  <si>
    <t>TNET</t>
  </si>
  <si>
    <t>2693914</t>
  </si>
  <si>
    <t>US8962881079</t>
  </si>
  <si>
    <t>896288107</t>
  </si>
  <si>
    <t>TEEKAY TANKERS LTD USD 0.01</t>
  </si>
  <si>
    <t>TNK</t>
  </si>
  <si>
    <t>BL54JK6</t>
  </si>
  <si>
    <t>BMG8726X1065</t>
  </si>
  <si>
    <t>G8726X106</t>
  </si>
  <si>
    <t>TURNING PT BRANDS INC USD 0.01</t>
  </si>
  <si>
    <t>TPB</t>
  </si>
  <si>
    <t>BYQ7X92</t>
  </si>
  <si>
    <t>US90041L1052</t>
  </si>
  <si>
    <t>90041L105</t>
  </si>
  <si>
    <t>TERRENO RE COM USD0.01</t>
  </si>
  <si>
    <t>TRNO</t>
  </si>
  <si>
    <t>B3N4753</t>
  </si>
  <si>
    <t>US88146M1018</t>
  </si>
  <si>
    <t>88146M101</t>
  </si>
  <si>
    <t>TSS INC DEL USD 0.0001</t>
  </si>
  <si>
    <t>TSSI</t>
  </si>
  <si>
    <t>BBK3WF4</t>
  </si>
  <si>
    <t>US87288V1017</t>
  </si>
  <si>
    <t>87288V101</t>
  </si>
  <si>
    <t>TETRA TECHNOLOGIES INC DEL USD 0.01</t>
  </si>
  <si>
    <t>TTI</t>
  </si>
  <si>
    <t>2884280</t>
  </si>
  <si>
    <t>US88162F1057</t>
  </si>
  <si>
    <t>88162F105</t>
  </si>
  <si>
    <t>UNITED FIRE GROUP INC USD 0.001</t>
  </si>
  <si>
    <t>UFCS</t>
  </si>
  <si>
    <t>B4WXG84</t>
  </si>
  <si>
    <t>US9103401082</t>
  </si>
  <si>
    <t>910340108</t>
  </si>
  <si>
    <t>UPWORK INC USD 0.0001</t>
  </si>
  <si>
    <t>UPWK</t>
  </si>
  <si>
    <t>BGRFWV4</t>
  </si>
  <si>
    <t>US91688F1049</t>
  </si>
  <si>
    <t>91688F104</t>
  </si>
  <si>
    <t>UNITIL CORP NPV</t>
  </si>
  <si>
    <t>UTL</t>
  </si>
  <si>
    <t>2925037</t>
  </si>
  <si>
    <t>US9132591077</t>
  </si>
  <si>
    <t>913259107</t>
  </si>
  <si>
    <t>UNIVERSAL INS HLDGS INC USD 0.01</t>
  </si>
  <si>
    <t>UVE</t>
  </si>
  <si>
    <t>2912374</t>
  </si>
  <si>
    <t>US91359V1070</t>
  </si>
  <si>
    <t>91359V107</t>
  </si>
  <si>
    <t>VALARIS LTD USD 0.01</t>
  </si>
  <si>
    <t>VAL</t>
  </si>
  <si>
    <t>BMY0YX0</t>
  </si>
  <si>
    <t>BMG9460G1015</t>
  </si>
  <si>
    <t>G9460G101</t>
  </si>
  <si>
    <t>VERACYTE INC USD 0.001</t>
  </si>
  <si>
    <t>VCYT</t>
  </si>
  <si>
    <t>BFTWZY0</t>
  </si>
  <si>
    <t>US92337F1075</t>
  </si>
  <si>
    <t>92337F107</t>
  </si>
  <si>
    <t>VELOCITY FINL INC USD 0.01</t>
  </si>
  <si>
    <t>VEL</t>
  </si>
  <si>
    <t>BKFVZS0</t>
  </si>
  <si>
    <t>US92262D1019</t>
  </si>
  <si>
    <t>92262D101</t>
  </si>
  <si>
    <t>VICOR CORP USD 0.01</t>
  </si>
  <si>
    <t>VICR</t>
  </si>
  <si>
    <t>2930774</t>
  </si>
  <si>
    <t>US9258151029</t>
  </si>
  <si>
    <t>925815102</t>
  </si>
  <si>
    <t>VISTANCE NETWORKS INC USD 0.01</t>
  </si>
  <si>
    <t>VISN</t>
  </si>
  <si>
    <t>BFRBX34</t>
  </si>
  <si>
    <t>US20337X1090</t>
  </si>
  <si>
    <t>20337X109</t>
  </si>
  <si>
    <t>VICTORIAS SECRET + CO USD 0.01</t>
  </si>
  <si>
    <t>VSCO</t>
  </si>
  <si>
    <t>BNNTGH3</t>
  </si>
  <si>
    <t>US9264001028</t>
  </si>
  <si>
    <t>926400102</t>
  </si>
  <si>
    <t>BRISTOW GROUP INC DEL NEW USD 0.01</t>
  </si>
  <si>
    <t>VTOL</t>
  </si>
  <si>
    <t>BMBT0Z4</t>
  </si>
  <si>
    <t>US11040G1031</t>
  </si>
  <si>
    <t>11040G103</t>
  </si>
  <si>
    <t>WILLDAN GROUP INC USD 0.01</t>
  </si>
  <si>
    <t>WLDN</t>
  </si>
  <si>
    <t>B1HP598</t>
  </si>
  <si>
    <t>US96924N1000</t>
  </si>
  <si>
    <t>96924N100</t>
  </si>
  <si>
    <t>WILLIS LEASE FIN CORP USD 0.01</t>
  </si>
  <si>
    <t>WLFC</t>
  </si>
  <si>
    <t>2036779</t>
  </si>
  <si>
    <t>US9706461053</t>
  </si>
  <si>
    <t>970646105</t>
  </si>
  <si>
    <t>WILEY JOHN CLASS A COM USD 1</t>
  </si>
  <si>
    <t>WLY</t>
  </si>
  <si>
    <t>2965668</t>
  </si>
  <si>
    <t>US9682232064</t>
  </si>
  <si>
    <t>968223206</t>
  </si>
  <si>
    <t>WHITESTONE SBI COM USD0.001 CL  B</t>
  </si>
  <si>
    <t>WSR</t>
  </si>
  <si>
    <t>B6452T5</t>
  </si>
  <si>
    <t>US9660842041</t>
  </si>
  <si>
    <t>966084204</t>
  </si>
  <si>
    <t>WATTS WATE CLASS A COM USD0.10</t>
  </si>
  <si>
    <t>WTS</t>
  </si>
  <si>
    <t>2943620</t>
  </si>
  <si>
    <t>US9427491025</t>
  </si>
  <si>
    <t>942749102</t>
  </si>
  <si>
    <t>ZEVRA THERAPEUTICS INC USD 0.0001</t>
  </si>
  <si>
    <t>ZVRA</t>
  </si>
  <si>
    <t>BLFBZ32</t>
  </si>
  <si>
    <t>US4884452065</t>
  </si>
  <si>
    <t>488445206</t>
  </si>
  <si>
    <t>MAXI</t>
  </si>
  <si>
    <t>ISHARES BITCOIN TRUST</t>
  </si>
  <si>
    <t>IBIT</t>
  </si>
  <si>
    <t>BQ9CHK7</t>
  </si>
  <si>
    <t>US46438F1012</t>
  </si>
  <si>
    <t>46438F101</t>
  </si>
  <si>
    <t>IBIT US 01/30/26 C55 Equity</t>
  </si>
  <si>
    <t>IBIT 01/30/26 C55 Equity</t>
  </si>
  <si>
    <t>01YB2VKY1</t>
  </si>
  <si>
    <t>MTBA</t>
  </si>
  <si>
    <t>FNCL 5 2/26 Mtge</t>
  </si>
  <si>
    <t>BN4NPJ9</t>
  </si>
  <si>
    <t>US01F0506273</t>
  </si>
  <si>
    <t>01F050627</t>
  </si>
  <si>
    <t>FNCL 5.5 2/26 Mtge</t>
  </si>
  <si>
    <t>2337803</t>
  </si>
  <si>
    <t>US01F0526230</t>
  </si>
  <si>
    <t>01F052623</t>
  </si>
  <si>
    <t>FNCL 6 2/26 Mtge</t>
  </si>
  <si>
    <t>9A7VPVA</t>
  </si>
  <si>
    <t>US01F0606263</t>
  </si>
  <si>
    <t>01F060626</t>
  </si>
  <si>
    <t>NMB</t>
  </si>
  <si>
    <t>CHICAGO ILL O HARE INTL 5.5 01JAN55</t>
  </si>
  <si>
    <t>CHITRN</t>
  </si>
  <si>
    <t>9AAVPJ1</t>
  </si>
  <si>
    <t>US167591AE63</t>
  </si>
  <si>
    <t>167591AE6</t>
  </si>
  <si>
    <t>CARROLLTON TEX FMRS BRH 4.0 15FEB53</t>
  </si>
  <si>
    <t>CLTSCD</t>
  </si>
  <si>
    <t>BPSL496</t>
  </si>
  <si>
    <t>US145628R708</t>
  </si>
  <si>
    <t>145628R70</t>
  </si>
  <si>
    <t>DALLAS FORT WORTH TEX 5.25 01NOV56</t>
  </si>
  <si>
    <t>DALAPT</t>
  </si>
  <si>
    <t>9AANTRR</t>
  </si>
  <si>
    <t>US23503CFJ18</t>
  </si>
  <si>
    <t>23503CFJ1</t>
  </si>
  <si>
    <t>DALLAS TEX INDPT SCH 4.375 15FEB56</t>
  </si>
  <si>
    <t>DALSCD</t>
  </si>
  <si>
    <t>9AB2WOS</t>
  </si>
  <si>
    <t>US235308X813</t>
  </si>
  <si>
    <t>235308X81</t>
  </si>
  <si>
    <t>WASHINGTON D C MET AR 4.375 15JUL59</t>
  </si>
  <si>
    <t>DCTTRN</t>
  </si>
  <si>
    <t>9A9D54X</t>
  </si>
  <si>
    <t>US93878YDY23</t>
  </si>
  <si>
    <t>93878YDY2</t>
  </si>
  <si>
    <t>FLORIDA ST TPK AUTH TPK 4.0 01JUL51</t>
  </si>
  <si>
    <t>FLSTRN</t>
  </si>
  <si>
    <t>9A9FO49</t>
  </si>
  <si>
    <t>US343137UM59</t>
  </si>
  <si>
    <t>343137UM5</t>
  </si>
  <si>
    <t>GEORGETOWN TEX INDPT S 5.25 15FEB55</t>
  </si>
  <si>
    <t>GGTSCD</t>
  </si>
  <si>
    <t>9AAIO7G</t>
  </si>
  <si>
    <t>US373046J695</t>
  </si>
  <si>
    <t>373046J69</t>
  </si>
  <si>
    <t>KING CNTY WASH SWR REV 5.0 01JAN56</t>
  </si>
  <si>
    <t>KINUTL</t>
  </si>
  <si>
    <t>9AAUW1Z</t>
  </si>
  <si>
    <t>US495290JE97</t>
  </si>
  <si>
    <t>495290JE9</t>
  </si>
  <si>
    <t>LAMAR TEX CONS INDPT SC 4.0 15FEB54</t>
  </si>
  <si>
    <t>LAMSCD</t>
  </si>
  <si>
    <t>BPW7W30</t>
  </si>
  <si>
    <t>US513174Q212</t>
  </si>
  <si>
    <t>513174Q21</t>
  </si>
  <si>
    <t>LAS VEGAS VY NEV WTR D 5.25 01JUN55</t>
  </si>
  <si>
    <t>LVVWTR</t>
  </si>
  <si>
    <t>9AACER3</t>
  </si>
  <si>
    <t>US517845TK98</t>
  </si>
  <si>
    <t>517845TK9</t>
  </si>
  <si>
    <t>MASSACHUSETTS ST 5.0 01DEC55</t>
  </si>
  <si>
    <t>MAS</t>
  </si>
  <si>
    <t>9AAY5CX</t>
  </si>
  <si>
    <t>US57582TGG13</t>
  </si>
  <si>
    <t>57582TGG1</t>
  </si>
  <si>
    <t>MASSACHUSETTS ST SCH BL 5.5 15FEB55</t>
  </si>
  <si>
    <t>MASEDU</t>
  </si>
  <si>
    <t>9AAN0B8</t>
  </si>
  <si>
    <t>US576000E664</t>
  </si>
  <si>
    <t>576000E66</t>
  </si>
  <si>
    <t>METROPOLITAN NASHVILLE 5.0 01JUL51</t>
  </si>
  <si>
    <t>MNVAPT</t>
  </si>
  <si>
    <t>9AB2PR7</t>
  </si>
  <si>
    <t>US592190RY07</t>
  </si>
  <si>
    <t>592190RY0</t>
  </si>
  <si>
    <t>NORTH CARO 5.0 01JAN58</t>
  </si>
  <si>
    <t>NCSTRN</t>
  </si>
  <si>
    <t>BR1WDB5</t>
  </si>
  <si>
    <t>US65830RDA41</t>
  </si>
  <si>
    <t>65830RDA4</t>
  </si>
  <si>
    <t>NEW HOPE HIGHER ED FIN 5.0 15MAR55</t>
  </si>
  <si>
    <t>NHEEDU</t>
  </si>
  <si>
    <t>9AB2PJ5</t>
  </si>
  <si>
    <t>US645438DA74</t>
  </si>
  <si>
    <t>645438DA7</t>
  </si>
  <si>
    <t>NEW JERSEY ST TRANSN T 5.0 15JUN55</t>
  </si>
  <si>
    <t>NJSTRN</t>
  </si>
  <si>
    <t>BV972Z7</t>
  </si>
  <si>
    <t>US64613CHS08</t>
  </si>
  <si>
    <t>64613CHS0</t>
  </si>
  <si>
    <t>NORTHWEST TEX INDPT SCH 5.0 15FEB55</t>
  </si>
  <si>
    <t>NWTSCD</t>
  </si>
  <si>
    <t>BVBH114</t>
  </si>
  <si>
    <t>US667826HF12</t>
  </si>
  <si>
    <t>667826HF1</t>
  </si>
  <si>
    <t>NEW YORK N Y CITY TRANS 3.0 01AUG48</t>
  </si>
  <si>
    <t>NYCGEN</t>
  </si>
  <si>
    <t>9A6SJFV</t>
  </si>
  <si>
    <t>US64971XG517</t>
  </si>
  <si>
    <t>64971XG51</t>
  </si>
  <si>
    <t>NEW YORK N Y CITY TRAN 5.25 01MAY55</t>
  </si>
  <si>
    <t>9AASWLN</t>
  </si>
  <si>
    <t>US64972JXS22</t>
  </si>
  <si>
    <t>64972JXS2</t>
  </si>
  <si>
    <t>NEW YORK N Y CITY MUN W 5.0 15JUN49</t>
  </si>
  <si>
    <t>NYCUTL</t>
  </si>
  <si>
    <t>9AB3P4A</t>
  </si>
  <si>
    <t>US64972GS960</t>
  </si>
  <si>
    <t>64972GS96</t>
  </si>
  <si>
    <t>PENNSYLVANIA ST HIGHER 5.5 15AUG55</t>
  </si>
  <si>
    <t>PASHGR</t>
  </si>
  <si>
    <t>9AAF4O8</t>
  </si>
  <si>
    <t>US70917TTU50</t>
  </si>
  <si>
    <t>70917TTU5</t>
  </si>
  <si>
    <t>SALT RIV PROJ AGRIC IM 5.25 01JAN54</t>
  </si>
  <si>
    <t>SALAGR</t>
  </si>
  <si>
    <t>BVBQNK4</t>
  </si>
  <si>
    <t>US79574CGL19</t>
  </si>
  <si>
    <t>79574CGL1</t>
  </si>
  <si>
    <t>SAN FRANCISCO CALIF CI 5.25 01MAY55</t>
  </si>
  <si>
    <t>SFOAPT</t>
  </si>
  <si>
    <t>9AAXXSG</t>
  </si>
  <si>
    <t>US79766DYA17</t>
  </si>
  <si>
    <t>79766DYA1</t>
  </si>
  <si>
    <t>SAN FRANCISCO CALIF CIT 5.5 01MAY55</t>
  </si>
  <si>
    <t>9AAXYWO</t>
  </si>
  <si>
    <t>US79766DXZ76</t>
  </si>
  <si>
    <t>79766DXZ7</t>
  </si>
  <si>
    <t>TRIBOROUGH BRDG + TUNL 4.0 15MAY57</t>
  </si>
  <si>
    <t>TRITRN</t>
  </si>
  <si>
    <t>BN7SCD4</t>
  </si>
  <si>
    <t>US896035BF85</t>
  </si>
  <si>
    <t>896035BF8</t>
  </si>
  <si>
    <t>TEXAS TRANSN FIN CORP S 5.5 01OCT55</t>
  </si>
  <si>
    <t>TTFTRN</t>
  </si>
  <si>
    <t>BVMNPF3</t>
  </si>
  <si>
    <t>US88283PAP27</t>
  </si>
  <si>
    <t>88283PAP2</t>
  </si>
  <si>
    <t>TEXAS TRANSN FIN CORP S 5.0 01OCT50</t>
  </si>
  <si>
    <t>BRJFNB6</t>
  </si>
  <si>
    <t>US88283PAL13</t>
  </si>
  <si>
    <t>88283PAL1</t>
  </si>
  <si>
    <t>NXTI</t>
  </si>
  <si>
    <t>AGILENT TECHNOLOGIES INC USD 0.01</t>
  </si>
  <si>
    <t>A</t>
  </si>
  <si>
    <t>AIRBNB INC USD 0.0001</t>
  </si>
  <si>
    <t>ABNB</t>
  </si>
  <si>
    <t>BMGYYH4</t>
  </si>
  <si>
    <t>US0090661010</t>
  </si>
  <si>
    <t>009066101</t>
  </si>
  <si>
    <t>ARCH CAPIT COM USD0.01</t>
  </si>
  <si>
    <t>ACGL</t>
  </si>
  <si>
    <t>2740542</t>
  </si>
  <si>
    <t>BMG0450A1053</t>
  </si>
  <si>
    <t>G0450A105</t>
  </si>
  <si>
    <t>AUTODESK I COM USD0.01</t>
  </si>
  <si>
    <t>ADSK</t>
  </si>
  <si>
    <t>AFLAC INC USD 0.1</t>
  </si>
  <si>
    <t>AFL</t>
  </si>
  <si>
    <t>2026361</t>
  </si>
  <si>
    <t>US0010551028</t>
  </si>
  <si>
    <t>001055102</t>
  </si>
  <si>
    <t>AFFIRM HLDGS INC USD 0.00001</t>
  </si>
  <si>
    <t>AFRM</t>
  </si>
  <si>
    <t>BMF9NM8</t>
  </si>
  <si>
    <t>US00827B1061</t>
  </si>
  <si>
    <t>00827B106</t>
  </si>
  <si>
    <t>AMERICAN INTL GROUP INC USD 2.5</t>
  </si>
  <si>
    <t>AIG</t>
  </si>
  <si>
    <t>2027342</t>
  </si>
  <si>
    <t>US0268747849</t>
  </si>
  <si>
    <t>026874784</t>
  </si>
  <si>
    <t>GALLAGHER ARTHUR J + CO USD 1.0</t>
  </si>
  <si>
    <t>AJG</t>
  </si>
  <si>
    <t>2359506</t>
  </si>
  <si>
    <t>US3635761097</t>
  </si>
  <si>
    <t>363576109</t>
  </si>
  <si>
    <t>ALLSTATE CORP USD 0.01</t>
  </si>
  <si>
    <t>ALL</t>
  </si>
  <si>
    <t>2019952</t>
  </si>
  <si>
    <t>US0200021014</t>
  </si>
  <si>
    <t>020002101</t>
  </si>
  <si>
    <t>ALNYLAM PHARMACEUTICALS IN USD 0.01</t>
  </si>
  <si>
    <t>ALNY</t>
  </si>
  <si>
    <t>B00FWN1</t>
  </si>
  <si>
    <t>US02043Q1076</t>
  </si>
  <si>
    <t>02043Q107</t>
  </si>
  <si>
    <t>APPLIED MATLS INC USD 0.01</t>
  </si>
  <si>
    <t>AMAT</t>
  </si>
  <si>
    <t>AMERIPRISE COM USD0.01</t>
  </si>
  <si>
    <t>AMP</t>
  </si>
  <si>
    <t>B0J7D57</t>
  </si>
  <si>
    <t>US03076C1062</t>
  </si>
  <si>
    <t>03076C106</t>
  </si>
  <si>
    <t>APPLOVIN CORP USD 0.00003</t>
  </si>
  <si>
    <t>APP</t>
  </si>
  <si>
    <t>BMV3LG4</t>
  </si>
  <si>
    <t>US03831W1080</t>
  </si>
  <si>
    <t>03831W108</t>
  </si>
  <si>
    <t>APPFOLIO INC USD 0.0001</t>
  </si>
  <si>
    <t>APPF</t>
  </si>
  <si>
    <t>BYN7H48</t>
  </si>
  <si>
    <t>US03783C1009</t>
  </si>
  <si>
    <t>03783C100</t>
  </si>
  <si>
    <t>AURORA INNOVATION INC USD 0.0001</t>
  </si>
  <si>
    <t>AUR</t>
  </si>
  <si>
    <t>BMF0P92</t>
  </si>
  <si>
    <t>US0517741072</t>
  </si>
  <si>
    <t>051774107</t>
  </si>
  <si>
    <t>AMERICAN EXPRESS CO USD 0.2</t>
  </si>
  <si>
    <t>AXP</t>
  </si>
  <si>
    <t>2026082</t>
  </si>
  <si>
    <t>US0258161092</t>
  </si>
  <si>
    <t>025816109</t>
  </si>
  <si>
    <t>AXSOME THERAPEUTICS INC. USD 0.0001</t>
  </si>
  <si>
    <t>AXSM</t>
  </si>
  <si>
    <t>BYZR4X4</t>
  </si>
  <si>
    <t>US05464T1043</t>
  </si>
  <si>
    <t>05464T104</t>
  </si>
  <si>
    <t>AUTOZONE INC USD 0.01</t>
  </si>
  <si>
    <t>AZO</t>
  </si>
  <si>
    <t>2065955</t>
  </si>
  <si>
    <t>US0533321024</t>
  </si>
  <si>
    <t>053332102</t>
  </si>
  <si>
    <t>BRIDGEBIO PHARMA INC USD 0.001</t>
  </si>
  <si>
    <t>BBIO</t>
  </si>
  <si>
    <t>BK1KWG8</t>
  </si>
  <si>
    <t>US10806X1028</t>
  </si>
  <si>
    <t>10806X102</t>
  </si>
  <si>
    <t>BEST BUY INC USD 0.1</t>
  </si>
  <si>
    <t>BBY</t>
  </si>
  <si>
    <t>2094670</t>
  </si>
  <si>
    <t>US0865161014</t>
  </si>
  <si>
    <t>086516101</t>
  </si>
  <si>
    <t>BOOKING HLDGS INC USD 0.008</t>
  </si>
  <si>
    <t>BKNG</t>
  </si>
  <si>
    <t>BAKER HUGHES CO USD 0.0001</t>
  </si>
  <si>
    <t>BKR</t>
  </si>
  <si>
    <t>BROWN + BROWN INC USD 0.1</t>
  </si>
  <si>
    <t>BRO</t>
  </si>
  <si>
    <t>2692687</t>
  </si>
  <si>
    <t>US1152361010</t>
  </si>
  <si>
    <t>115236101</t>
  </si>
  <si>
    <t>BURLINGTON STORES INC USD 0.0001</t>
  </si>
  <si>
    <t>BURL</t>
  </si>
  <si>
    <t>BF311Y5</t>
  </si>
  <si>
    <t>US1220171060</t>
  </si>
  <si>
    <t>122017106</t>
  </si>
  <si>
    <t>BLACKSTONE INC USD 0.00001</t>
  </si>
  <si>
    <t>BX</t>
  </si>
  <si>
    <t>BKF2SL7</t>
  </si>
  <si>
    <t>US09260D1072</t>
  </si>
  <si>
    <t>09260D107</t>
  </si>
  <si>
    <t>CACI INTL INC USD 0.1</t>
  </si>
  <si>
    <t>CACI</t>
  </si>
  <si>
    <t>2159267</t>
  </si>
  <si>
    <t>US1271903049</t>
  </si>
  <si>
    <t>127190304</t>
  </si>
  <si>
    <t>CBOE GLOBAL MKTS INC USD 0.01</t>
  </si>
  <si>
    <t>CBOE</t>
  </si>
  <si>
    <t>B5834C5</t>
  </si>
  <si>
    <t>US12503M1080</t>
  </si>
  <si>
    <t>12503M108</t>
  </si>
  <si>
    <t>CBRE GROUP INC CL A USD 0.01</t>
  </si>
  <si>
    <t>CBRE</t>
  </si>
  <si>
    <t>CADENCE DESIGN SYS INC USD 0.01</t>
  </si>
  <si>
    <t>CDNS</t>
  </si>
  <si>
    <t>CONFLUENT INC USD 0.00001</t>
  </si>
  <si>
    <t>CFLT</t>
  </si>
  <si>
    <t>BNXH3Z4</t>
  </si>
  <si>
    <t>US20717M1036</t>
  </si>
  <si>
    <t>20717M103</t>
  </si>
  <si>
    <t>CHEWY INC USD 0.01</t>
  </si>
  <si>
    <t>CHWY</t>
  </si>
  <si>
    <t>BJLFHW7</t>
  </si>
  <si>
    <t>US16679L1098</t>
  </si>
  <si>
    <t>16679L109</t>
  </si>
  <si>
    <t>CIGNA GROUP USD 0.01</t>
  </si>
  <si>
    <t>CI</t>
  </si>
  <si>
    <t>CINCINNATI FINL CORP USD 2.0</t>
  </si>
  <si>
    <t>CINF</t>
  </si>
  <si>
    <t>2196888</t>
  </si>
  <si>
    <t>US1720621010</t>
  </si>
  <si>
    <t>172062101</t>
  </si>
  <si>
    <t>COLGATE PALMOLIVE CO USD 1.0</t>
  </si>
  <si>
    <t>CL</t>
  </si>
  <si>
    <t>2209106</t>
  </si>
  <si>
    <t>US1941621039</t>
  </si>
  <si>
    <t>194162103</t>
  </si>
  <si>
    <t>CUMMINS INC USD 2.5</t>
  </si>
  <si>
    <t>CMI</t>
  </si>
  <si>
    <t>2240202</t>
  </si>
  <si>
    <t>US2310211063</t>
  </si>
  <si>
    <t>231021106</t>
  </si>
  <si>
    <t>COGENT BIOSCIENCES INC USD 0.001</t>
  </si>
  <si>
    <t>COGT</t>
  </si>
  <si>
    <t>BLR6XK8</t>
  </si>
  <si>
    <t>US19240Q2012</t>
  </si>
  <si>
    <t>19240Q201</t>
  </si>
  <si>
    <t>COINBASE GLOBAL INC USD 0.00001</t>
  </si>
  <si>
    <t>COIN</t>
  </si>
  <si>
    <t>BMC9P69</t>
  </si>
  <si>
    <t>US19260Q1076</t>
  </si>
  <si>
    <t>19260Q107</t>
  </si>
  <si>
    <t>CORCEPT THERAPEUTICS INC USD 0.001</t>
  </si>
  <si>
    <t>CORT</t>
  </si>
  <si>
    <t>B00SCY1</t>
  </si>
  <si>
    <t>US2183521028</t>
  </si>
  <si>
    <t>218352102</t>
  </si>
  <si>
    <t>CRH PLC EUR 0.32</t>
  </si>
  <si>
    <t>CRH</t>
  </si>
  <si>
    <t>B01ZKD6</t>
  </si>
  <si>
    <t>IE0001827041</t>
  </si>
  <si>
    <t>G25508105</t>
  </si>
  <si>
    <t>CISCO SYS INC USD 0.001</t>
  </si>
  <si>
    <t>CSCO</t>
  </si>
  <si>
    <t>CINTAS CORP NPV</t>
  </si>
  <si>
    <t>CTAS</t>
  </si>
  <si>
    <t>2197137</t>
  </si>
  <si>
    <t>US1729081059</t>
  </si>
  <si>
    <t>172908105</t>
  </si>
  <si>
    <t>CARVANA CO USD 0.001</t>
  </si>
  <si>
    <t>CVNA</t>
  </si>
  <si>
    <t>BYQHPG3</t>
  </si>
  <si>
    <t>US1468691027</t>
  </si>
  <si>
    <t>146869102</t>
  </si>
  <si>
    <t>CVS HEALTH CORPORATION USD 0.01</t>
  </si>
  <si>
    <t>CVS</t>
  </si>
  <si>
    <t>2577609</t>
  </si>
  <si>
    <t>US1266501006</t>
  </si>
  <si>
    <t>126650100</t>
  </si>
  <si>
    <t>DOMINION ENERGY INC NPV</t>
  </si>
  <si>
    <t>D</t>
  </si>
  <si>
    <t>2542049</t>
  </si>
  <si>
    <t>US25746U1097</t>
  </si>
  <si>
    <t>25746U109</t>
  </si>
  <si>
    <t>DOORDASH INC USD 0.00001</t>
  </si>
  <si>
    <t>DASH</t>
  </si>
  <si>
    <t>BN13P03</t>
  </si>
  <si>
    <t>US25809K1051</t>
  </si>
  <si>
    <t>25809K105</t>
  </si>
  <si>
    <t>DROPBOX INC USD 0.00001</t>
  </si>
  <si>
    <t>DBX</t>
  </si>
  <si>
    <t>BG0T321</t>
  </si>
  <si>
    <t>US26210C1045</t>
  </si>
  <si>
    <t>26210C104</t>
  </si>
  <si>
    <t>DECKERS OUTDOOR CORP USD 0.01</t>
  </si>
  <si>
    <t>DECK</t>
  </si>
  <si>
    <t>DELL TECHNOLOGIES INC USD 0.01</t>
  </si>
  <si>
    <t>DELL</t>
  </si>
  <si>
    <t>DRAFTKINGS INC NEW USD 0.0001</t>
  </si>
  <si>
    <t>DKNG</t>
  </si>
  <si>
    <t>BLDDH12</t>
  </si>
  <si>
    <t>US26142V1052</t>
  </si>
  <si>
    <t>26142V105</t>
  </si>
  <si>
    <t>DOLBY LABO COM STK USD0.001 CLASS</t>
  </si>
  <si>
    <t>DLB</t>
  </si>
  <si>
    <t>B04NJM9</t>
  </si>
  <si>
    <t>US25659T1079</t>
  </si>
  <si>
    <t>25659T107</t>
  </si>
  <si>
    <t>DOCUSIGN INC USD 0.0001</t>
  </si>
  <si>
    <t>DOCU</t>
  </si>
  <si>
    <t>BFYT7B7</t>
  </si>
  <si>
    <t>US2561631068</t>
  </si>
  <si>
    <t>256163106</t>
  </si>
  <si>
    <t>DYNATRACE INC USD 0.001</t>
  </si>
  <si>
    <t>DT</t>
  </si>
  <si>
    <t>BJV2RD9</t>
  </si>
  <si>
    <t>US2681501092</t>
  </si>
  <si>
    <t>268150109</t>
  </si>
  <si>
    <t>DUOLINGO INC USD 0.0001</t>
  </si>
  <si>
    <t>DUOL</t>
  </si>
  <si>
    <t>BMCM6P4</t>
  </si>
  <si>
    <t>US26603R1068</t>
  </si>
  <si>
    <t>26603R106</t>
  </si>
  <si>
    <t>ELECTRONIC ARTS INC USD 0.01</t>
  </si>
  <si>
    <t>EA</t>
  </si>
  <si>
    <t>2310194</t>
  </si>
  <si>
    <t>US2855121099</t>
  </si>
  <si>
    <t>285512109</t>
  </si>
  <si>
    <t>ECOLAB INC USD 1.0</t>
  </si>
  <si>
    <t>ECL</t>
  </si>
  <si>
    <t>2304227</t>
  </si>
  <si>
    <t>US2788651006</t>
  </si>
  <si>
    <t>278865100</t>
  </si>
  <si>
    <t>CONSOLIDATED EDISON INC USD 0.1</t>
  </si>
  <si>
    <t>ED</t>
  </si>
  <si>
    <t>2216850</t>
  </si>
  <si>
    <t>US2091151041</t>
  </si>
  <si>
    <t>209115104</t>
  </si>
  <si>
    <t>LAUDER ESTEE COS INC USD 0.01</t>
  </si>
  <si>
    <t>EL</t>
  </si>
  <si>
    <t>2320524</t>
  </si>
  <si>
    <t>US5184391044</t>
  </si>
  <si>
    <t>518439104</t>
  </si>
  <si>
    <t>ELEVANCE HEALTH INC USD 0.01</t>
  </si>
  <si>
    <t>ELV</t>
  </si>
  <si>
    <t>ELASTIC NV EUR 0.01</t>
  </si>
  <si>
    <t>ESTC</t>
  </si>
  <si>
    <t>BFXCLC6</t>
  </si>
  <si>
    <t>NL0013056914</t>
  </si>
  <si>
    <t>N14506104</t>
  </si>
  <si>
    <t>EXELIXIS INC USD 0.001</t>
  </si>
  <si>
    <t>EXEL</t>
  </si>
  <si>
    <t>2576941</t>
  </si>
  <si>
    <t>US30161Q1040</t>
  </si>
  <si>
    <t>30161Q104</t>
  </si>
  <si>
    <t>EXPEDITORS INTL WASH INC USD 0.01</t>
  </si>
  <si>
    <t>EXPD</t>
  </si>
  <si>
    <t>2325507</t>
  </si>
  <si>
    <t>US3021301094</t>
  </si>
  <si>
    <t>302130109</t>
  </si>
  <si>
    <t>EXPEDIA GROUP INC USD 0.001</t>
  </si>
  <si>
    <t>EXPE</t>
  </si>
  <si>
    <t>B748CK2</t>
  </si>
  <si>
    <t>US30212P3038</t>
  </si>
  <si>
    <t>30212P303</t>
  </si>
  <si>
    <t>FASTENAL CO USD 0.01</t>
  </si>
  <si>
    <t>FAST</t>
  </si>
  <si>
    <t>FEDEX CORP USD 0.1</t>
  </si>
  <si>
    <t>FDX</t>
  </si>
  <si>
    <t>2142784</t>
  </si>
  <si>
    <t>US31428X1063</t>
  </si>
  <si>
    <t>31428X106</t>
  </si>
  <si>
    <t>FERGUSON ENTERPRISES INC USD 0.0001</t>
  </si>
  <si>
    <t>FERG</t>
  </si>
  <si>
    <t>BS6VHW3</t>
  </si>
  <si>
    <t>US31488V1070</t>
  </si>
  <si>
    <t>31488V107</t>
  </si>
  <si>
    <t>F5 INC</t>
  </si>
  <si>
    <t>FFIV</t>
  </si>
  <si>
    <t>2427599</t>
  </si>
  <si>
    <t>US3156161024</t>
  </si>
  <si>
    <t>315616102</t>
  </si>
  <si>
    <t>FAIR ISAAC CORPORATION USD 0.01</t>
  </si>
  <si>
    <t>FICO</t>
  </si>
  <si>
    <t>FIGMA INC USD 0.00001</t>
  </si>
  <si>
    <t>FIG</t>
  </si>
  <si>
    <t>BSML6T7</t>
  </si>
  <si>
    <t>US3168411052</t>
  </si>
  <si>
    <t>316841105</t>
  </si>
  <si>
    <t>FLUTTER ENTERTAINMENT PLC</t>
  </si>
  <si>
    <t>FLUT</t>
  </si>
  <si>
    <t>BWZMZF4</t>
  </si>
  <si>
    <t>IE00BWT6H894</t>
  </si>
  <si>
    <t>G3643J108</t>
  </si>
  <si>
    <t>JFROG LTD NPV</t>
  </si>
  <si>
    <t>FROG</t>
  </si>
  <si>
    <t>BMX6JW3</t>
  </si>
  <si>
    <t>IL0011684185</t>
  </si>
  <si>
    <t>M6191J100</t>
  </si>
  <si>
    <t>FORTINET I USD 0.001</t>
  </si>
  <si>
    <t>FTNT</t>
  </si>
  <si>
    <t>B5B2106</t>
  </si>
  <si>
    <t>US34959E1091</t>
  </si>
  <si>
    <t>34959E109</t>
  </si>
  <si>
    <t>GODADDY INC USD 0.001</t>
  </si>
  <si>
    <t>GDDY</t>
  </si>
  <si>
    <t>BWFRFC6</t>
  </si>
  <si>
    <t>US3802371076</t>
  </si>
  <si>
    <t>380237107</t>
  </si>
  <si>
    <t>GE AEROSPACE</t>
  </si>
  <si>
    <t>GE</t>
  </si>
  <si>
    <t>BL59CR9</t>
  </si>
  <si>
    <t>US3696043013</t>
  </si>
  <si>
    <t>369604301</t>
  </si>
  <si>
    <t>GE VERNOVA INC USD 0.01</t>
  </si>
  <si>
    <t>GEV</t>
  </si>
  <si>
    <t>BP6H4Y1</t>
  </si>
  <si>
    <t>US36828A1016</t>
  </si>
  <si>
    <t>36828A101</t>
  </si>
  <si>
    <t>GUARDANT HEALTH INC USD 0.00001</t>
  </si>
  <si>
    <t>GH</t>
  </si>
  <si>
    <t>BFXC911</t>
  </si>
  <si>
    <t>US40131M1099</t>
  </si>
  <si>
    <t>40131M109</t>
  </si>
  <si>
    <t>GLAUKOS CORP USD 0.001</t>
  </si>
  <si>
    <t>GKOS</t>
  </si>
  <si>
    <t>BYMWL19</t>
  </si>
  <si>
    <t>US3773221029</t>
  </si>
  <si>
    <t>377322102</t>
  </si>
  <si>
    <t>GUIDEWIRE SOFTWARE INC USD 0.0001</t>
  </si>
  <si>
    <t>GWRE</t>
  </si>
  <si>
    <t>B7JYSG3</t>
  </si>
  <si>
    <t>US40171V1008</t>
  </si>
  <si>
    <t>40171V100</t>
  </si>
  <si>
    <t>GRAINGER W W INC USD 0.5</t>
  </si>
  <si>
    <t>GWW</t>
  </si>
  <si>
    <t>HOME DEPOT INC USD 0.05</t>
  </si>
  <si>
    <t>HD</t>
  </si>
  <si>
    <t>HARTFORD INS GROUP INC USD 0.01</t>
  </si>
  <si>
    <t>HIG</t>
  </si>
  <si>
    <t>2476193</t>
  </si>
  <si>
    <t>US4165151048</t>
  </si>
  <si>
    <t>416515104</t>
  </si>
  <si>
    <t>HIMS + HERS HEALTH INC USD 0.0001</t>
  </si>
  <si>
    <t>HIMS</t>
  </si>
  <si>
    <t>BN46048</t>
  </si>
  <si>
    <t>US4330001060</t>
  </si>
  <si>
    <t>433000106</t>
  </si>
  <si>
    <t>ROBINHOOD MKTS INC USD 0.0001</t>
  </si>
  <si>
    <t>HOOD</t>
  </si>
  <si>
    <t>BP0TQN6</t>
  </si>
  <si>
    <t>US7707001027</t>
  </si>
  <si>
    <t>770700102</t>
  </si>
  <si>
    <t>HP INC USD 0.01</t>
  </si>
  <si>
    <t>HPQ</t>
  </si>
  <si>
    <t>SCHEIN HENRY INC USD 0.01</t>
  </si>
  <si>
    <t>HSIC</t>
  </si>
  <si>
    <t>2416962</t>
  </si>
  <si>
    <t>US8064071025</t>
  </si>
  <si>
    <t>806407102</t>
  </si>
  <si>
    <t>HERSHEY FOODS CORP USD 1.0</t>
  </si>
  <si>
    <t>HSY</t>
  </si>
  <si>
    <t>2422806</t>
  </si>
  <si>
    <t>US4278661081</t>
  </si>
  <si>
    <t>427866108</t>
  </si>
  <si>
    <t>HUBSPOT INC USD 0.001</t>
  </si>
  <si>
    <t>HUBS</t>
  </si>
  <si>
    <t>BR4T3B3</t>
  </si>
  <si>
    <t>US4435731009</t>
  </si>
  <si>
    <t>443573100</t>
  </si>
  <si>
    <t>HUMANA INC USD 0.166667</t>
  </si>
  <si>
    <t>HUM</t>
  </si>
  <si>
    <t>2445063</t>
  </si>
  <si>
    <t>US4448591028</t>
  </si>
  <si>
    <t>444859102</t>
  </si>
  <si>
    <t>INTERNATIONAL BUSINESS MACH USD 0.2</t>
  </si>
  <si>
    <t>IBM</t>
  </si>
  <si>
    <t>IDEXX LABS INC USD 0.1</t>
  </si>
  <si>
    <t>IDXX</t>
  </si>
  <si>
    <t>ILLUMINA INC USD 0.01</t>
  </si>
  <si>
    <t>ILMN</t>
  </si>
  <si>
    <t>2613990</t>
  </si>
  <si>
    <t>US4523271090</t>
  </si>
  <si>
    <t>452327109</t>
  </si>
  <si>
    <t>INCYTE CORP USD 0.001</t>
  </si>
  <si>
    <t>INCY</t>
  </si>
  <si>
    <t>2471950</t>
  </si>
  <si>
    <t>US45337C1027</t>
  </si>
  <si>
    <t>45337C102</t>
  </si>
  <si>
    <t>INSMED INC USD 0.01</t>
  </si>
  <si>
    <t>INSM</t>
  </si>
  <si>
    <t>2614487</t>
  </si>
  <si>
    <t>US4576693075</t>
  </si>
  <si>
    <t>457669307</t>
  </si>
  <si>
    <t>INTUIT USD 0.01</t>
  </si>
  <si>
    <t>INTU</t>
  </si>
  <si>
    <t>IONIS PHARMACEUTICALS INC USD 0.001</t>
  </si>
  <si>
    <t>IONS</t>
  </si>
  <si>
    <t>BDJ0LS6</t>
  </si>
  <si>
    <t>US4622221004</t>
  </si>
  <si>
    <t>462222100</t>
  </si>
  <si>
    <t>SAMSARA INC USD 0.0001</t>
  </si>
  <si>
    <t>IOT</t>
  </si>
  <si>
    <t>BPK3058</t>
  </si>
  <si>
    <t>US79589L1061</t>
  </si>
  <si>
    <t>79589L106</t>
  </si>
  <si>
    <t>IRHYTHM HLDGS INC USD 0.001</t>
  </si>
  <si>
    <t>IRTC</t>
  </si>
  <si>
    <t>BYT4ST5</t>
  </si>
  <si>
    <t>US4500561067</t>
  </si>
  <si>
    <t>450056106</t>
  </si>
  <si>
    <t>ILLINOIS TOOL WKS INC USD 0.01</t>
  </si>
  <si>
    <t>ITW</t>
  </si>
  <si>
    <t>JOHNSON CONTROLS INTERNATI USD 0.01</t>
  </si>
  <si>
    <t>JCI</t>
  </si>
  <si>
    <t>BY7QL61</t>
  </si>
  <si>
    <t>IE00BY7QL619</t>
  </si>
  <si>
    <t>G51502105</t>
  </si>
  <si>
    <t>KEYSIGHT TECHNOLOGIES INC USD 0.01</t>
  </si>
  <si>
    <t>KEYS</t>
  </si>
  <si>
    <t>BQZJ0Q9</t>
  </si>
  <si>
    <t>US49338L1035</t>
  </si>
  <si>
    <t>49338L103</t>
  </si>
  <si>
    <t>KIMBERLY-CLARK CORP USD 1.25</t>
  </si>
  <si>
    <t>2491839</t>
  </si>
  <si>
    <t>US4943681035</t>
  </si>
  <si>
    <t>494368103</t>
  </si>
  <si>
    <t>KINDER MORGAN INC DEL USD 0.01</t>
  </si>
  <si>
    <t>KMI</t>
  </si>
  <si>
    <t>B3NQ4P8</t>
  </si>
  <si>
    <t>US49456B1017</t>
  </si>
  <si>
    <t>49456B101</t>
  </si>
  <si>
    <t>COCA COLA CO USD 0.25</t>
  </si>
  <si>
    <t>KO</t>
  </si>
  <si>
    <t>2206657</t>
  </si>
  <si>
    <t>US1912161007</t>
  </si>
  <si>
    <t>191216100</t>
  </si>
  <si>
    <t>KROGER CO USD 1.0</t>
  </si>
  <si>
    <t>KR</t>
  </si>
  <si>
    <t>2497406</t>
  </si>
  <si>
    <t>US5010441013</t>
  </si>
  <si>
    <t>501044101</t>
  </si>
  <si>
    <t>KLAVIYO INC USD 0.001</t>
  </si>
  <si>
    <t>KVYO</t>
  </si>
  <si>
    <t>BN4JNC6</t>
  </si>
  <si>
    <t>US49845K1016</t>
  </si>
  <si>
    <t>49845K101</t>
  </si>
  <si>
    <t>LOWES COS INC USD 0.5</t>
  </si>
  <si>
    <t>LOW</t>
  </si>
  <si>
    <t>LPL FINL HLDGS INC NPV</t>
  </si>
  <si>
    <t>LPLA</t>
  </si>
  <si>
    <t>B75JX34</t>
  </si>
  <si>
    <t>US50212V1008</t>
  </si>
  <si>
    <t>50212V100</t>
  </si>
  <si>
    <t>LAM RESH CORP USD 0.001</t>
  </si>
  <si>
    <t>LRCX</t>
  </si>
  <si>
    <t>LATTICE SEMICONDUCTOR CORP USD 0.01</t>
  </si>
  <si>
    <t>LSCC</t>
  </si>
  <si>
    <t>2506658</t>
  </si>
  <si>
    <t>US5184151042</t>
  </si>
  <si>
    <t>518415104</t>
  </si>
  <si>
    <t>LULULEMON ATHLETICA INC USD 0.005</t>
  </si>
  <si>
    <t>LULU</t>
  </si>
  <si>
    <t>B23FN39</t>
  </si>
  <si>
    <t>US5500211090</t>
  </si>
  <si>
    <t>550021109</t>
  </si>
  <si>
    <t>LYFT INC USD 0.00001</t>
  </si>
  <si>
    <t>LYFT</t>
  </si>
  <si>
    <t>BJT1RW7</t>
  </si>
  <si>
    <t>US55087P1049</t>
  </si>
  <si>
    <t>55087P104</t>
  </si>
  <si>
    <t>LIVE NATION ENTMT INC USD 0.01</t>
  </si>
  <si>
    <t>LYV</t>
  </si>
  <si>
    <t>B0T7YX2</t>
  </si>
  <si>
    <t>US5380341090</t>
  </si>
  <si>
    <t>538034109</t>
  </si>
  <si>
    <t>MASTERCARD INC</t>
  </si>
  <si>
    <t>MA</t>
  </si>
  <si>
    <t>MANHATTAN ASSOCS INC USD 0.01</t>
  </si>
  <si>
    <t>MANH</t>
  </si>
  <si>
    <t>2239471</t>
  </si>
  <si>
    <t>US5627501092</t>
  </si>
  <si>
    <t>562750109</t>
  </si>
  <si>
    <t>MONGODB INC USD 0.001</t>
  </si>
  <si>
    <t>MDB</t>
  </si>
  <si>
    <t>BF2FJ99</t>
  </si>
  <si>
    <t>US60937P1066</t>
  </si>
  <si>
    <t>60937P106</t>
  </si>
  <si>
    <t>MADRIGAL PHARMACEUTICALS USD 0.0001</t>
  </si>
  <si>
    <t>MDGL</t>
  </si>
  <si>
    <t>BD59BS7</t>
  </si>
  <si>
    <t>US5588681057</t>
  </si>
  <si>
    <t>558868105</t>
  </si>
  <si>
    <t>MONDELEZ INTL INC NPV</t>
  </si>
  <si>
    <t>MDLZ</t>
  </si>
  <si>
    <t>B8CKK03</t>
  </si>
  <si>
    <t>US6092071058</t>
  </si>
  <si>
    <t>609207105</t>
  </si>
  <si>
    <t>MARKEL GROUP INC NPV</t>
  </si>
  <si>
    <t>MKL</t>
  </si>
  <si>
    <t>2566436</t>
  </si>
  <si>
    <t>US5705351048</t>
  </si>
  <si>
    <t>570535104</t>
  </si>
  <si>
    <t>3M CO USD 0.01</t>
  </si>
  <si>
    <t>MMM</t>
  </si>
  <si>
    <t>2595708</t>
  </si>
  <si>
    <t>US88579Y1010</t>
  </si>
  <si>
    <t>88579Y101</t>
  </si>
  <si>
    <t>MONSTER BEVERAGE CORP NEW USD 0.005</t>
  </si>
  <si>
    <t>MNST</t>
  </si>
  <si>
    <t>MARATHON PETE CORP USD 0.01</t>
  </si>
  <si>
    <t>MPC</t>
  </si>
  <si>
    <t>B3K3L40</t>
  </si>
  <si>
    <t>US56585A1025</t>
  </si>
  <si>
    <t>56585A102</t>
  </si>
  <si>
    <t>MARSH</t>
  </si>
  <si>
    <t>MRSH</t>
  </si>
  <si>
    <t>2567741</t>
  </si>
  <si>
    <t>US5717481023</t>
  </si>
  <si>
    <t>571748102</t>
  </si>
  <si>
    <t>MOTOROLA SOLUTIONS INC USD 0.01</t>
  </si>
  <si>
    <t>MSI</t>
  </si>
  <si>
    <t>B5BKPQ4</t>
  </si>
  <si>
    <t>US6200763075</t>
  </si>
  <si>
    <t>620076307</t>
  </si>
  <si>
    <t>MATCH GROUP INC NEW USD 0.001</t>
  </si>
  <si>
    <t>MTCH</t>
  </si>
  <si>
    <t>BK80XH9</t>
  </si>
  <si>
    <t>US57667L1070</t>
  </si>
  <si>
    <t>57667L107</t>
  </si>
  <si>
    <t>METTLER-TOLEDO INTL INC USD 0.01</t>
  </si>
  <si>
    <t>MTD</t>
  </si>
  <si>
    <t>CLOUDFLARE INC USD 0.001</t>
  </si>
  <si>
    <t>NET</t>
  </si>
  <si>
    <t>BJXC5M2</t>
  </si>
  <si>
    <t>US18915M1071</t>
  </si>
  <si>
    <t>18915M107</t>
  </si>
  <si>
    <t>NIKE INC CLASS B COM NPV</t>
  </si>
  <si>
    <t>NKE</t>
  </si>
  <si>
    <t>2640147</t>
  </si>
  <si>
    <t>US6541061031</t>
  </si>
  <si>
    <t>654106103</t>
  </si>
  <si>
    <t>SERVICENOW INC USD 0.001</t>
  </si>
  <si>
    <t>NOW</t>
  </si>
  <si>
    <t>B80NXX8</t>
  </si>
  <si>
    <t>US81762P1021</t>
  </si>
  <si>
    <t>81762P102</t>
  </si>
  <si>
    <t>NRG ENERGY INC USD 0.01</t>
  </si>
  <si>
    <t>NRG</t>
  </si>
  <si>
    <t>NETAPP INC USD 0.001</t>
  </si>
  <si>
    <t>NTAP</t>
  </si>
  <si>
    <t>2630643</t>
  </si>
  <si>
    <t>US64110D1046</t>
  </si>
  <si>
    <t>64110D104</t>
  </si>
  <si>
    <t>NUTANIX INC USD 0.000025</t>
  </si>
  <si>
    <t>NTNX</t>
  </si>
  <si>
    <t>BYQBFT8</t>
  </si>
  <si>
    <t>US67059N1081</t>
  </si>
  <si>
    <t>67059N108</t>
  </si>
  <si>
    <t>NATERA INC USD 0.0001</t>
  </si>
  <si>
    <t>NTRA</t>
  </si>
  <si>
    <t>BYQRG48</t>
  </si>
  <si>
    <t>US6323071042</t>
  </si>
  <si>
    <t>632307104</t>
  </si>
  <si>
    <t>NEWS CORP NEW USD 0.01</t>
  </si>
  <si>
    <t>NWS</t>
  </si>
  <si>
    <t>BBGVT51</t>
  </si>
  <si>
    <t>US65249B2088</t>
  </si>
  <si>
    <t>65249B208</t>
  </si>
  <si>
    <t>NEW YORK TIMES CO USD 0.1</t>
  </si>
  <si>
    <t>NYT</t>
  </si>
  <si>
    <t>2632003</t>
  </si>
  <si>
    <t>US6501111073</t>
  </si>
  <si>
    <t>650111107</t>
  </si>
  <si>
    <t>O REILLY AUTOMOTIVE INC NE USD 0.01</t>
  </si>
  <si>
    <t>ORLY</t>
  </si>
  <si>
    <t>B65LWX6</t>
  </si>
  <si>
    <t>US67103H1077</t>
  </si>
  <si>
    <t>67103H107</t>
  </si>
  <si>
    <t>OTIS WORLDWIDE CORP USD 0.01</t>
  </si>
  <si>
    <t>OTIS</t>
  </si>
  <si>
    <t>BK531S8</t>
  </si>
  <si>
    <t>US68902V1070</t>
  </si>
  <si>
    <t>68902V107</t>
  </si>
  <si>
    <t>UIPATH INC USD 0.00001</t>
  </si>
  <si>
    <t>PATH</t>
  </si>
  <si>
    <t>BMD02L5</t>
  </si>
  <si>
    <t>US90364P1057</t>
  </si>
  <si>
    <t>90364P105</t>
  </si>
  <si>
    <t>PROCORE TECHNOLOGIES INC USD 0.0001</t>
  </si>
  <si>
    <t>PCOR</t>
  </si>
  <si>
    <t>BLH11J8</t>
  </si>
  <si>
    <t>US74275K1088</t>
  </si>
  <si>
    <t>74275K108</t>
  </si>
  <si>
    <t>PEGASYSTEMS INC USD 0.01</t>
  </si>
  <si>
    <t>PEGA</t>
  </si>
  <si>
    <t>2675860</t>
  </si>
  <si>
    <t>US7055731035</t>
  </si>
  <si>
    <t>705573103</t>
  </si>
  <si>
    <t>PENUMBRA INC USD 0.001</t>
  </si>
  <si>
    <t>PEN</t>
  </si>
  <si>
    <t>BZ0V201</t>
  </si>
  <si>
    <t>US70975L1070</t>
  </si>
  <si>
    <t>70975L107</t>
  </si>
  <si>
    <t>PEPSICO INC USD 0.017</t>
  </si>
  <si>
    <t>PEP</t>
  </si>
  <si>
    <t>2681511</t>
  </si>
  <si>
    <t>US7134481081</t>
  </si>
  <si>
    <t>713448108</t>
  </si>
  <si>
    <t>PROGRESSIVE CORP OH USD 1.0</t>
  </si>
  <si>
    <t>PGR</t>
  </si>
  <si>
    <t>2705024</t>
  </si>
  <si>
    <t>US7433151039</t>
  </si>
  <si>
    <t>743315103</t>
  </si>
  <si>
    <t>PARKER-HANNIFIN CORP USD 0.5</t>
  </si>
  <si>
    <t>PH</t>
  </si>
  <si>
    <t>PINTEREST INC USD 0.00001</t>
  </si>
  <si>
    <t>PINS</t>
  </si>
  <si>
    <t>BJ2Z0H2</t>
  </si>
  <si>
    <t>US72352L1061</t>
  </si>
  <si>
    <t>72352L106</t>
  </si>
  <si>
    <t>PALANTIR TECHNOLOGIES INC USD 0.001</t>
  </si>
  <si>
    <t>PLTR</t>
  </si>
  <si>
    <t>BN78DQ4</t>
  </si>
  <si>
    <t>US69608A1088</t>
  </si>
  <si>
    <t>69608A108</t>
  </si>
  <si>
    <t>PHILIP MORRIS INTL INC NPV</t>
  </si>
  <si>
    <t>PM</t>
  </si>
  <si>
    <t>PRUDENTIAL FINL INC USD 0.01</t>
  </si>
  <si>
    <t>PRU</t>
  </si>
  <si>
    <t>2819118</t>
  </si>
  <si>
    <t>US7443201022</t>
  </si>
  <si>
    <t>744320102</t>
  </si>
  <si>
    <t>PARAMOUNT SKYDANCE CORP USD 0.001</t>
  </si>
  <si>
    <t>PSKY</t>
  </si>
  <si>
    <t>BSNMNQ5</t>
  </si>
  <si>
    <t>US69932A2042</t>
  </si>
  <si>
    <t>69932A204</t>
  </si>
  <si>
    <t>PURE STORAGE INC USD 0.0001</t>
  </si>
  <si>
    <t>PSTG</t>
  </si>
  <si>
    <t>BYZ62T3</t>
  </si>
  <si>
    <t>US74624M1027</t>
  </si>
  <si>
    <t>74624M102</t>
  </si>
  <si>
    <t>PHILLIPS 66 USD 0.01</t>
  </si>
  <si>
    <t>PSX</t>
  </si>
  <si>
    <t>B78C4Y8</t>
  </si>
  <si>
    <t>US7185461040</t>
  </si>
  <si>
    <t>718546104</t>
  </si>
  <si>
    <t>PTC INC USD 0.01</t>
  </si>
  <si>
    <t>PTC</t>
  </si>
  <si>
    <t>B95N910</t>
  </si>
  <si>
    <t>US69370C1009</t>
  </si>
  <si>
    <t>69370C100</t>
  </si>
  <si>
    <t>D-WAVE QUANTUM INC USD 0.0001</t>
  </si>
  <si>
    <t>QBTS</t>
  </si>
  <si>
    <t>BMCCXH5</t>
  </si>
  <si>
    <t>US26740W1099</t>
  </si>
  <si>
    <t>26740W109</t>
  </si>
  <si>
    <t>QUALCOMM INC USD 0.0001</t>
  </si>
  <si>
    <t>QCOM</t>
  </si>
  <si>
    <t>2714923</t>
  </si>
  <si>
    <t>US7475251036</t>
  </si>
  <si>
    <t>747525103</t>
  </si>
  <si>
    <t>QORVO INC USD 0.0001</t>
  </si>
  <si>
    <t>QRVO</t>
  </si>
  <si>
    <t>BR9YYP4</t>
  </si>
  <si>
    <t>US74736K1016</t>
  </si>
  <si>
    <t>74736K101</t>
  </si>
  <si>
    <t>RUBRIK INC USD 0.000025</t>
  </si>
  <si>
    <t>RBRK</t>
  </si>
  <si>
    <t>BSLQK57</t>
  </si>
  <si>
    <t>US7811541090</t>
  </si>
  <si>
    <t>781154109</t>
  </si>
  <si>
    <t>REDDIT INC USD 0.0001</t>
  </si>
  <si>
    <t>RDDT</t>
  </si>
  <si>
    <t>BMVNLY2</t>
  </si>
  <si>
    <t>US75734B1008</t>
  </si>
  <si>
    <t>75734B100</t>
  </si>
  <si>
    <t>RIVIAN AUTOMOTIVE INC USD 0.001</t>
  </si>
  <si>
    <t>RIVN</t>
  </si>
  <si>
    <t>ROCKET LAB CORP</t>
  </si>
  <si>
    <t>RKLB</t>
  </si>
  <si>
    <t>BT6C8Z3</t>
  </si>
  <si>
    <t>US7731211089</t>
  </si>
  <si>
    <t>773121108</t>
  </si>
  <si>
    <t>ROCKET COS INC USD 0.00001</t>
  </si>
  <si>
    <t>RKT</t>
  </si>
  <si>
    <t>BMD6Y84</t>
  </si>
  <si>
    <t>US77311W1018</t>
  </si>
  <si>
    <t>77311W101</t>
  </si>
  <si>
    <t>RALPH LAUREN CORP USD 0.01</t>
  </si>
  <si>
    <t>RL</t>
  </si>
  <si>
    <t>B4V9661</t>
  </si>
  <si>
    <t>US7512121010</t>
  </si>
  <si>
    <t>751212101</t>
  </si>
  <si>
    <t>ROCKWELL AUTOMATION INC USD 1.0</t>
  </si>
  <si>
    <t>ROK</t>
  </si>
  <si>
    <t>2754060</t>
  </si>
  <si>
    <t>US7739031091</t>
  </si>
  <si>
    <t>773903109</t>
  </si>
  <si>
    <t>ROLLINS INC USD 1.0</t>
  </si>
  <si>
    <t>ROL</t>
  </si>
  <si>
    <t>RELIANCE INC USD 0.001</t>
  </si>
  <si>
    <t>RS</t>
  </si>
  <si>
    <t>2729068</t>
  </si>
  <si>
    <t>US7595091023</t>
  </si>
  <si>
    <t>759509102</t>
  </si>
  <si>
    <t>RHYTHM PHARMACEUTICALS IN USD 0.001</t>
  </si>
  <si>
    <t>RYTM</t>
  </si>
  <si>
    <t>BF2YWG4</t>
  </si>
  <si>
    <t>US76243J1051</t>
  </si>
  <si>
    <t>76243J105</t>
  </si>
  <si>
    <t>SHERWIN-WILLIAMS CO USD 1.0</t>
  </si>
  <si>
    <t>SHW</t>
  </si>
  <si>
    <t>2804211</t>
  </si>
  <si>
    <t>US8243481061</t>
  </si>
  <si>
    <t>824348106</t>
  </si>
  <si>
    <t>SEMTECH CORP USD 0.01</t>
  </si>
  <si>
    <t>SMTC</t>
  </si>
  <si>
    <t>2795542</t>
  </si>
  <si>
    <t>US8168501018</t>
  </si>
  <si>
    <t>816850101</t>
  </si>
  <si>
    <t>SNAP INC USD 0.00001</t>
  </si>
  <si>
    <t>SNAP</t>
  </si>
  <si>
    <t>BD8DJ71</t>
  </si>
  <si>
    <t>US83304A1060</t>
  </si>
  <si>
    <t>83304A106</t>
  </si>
  <si>
    <t>SOFI TECHNOLOGIES INC USD 0.0001</t>
  </si>
  <si>
    <t>SOFI</t>
  </si>
  <si>
    <t>BM8J4C2</t>
  </si>
  <si>
    <t>US83406F1021</t>
  </si>
  <si>
    <t>83406F102</t>
  </si>
  <si>
    <t>SPOTIFY TECHNOLOGY SA EUR 0.000625</t>
  </si>
  <si>
    <t>SPOT</t>
  </si>
  <si>
    <t>BFZ1K46</t>
  </si>
  <si>
    <t>LU1778762911</t>
  </si>
  <si>
    <t>L8681T102</t>
  </si>
  <si>
    <t>SEAGATE TECHNOLOGY HOLD USD 0.00001</t>
  </si>
  <si>
    <t>STX</t>
  </si>
  <si>
    <t>BKVD2N4</t>
  </si>
  <si>
    <t>IE00BKVD2N49</t>
  </si>
  <si>
    <t>G7997R103</t>
  </si>
  <si>
    <t>SYSCO CORP USD 1.0</t>
  </si>
  <si>
    <t>SYY</t>
  </si>
  <si>
    <t>2868165</t>
  </si>
  <si>
    <t>US8718291078</t>
  </si>
  <si>
    <t>871829107</t>
  </si>
  <si>
    <t>ATLASSIAN CORP USD 0.00001</t>
  </si>
  <si>
    <t>TEAM</t>
  </si>
  <si>
    <t>BQ1PC76</t>
  </si>
  <si>
    <t>US0494681010</t>
  </si>
  <si>
    <t>049468101</t>
  </si>
  <si>
    <t>TEMPUS AI INC USD 0.0001</t>
  </si>
  <si>
    <t>TEM</t>
  </si>
  <si>
    <t>BSLSJJ0</t>
  </si>
  <si>
    <t>US88023B1035</t>
  </si>
  <si>
    <t>88023B103</t>
  </si>
  <si>
    <t>TERADYNE INC USD 0.125</t>
  </si>
  <si>
    <t>TER</t>
  </si>
  <si>
    <t>2884183</t>
  </si>
  <si>
    <t>US8807701029</t>
  </si>
  <si>
    <t>880770102</t>
  </si>
  <si>
    <t>TARGET CORP USD 0.0833</t>
  </si>
  <si>
    <t>TGT</t>
  </si>
  <si>
    <t>2259101</t>
  </si>
  <si>
    <t>US87612E1064</t>
  </si>
  <si>
    <t>87612E106</t>
  </si>
  <si>
    <t>TOAST INC USD 0.000001</t>
  </si>
  <si>
    <t>TOST</t>
  </si>
  <si>
    <t>BP6D7B7</t>
  </si>
  <si>
    <t>US8887871080</t>
  </si>
  <si>
    <t>888787108</t>
  </si>
  <si>
    <t>TAPESTRY INC USD 0.01</t>
  </si>
  <si>
    <t>TPR</t>
  </si>
  <si>
    <t>TARGA RES CORP USD 0.001</t>
  </si>
  <si>
    <t>TRGP</t>
  </si>
  <si>
    <t>TRIMBLE INC</t>
  </si>
  <si>
    <t>TRMB</t>
  </si>
  <si>
    <t>TRAVELERS COM NPV</t>
  </si>
  <si>
    <t>TRV</t>
  </si>
  <si>
    <t>2769503</t>
  </si>
  <si>
    <t>US89417E1091</t>
  </si>
  <si>
    <t>89417E109</t>
  </si>
  <si>
    <t>TAKE-TWO INTERACTIVE SOFTW USD 0.01</t>
  </si>
  <si>
    <t>TTWO</t>
  </si>
  <si>
    <t>2122117</t>
  </si>
  <si>
    <t>US8740541094</t>
  </si>
  <si>
    <t>874054109</t>
  </si>
  <si>
    <t>TRADEWEB MKTS INC USD 0.00001</t>
  </si>
  <si>
    <t>TW</t>
  </si>
  <si>
    <t>BJXMVK2</t>
  </si>
  <si>
    <t>US8926721064</t>
  </si>
  <si>
    <t>892672106</t>
  </si>
  <si>
    <t>UNITY SOFTWARE INC USD 0.000005</t>
  </si>
  <si>
    <t>U</t>
  </si>
  <si>
    <t>BLFDXH8</t>
  </si>
  <si>
    <t>US91332U1016</t>
  </si>
  <si>
    <t>91332U101</t>
  </si>
  <si>
    <t>UBER TECHNOLOGIES INC USD 0.00001</t>
  </si>
  <si>
    <t>UBER</t>
  </si>
  <si>
    <t>BK6N347</t>
  </si>
  <si>
    <t>US90353T1007</t>
  </si>
  <si>
    <t>90353T100</t>
  </si>
  <si>
    <t>ULTA BEAUTY INC</t>
  </si>
  <si>
    <t>ULTA</t>
  </si>
  <si>
    <t>B28TS42</t>
  </si>
  <si>
    <t>US90384S3031</t>
  </si>
  <si>
    <t>90384S303</t>
  </si>
  <si>
    <t>UNITEDHEALTH GROUP INC USD 0.01</t>
  </si>
  <si>
    <t>UNH</t>
  </si>
  <si>
    <t>UNITED PARCEL SVC INC USD 0.01</t>
  </si>
  <si>
    <t>UPS</t>
  </si>
  <si>
    <t>2517382</t>
  </si>
  <si>
    <t>US9113121068</t>
  </si>
  <si>
    <t>911312106</t>
  </si>
  <si>
    <t>VERALTO CORP USD 0.01</t>
  </si>
  <si>
    <t>VLTO</t>
  </si>
  <si>
    <t>BPGMZQ5</t>
  </si>
  <si>
    <t>US92338C1036</t>
  </si>
  <si>
    <t>92338C103</t>
  </si>
  <si>
    <t>VISTRA CORP USD 0.01</t>
  </si>
  <si>
    <t>VST</t>
  </si>
  <si>
    <t>BZ8VJQ8</t>
  </si>
  <si>
    <t>US92840M1027</t>
  </si>
  <si>
    <t>92840M102</t>
  </si>
  <si>
    <t>WATERS CORP USD 0.01</t>
  </si>
  <si>
    <t>WAT</t>
  </si>
  <si>
    <t>WORKDAY INC USD 0.001</t>
  </si>
  <si>
    <t>WDAY</t>
  </si>
  <si>
    <t>B8K6ZD1</t>
  </si>
  <si>
    <t>US98138H1014</t>
  </si>
  <si>
    <t>98138H101</t>
  </si>
  <si>
    <t>WESTERN DIGITAL CORP USD 0.01</t>
  </si>
  <si>
    <t>WDC</t>
  </si>
  <si>
    <t>2954699</t>
  </si>
  <si>
    <t>US9581021055</t>
  </si>
  <si>
    <t>958102105</t>
  </si>
  <si>
    <t>WILLIAMS COS INC USD 1.0</t>
  </si>
  <si>
    <t>WMB</t>
  </si>
  <si>
    <t>2967181</t>
  </si>
  <si>
    <t>US9694571004</t>
  </si>
  <si>
    <t>969457100</t>
  </si>
  <si>
    <t>WALMART INC</t>
  </si>
  <si>
    <t>WMT</t>
  </si>
  <si>
    <t>2936921</t>
  </si>
  <si>
    <t>US9311421039</t>
  </si>
  <si>
    <t>931142103</t>
  </si>
  <si>
    <t>BERKLEY W R CORP USD 0.2</t>
  </si>
  <si>
    <t>WRB</t>
  </si>
  <si>
    <t>2093644</t>
  </si>
  <si>
    <t>US0844231029</t>
  </si>
  <si>
    <t>084423102</t>
  </si>
  <si>
    <t>WILLIAMS SONOMA INC USD 0.01</t>
  </si>
  <si>
    <t>WSM</t>
  </si>
  <si>
    <t>EXXON MOBIL CORP NPV</t>
  </si>
  <si>
    <t>XOM</t>
  </si>
  <si>
    <t>2326618</t>
  </si>
  <si>
    <t>US30231G1022</t>
  </si>
  <si>
    <t>30231G102</t>
  </si>
  <si>
    <t>XYLEM INC USD 0.01</t>
  </si>
  <si>
    <t>XYL</t>
  </si>
  <si>
    <t>B3P2CN8</t>
  </si>
  <si>
    <t>US98419M1009</t>
  </si>
  <si>
    <t>98419M100</t>
  </si>
  <si>
    <t>ZSCALER INC USD 0.001</t>
  </si>
  <si>
    <t>ZS</t>
  </si>
  <si>
    <t>BZ00V34</t>
  </si>
  <si>
    <t>US98980G1022</t>
  </si>
  <si>
    <t>98980G102</t>
  </si>
  <si>
    <t>PCR</t>
  </si>
  <si>
    <t>TRSUB0002</t>
  </si>
  <si>
    <t>TRSUB0002            00001</t>
  </si>
  <si>
    <t>TRSUB0002 00001</t>
  </si>
  <si>
    <t>Amkor Technology Inc</t>
  </si>
  <si>
    <t>AMKR UW</t>
  </si>
  <si>
    <t>2242929</t>
  </si>
  <si>
    <t>US0316521006</t>
  </si>
  <si>
    <t>031652100</t>
  </si>
  <si>
    <t>Arrow Electronics Inc</t>
  </si>
  <si>
    <t>ARW UN</t>
  </si>
  <si>
    <t>2051404</t>
  </si>
  <si>
    <t>US0427351004</t>
  </si>
  <si>
    <t>042735100</t>
  </si>
  <si>
    <t>Americold Realty Trust Inc</t>
  </si>
  <si>
    <t>COLD UN</t>
  </si>
  <si>
    <t>B3SKZK7</t>
  </si>
  <si>
    <t>US03064D1081</t>
  </si>
  <si>
    <t>03064D108</t>
  </si>
  <si>
    <t>Crane NXT Co</t>
  </si>
  <si>
    <t>CXT UN</t>
  </si>
  <si>
    <t>BQ7W2W6</t>
  </si>
  <si>
    <t>US2244411052</t>
  </si>
  <si>
    <t>224441105</t>
  </si>
  <si>
    <t>Euronet Worldwide Inc</t>
  </si>
  <si>
    <t>EEFT UW</t>
  </si>
  <si>
    <t>2320148</t>
  </si>
  <si>
    <t>US2987361092</t>
  </si>
  <si>
    <t>298736109</t>
  </si>
  <si>
    <t>Entegris Inc</t>
  </si>
  <si>
    <t>ENTG UW</t>
  </si>
  <si>
    <t>2599700</t>
  </si>
  <si>
    <t>US29362U1043</t>
  </si>
  <si>
    <t>29362U104</t>
  </si>
  <si>
    <t>Fiserv Inc</t>
  </si>
  <si>
    <t>FISV UW</t>
  </si>
  <si>
    <t>2342034</t>
  </si>
  <si>
    <t>US3377381088</t>
  </si>
  <si>
    <t>337738108</t>
  </si>
  <si>
    <t>Gen Digital Inc</t>
  </si>
  <si>
    <t>GEN UW</t>
  </si>
  <si>
    <t>BJN4XN5</t>
  </si>
  <si>
    <t>US6687711084</t>
  </si>
  <si>
    <t>668771108</t>
  </si>
  <si>
    <t>GCI Liberty Inc</t>
  </si>
  <si>
    <t>GLIBK UW</t>
  </si>
  <si>
    <t>BRJW0G1</t>
  </si>
  <si>
    <t>US36164V8000</t>
  </si>
  <si>
    <t>36164V800</t>
  </si>
  <si>
    <t>Intel Corp</t>
  </si>
  <si>
    <t>INTC UW</t>
  </si>
  <si>
    <t>2463247</t>
  </si>
  <si>
    <t>US4581401001</t>
  </si>
  <si>
    <t>458140100</t>
  </si>
  <si>
    <t>KKR &amp; Co Inc</t>
  </si>
  <si>
    <t>KKR UN</t>
  </si>
  <si>
    <t>BG1FRR1</t>
  </si>
  <si>
    <t>US48251W1045</t>
  </si>
  <si>
    <t>48251W104</t>
  </si>
  <si>
    <t>Strategy Inc</t>
  </si>
  <si>
    <t>MSTR UW</t>
  </si>
  <si>
    <t>2974329</t>
  </si>
  <si>
    <t>US5949724083</t>
  </si>
  <si>
    <t>594972408</t>
  </si>
  <si>
    <t>PG&amp;E Corp</t>
  </si>
  <si>
    <t>PCG UN</t>
  </si>
  <si>
    <t>2689560</t>
  </si>
  <si>
    <t>US69331C1080</t>
  </si>
  <si>
    <t>69331C108</t>
  </si>
  <si>
    <t>Park Hotels &amp; Resorts Inc</t>
  </si>
  <si>
    <t>PK UN</t>
  </si>
  <si>
    <t>BYVMVV0</t>
  </si>
  <si>
    <t>US7005171050</t>
  </si>
  <si>
    <t>700517105</t>
  </si>
  <si>
    <t>State Street Corp</t>
  </si>
  <si>
    <t>STT UN</t>
  </si>
  <si>
    <t>2842040</t>
  </si>
  <si>
    <t>US8574771031</t>
  </si>
  <si>
    <t>857477103</t>
  </si>
  <si>
    <t>NCR Voyix Corp</t>
  </si>
  <si>
    <t>VYX UN</t>
  </si>
  <si>
    <t>2632650</t>
  </si>
  <si>
    <t>US62886E1082</t>
  </si>
  <si>
    <t>62886E108</t>
  </si>
  <si>
    <t>WEX Inc</t>
  </si>
  <si>
    <t>WEX UN</t>
  </si>
  <si>
    <t>B8383P2</t>
  </si>
  <si>
    <t>US96208T1043</t>
  </si>
  <si>
    <t>96208T104</t>
  </si>
  <si>
    <t>Western Union Co/The</t>
  </si>
  <si>
    <t>WU UN</t>
  </si>
  <si>
    <t>B1F76F9</t>
  </si>
  <si>
    <t>US9598021098</t>
  </si>
  <si>
    <t>959802109</t>
  </si>
  <si>
    <t>TRSUB0003</t>
  </si>
  <si>
    <t>Arista Networks Inc</t>
  </si>
  <si>
    <t>ANET UN</t>
  </si>
  <si>
    <t>BL9XPM3</t>
  </si>
  <si>
    <t>US0404132054</t>
  </si>
  <si>
    <t>040413205</t>
  </si>
  <si>
    <t>American Express Co</t>
  </si>
  <si>
    <t>AXP UN</t>
  </si>
  <si>
    <t>Bank of America Corp</t>
  </si>
  <si>
    <t>BAC UN</t>
  </si>
  <si>
    <t>2295677</t>
  </si>
  <si>
    <t>US0605051046</t>
  </si>
  <si>
    <t>060505104</t>
  </si>
  <si>
    <t>Walt Disney Co/The</t>
  </si>
  <si>
    <t>DIS UN</t>
  </si>
  <si>
    <t>2270726</t>
  </si>
  <si>
    <t>US2546871060</t>
  </si>
  <si>
    <t>254687106</t>
  </si>
  <si>
    <t>Fortinet Inc</t>
  </si>
  <si>
    <t>FTNT UW</t>
  </si>
  <si>
    <t>JPMorgan Chase &amp; Co</t>
  </si>
  <si>
    <t>JPM UN</t>
  </si>
  <si>
    <t>2190385</t>
  </si>
  <si>
    <t>US46625H1005</t>
  </si>
  <si>
    <t>46625H100</t>
  </si>
  <si>
    <t>Monolithic Power Systems Inc</t>
  </si>
  <si>
    <t>MPWR UW</t>
  </si>
  <si>
    <t>B01Z7J1</t>
  </si>
  <si>
    <t>US6098391054</t>
  </si>
  <si>
    <t>609839105</t>
  </si>
  <si>
    <t>Morgan Stanley</t>
  </si>
  <si>
    <t>MS UN</t>
  </si>
  <si>
    <t>2262314</t>
  </si>
  <si>
    <t>US6174464486</t>
  </si>
  <si>
    <t>617446448</t>
  </si>
  <si>
    <t>PTC Inc</t>
  </si>
  <si>
    <t>PTC UW</t>
  </si>
  <si>
    <t>Qnity Electronics Inc</t>
  </si>
  <si>
    <t>Q UN</t>
  </si>
  <si>
    <t>BW1P234</t>
  </si>
  <si>
    <t>US74743L1008</t>
  </si>
  <si>
    <t>74743L100</t>
  </si>
  <si>
    <t>Raymond James Financial Inc</t>
  </si>
  <si>
    <t>RJF UN</t>
  </si>
  <si>
    <t>2718992</t>
  </si>
  <si>
    <t>US7547301090</t>
  </si>
  <si>
    <t>754730109</t>
  </si>
  <si>
    <t>Roku Inc</t>
  </si>
  <si>
    <t>ROKU UW</t>
  </si>
  <si>
    <t>BZ1LFG7</t>
  </si>
  <si>
    <t>US77543R1023</t>
  </si>
  <si>
    <t>77543R102</t>
  </si>
  <si>
    <t>Synchrony Financial</t>
  </si>
  <si>
    <t>SYF UN</t>
  </si>
  <si>
    <t>BP96PS6</t>
  </si>
  <si>
    <t>US87165B1035</t>
  </si>
  <si>
    <t>87165B103</t>
  </si>
  <si>
    <t>TKO Group Holdings Inc</t>
  </si>
  <si>
    <t>TKO UN</t>
  </si>
  <si>
    <t>BQBBFD1</t>
  </si>
  <si>
    <t>US87256C1018</t>
  </si>
  <si>
    <t>87256C101</t>
  </si>
  <si>
    <t>T-Mobile US Inc</t>
  </si>
  <si>
    <t>TMUS UW</t>
  </si>
  <si>
    <t>B94Q9V0</t>
  </si>
  <si>
    <t>US8725901040</t>
  </si>
  <si>
    <t>872590104</t>
  </si>
  <si>
    <t>Trade Desk Inc/The</t>
  </si>
  <si>
    <t>TTD UQ</t>
  </si>
  <si>
    <t>BD8FDD1</t>
  </si>
  <si>
    <t>US88339J1051</t>
  </si>
  <si>
    <t>88339J105</t>
  </si>
  <si>
    <t>Walmart Inc</t>
  </si>
  <si>
    <t>WMT UW</t>
  </si>
  <si>
    <t>TRSUB0003            00001</t>
  </si>
  <si>
    <t>TRSUB0003 00001</t>
  </si>
  <si>
    <t>VPCIXFEDFUNDS1M+50 0</t>
  </si>
  <si>
    <t>VFPCTBP02 00001</t>
  </si>
  <si>
    <t>VettaFi Private Credit Index</t>
  </si>
  <si>
    <t>VPCIX Index</t>
  </si>
  <si>
    <t>VFPCTBP02</t>
  </si>
  <si>
    <t>abrdn Income Credit Strategies</t>
  </si>
  <si>
    <t>ACP UN</t>
  </si>
  <si>
    <t>BD3JBR8</t>
  </si>
  <si>
    <t>US0030571063</t>
  </si>
  <si>
    <t>003057106</t>
  </si>
  <si>
    <t>Ares Capital Corp</t>
  </si>
  <si>
    <t>ARCC UW</t>
  </si>
  <si>
    <t>B032FN0</t>
  </si>
  <si>
    <t>US04010L1035</t>
  </si>
  <si>
    <t>04010L103</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</si>
  <si>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</si>
  <si>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</si>
  <si>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</si>
  <si>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</si>
  <si>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</si>
  <si>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</si>
  <si>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</si>
  <si>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</si>
  <si>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</si>
  <si>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</si>
  <si>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</si>
  <si>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</si>
  <si>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</si>
  <si>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</si>
  <si>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</si>
  <si>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BlackRock Floating Rate Income</t>
  </si>
  <si>
    <t>BGT UN</t>
  </si>
  <si>
    <t>B02NLT2</t>
  </si>
  <si>
    <t>US0919411043</t>
  </si>
  <si>
    <t>091941104</t>
  </si>
  <si>
    <t>BlackRock Limited Duration Inc</t>
  </si>
  <si>
    <t>BLW UN</t>
  </si>
  <si>
    <t>2927130</t>
  </si>
  <si>
    <t>US09249W1018</t>
  </si>
  <si>
    <t>09249W101</t>
  </si>
  <si>
    <t>Blackstone Secured Lending Fun</t>
  </si>
  <si>
    <t>BXSL UN</t>
  </si>
  <si>
    <t>BLN7M97</t>
  </si>
  <si>
    <t>US09261X1028</t>
  </si>
  <si>
    <t>09261X102</t>
  </si>
  <si>
    <t>Carlyle Credit Income Fund</t>
  </si>
  <si>
    <t>CCIF UN</t>
  </si>
  <si>
    <t>BKBJPZ5</t>
  </si>
  <si>
    <t>US92535C1045</t>
  </si>
  <si>
    <t>92535C104</t>
  </si>
  <si>
    <t>Carlyle Secured Lending Inc</t>
  </si>
  <si>
    <t>CGBD UW</t>
  </si>
  <si>
    <t>BYW64X4</t>
  </si>
  <si>
    <t>US8722801029</t>
  </si>
  <si>
    <t>872280102</t>
  </si>
  <si>
    <t>CION Investment Corp</t>
  </si>
  <si>
    <t>CION UN</t>
  </si>
  <si>
    <t>BMXD8K5</t>
  </si>
  <si>
    <t>US17259U2042</t>
  </si>
  <si>
    <t>17259U204</t>
  </si>
  <si>
    <t>Western Asset Mortgage Opportu</t>
  </si>
  <si>
    <t>DMO UN</t>
  </si>
  <si>
    <t>B62HD01</t>
  </si>
  <si>
    <t>US95790B1098</t>
  </si>
  <si>
    <t>95790B109</t>
  </si>
  <si>
    <t>BlackRock Debt Strategies Fund</t>
  </si>
  <si>
    <t>DSU UN</t>
  </si>
  <si>
    <t>BDGHNC8</t>
  </si>
  <si>
    <t>US09255R2022</t>
  </si>
  <si>
    <t>09255R202</t>
  </si>
  <si>
    <t>Ellington Credit Co</t>
  </si>
  <si>
    <t>EARN UN</t>
  </si>
  <si>
    <t>B8XB4X6</t>
  </si>
  <si>
    <t>US2885781078</t>
  </si>
  <si>
    <t>288578107</t>
  </si>
  <si>
    <t>Eagle Point Credit Co Inc</t>
  </si>
  <si>
    <t>ECC UN</t>
  </si>
  <si>
    <t>BRJ3KP3</t>
  </si>
  <si>
    <t>US2698081013</t>
  </si>
  <si>
    <t>269808101</t>
  </si>
  <si>
    <t>Eaton Vance Senior Floating-Ra</t>
  </si>
  <si>
    <t>EFR UN</t>
  </si>
  <si>
    <t>2183590</t>
  </si>
  <si>
    <t>US27828Q1058</t>
  </si>
  <si>
    <t>27828Q105</t>
  </si>
  <si>
    <t>Eagle Point Income Co Inc</t>
  </si>
  <si>
    <t>EIC UN</t>
  </si>
  <si>
    <t>BGWCQW9</t>
  </si>
  <si>
    <t>US2698171020</t>
  </si>
  <si>
    <t>269817102</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</si>
  <si>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</si>
  <si>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</si>
  <si>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</si>
  <si>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</si>
  <si>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</si>
  <si>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</si>
  <si>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</si>
  <si>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</si>
  <si>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</si>
  <si>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</si>
  <si>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</si>
  <si>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</si>
  <si>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</si>
  <si>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</si>
  <si>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</si>
  <si>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</si>
  <si>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</si>
  <si>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</si>
  <si>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</si>
  <si>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</si>
  <si>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</si>
  <si>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</si>
  <si>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</si>
  <si>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</si>
  <si>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</si>
  <si>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</si>
  <si>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</si>
  <si>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</si>
  <si>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</si>
  <si>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</si>
  <si>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</si>
  <si>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</si>
  <si>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</si>
  <si>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</si>
  <si>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Guggenheim Strategic Opportuni</t>
  </si>
  <si>
    <t>GOF UN</t>
  </si>
  <si>
    <t>B950T99</t>
  </si>
  <si>
    <t>US40167F1012</t>
  </si>
  <si>
    <t>40167F101</t>
  </si>
  <si>
    <t>Goldman Sachs BDC Inc</t>
  </si>
  <si>
    <t>GSBD UN</t>
  </si>
  <si>
    <t>BWC8Y36</t>
  </si>
  <si>
    <t>US38147U1079</t>
  </si>
  <si>
    <t>38147U107</t>
  </si>
  <si>
    <t>Hercules Capital Inc</t>
  </si>
  <si>
    <t>HTGC UN</t>
  </si>
  <si>
    <t>B07LT08</t>
  </si>
  <si>
    <t>US4270965084</t>
  </si>
  <si>
    <t>427096508</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</si>
  <si>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</si>
  <si>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</si>
  <si>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</si>
  <si>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</si>
  <si>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</si>
  <si>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</si>
  <si>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</si>
  <si>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</si>
  <si>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</si>
  <si>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</si>
  <si>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</si>
  <si>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</si>
  <si>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</si>
  <si>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</si>
  <si>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</si>
  <si>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</si>
  <si>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</si>
  <si>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</si>
  <si>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</si>
  <si>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</si>
  <si>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</si>
  <si>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</si>
  <si>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</si>
  <si>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</si>
  <si>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</si>
  <si>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</si>
  <si>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</si>
  <si>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</si>
  <si>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</si>
  <si>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</si>
  <si>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</si>
  <si>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</si>
  <si>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</si>
  <si>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</si>
  <si>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</si>
  <si>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</si>
  <si>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</si>
  <si>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</si>
  <si>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</si>
  <si>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</si>
  <si>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</si>
  <si>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</si>
  <si>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</si>
  <si>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</si>
  <si>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</si>
  <si>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</si>
  <si>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</si>
  <si>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</si>
  <si>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</si>
  <si>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</si>
  <si>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</si>
  <si>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</si>
  <si>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</si>
  <si>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</si>
  <si>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</si>
  <si>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</si>
  <si>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</si>
  <si>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BTWQGX3</t>
  </si>
  <si>
    <t>US6915438476</t>
  </si>
  <si>
    <t>691543847</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</si>
  <si>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</si>
  <si>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</si>
  <si>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</si>
  <si>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</si>
  <si>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</si>
  <si>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</si>
  <si>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</si>
  <si>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</si>
  <si>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</si>
  <si>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</si>
  <si>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</si>
  <si>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</si>
  <si>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</si>
  <si>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</si>
  <si>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</si>
  <si>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PennantPark Investment Corp</t>
  </si>
  <si>
    <t>PNNT UN</t>
  </si>
  <si>
    <t>B1W5VY0</t>
  </si>
  <si>
    <t>US7080621045</t>
  </si>
  <si>
    <t>708062104</t>
  </si>
  <si>
    <t>Prospect Capital Corp</t>
  </si>
  <si>
    <t>PSEC UW</t>
  </si>
  <si>
    <t>B020VX7</t>
  </si>
  <si>
    <t>US74348T1025</t>
  </si>
  <si>
    <t>74348T102</t>
  </si>
  <si>
    <t>Runway Growth Finance Corp</t>
  </si>
  <si>
    <t>RWAY UW</t>
  </si>
  <si>
    <t>BMV6Y20</t>
  </si>
  <si>
    <t>US78163D1000</t>
  </si>
  <si>
    <t>78163D100</t>
  </si>
  <si>
    <t>Saratoga Investment Corp</t>
  </si>
  <si>
    <t>SAR UN</t>
  </si>
  <si>
    <t>B1VPWH1</t>
  </si>
  <si>
    <t>US80349A2087</t>
  </si>
  <si>
    <t>80349A208</t>
  </si>
  <si>
    <t>Stellus Capital Investment Cor</t>
  </si>
  <si>
    <t>SCM UN</t>
  </si>
  <si>
    <t>B8NW3Y3</t>
  </si>
  <si>
    <t>US8585681088</t>
  </si>
  <si>
    <t>858568108</t>
  </si>
  <si>
    <t>SLR Investment Corp</t>
  </si>
  <si>
    <t>SLRC UW</t>
  </si>
  <si>
    <t>B61FRC6</t>
  </si>
  <si>
    <t>US83413U1007</t>
  </si>
  <si>
    <t>83413U100</t>
  </si>
  <si>
    <t>Sound Point Meridian Capital I</t>
  </si>
  <si>
    <t>SPMC UN</t>
  </si>
  <si>
    <t>BSNTQR8</t>
  </si>
  <si>
    <t>US83617A1088</t>
  </si>
  <si>
    <t>83617A108</t>
  </si>
  <si>
    <t>BlackRock TCP Capital Corp</t>
  </si>
  <si>
    <t>TCPC UW</t>
  </si>
  <si>
    <t>BF4WVH0</t>
  </si>
  <si>
    <t>US09259E1082</t>
  </si>
  <si>
    <t>09259E108</t>
  </si>
  <si>
    <t>Trinity Capital Inc</t>
  </si>
  <si>
    <t>TRIN UW</t>
  </si>
  <si>
    <t>BMFWRS1</t>
  </si>
  <si>
    <t>US8964423086</t>
  </si>
  <si>
    <t>896442308</t>
  </si>
  <si>
    <t>Sixth Street Specialty Lending</t>
  </si>
  <si>
    <t>TSLX UN</t>
  </si>
  <si>
    <t>BMGGJV9</t>
  </si>
  <si>
    <t>US83012A1097</t>
  </si>
  <si>
    <t>83012A109</t>
  </si>
  <si>
    <t>Invesco Senior Income Trust</t>
  </si>
  <si>
    <t>VVR UN</t>
  </si>
  <si>
    <t>2439969</t>
  </si>
  <si>
    <t>US46131H1077</t>
  </si>
  <si>
    <t>46131H107</t>
  </si>
  <si>
    <t>XAI Octagon Floating Rate Alte</t>
  </si>
  <si>
    <t>XFLT UN</t>
  </si>
  <si>
    <t>BYWMJ15</t>
  </si>
  <si>
    <t>US98400T1060</t>
  </si>
  <si>
    <t>98400T106</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</si>
  <si>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</si>
  <si>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</si>
  <si>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</si>
  <si>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</si>
  <si>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</si>
  <si>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</si>
  <si>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</si>
  <si>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</si>
  <si>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</si>
  <si>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</si>
  <si>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</si>
  <si>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</si>
  <si>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</si>
  <si>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</si>
  <si>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</si>
  <si>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</si>
  <si>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</si>
  <si>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</si>
  <si>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</si>
  <si>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</si>
  <si>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BOA</t>
  </si>
  <si>
    <t>SW475BA32</t>
  </si>
  <si>
    <t>SWAPTION 06/16/2032 P4.75/SOFR JPM</t>
  </si>
  <si>
    <t>SW475JP32</t>
  </si>
  <si>
    <t>SWAPTION 06/16/2032 P4.75/SOFR MSX</t>
  </si>
  <si>
    <t>SW475MS32</t>
  </si>
  <si>
    <t>SWAPTION 4.8% SOFR 6/16/32 CIT</t>
  </si>
  <si>
    <t>SW480CB32</t>
  </si>
  <si>
    <t>SWAPTION 06/16/2032 P4.80/SOFR GSX</t>
  </si>
  <si>
    <t>SW480GS32</t>
  </si>
  <si>
    <t>SWAPTION 5.0% SOFR 6/16/32 BOA</t>
  </si>
  <si>
    <t>SW500BA32</t>
  </si>
  <si>
    <t>SWAPTION 06/16/2032 P5.00/SOFR GSX</t>
  </si>
  <si>
    <t>SW500GS32</t>
  </si>
  <si>
    <t>SWAPTION 5.0% SOFR 6/16/32 JPM</t>
  </si>
  <si>
    <t>SW500JP32</t>
  </si>
  <si>
    <t>SWAPTION 05/10/2030 P4.50/SOFR GSX</t>
  </si>
  <si>
    <t>SWO450GSY</t>
  </si>
  <si>
    <t>SWAPTION 05/10/2030 P4.50/SOFR MSX</t>
  </si>
  <si>
    <t>SWO450MSY</t>
  </si>
  <si>
    <t>IRS 2.11 5/15/48</t>
  </si>
  <si>
    <t>IRS211548</t>
  </si>
  <si>
    <t>IRS211548 00001</t>
  </si>
  <si>
    <t>B 5/12/26 Govt</t>
  </si>
  <si>
    <t>BTY63P2</t>
  </si>
  <si>
    <t>US912797TR84</t>
  </si>
  <si>
    <t>912797TR8</t>
  </si>
  <si>
    <t>PINK</t>
  </si>
  <si>
    <t>ABBVIE INC USD 0.01</t>
  </si>
  <si>
    <t>ABBV</t>
  </si>
  <si>
    <t>ABBOTT LABS NPV</t>
  </si>
  <si>
    <t>ABT</t>
  </si>
  <si>
    <t>ABIVAX SA EUR 0.01 ADR</t>
  </si>
  <si>
    <t>ABVX</t>
  </si>
  <si>
    <t>BLC89B2</t>
  </si>
  <si>
    <t>US00370M1036</t>
  </si>
  <si>
    <t>00370M103</t>
  </si>
  <si>
    <t>AGILON HEALTH INC USD 0.01</t>
  </si>
  <si>
    <t>AGL</t>
  </si>
  <si>
    <t>BLR4TK4</t>
  </si>
  <si>
    <t>US00857U1079</t>
  </si>
  <si>
    <t>00857U107</t>
  </si>
  <si>
    <t>ALIGN TECHNOLOGY INC USD 0.0001</t>
  </si>
  <si>
    <t>ALGN</t>
  </si>
  <si>
    <t>2679204</t>
  </si>
  <si>
    <t>US0162551016</t>
  </si>
  <si>
    <t>016255101</t>
  </si>
  <si>
    <t>ALIGNMENT HEALTHCARE INC USD 0.001</t>
  </si>
  <si>
    <t>ALHC</t>
  </si>
  <si>
    <t>BNNLSZ1</t>
  </si>
  <si>
    <t>US01625V1044</t>
  </si>
  <si>
    <t>01625V104</t>
  </si>
  <si>
    <t>AMGEN INC USD 0.0001</t>
  </si>
  <si>
    <t>AMGN</t>
  </si>
  <si>
    <t>2023607</t>
  </si>
  <si>
    <t>US0311621009</t>
  </si>
  <si>
    <t>031162100</t>
  </si>
  <si>
    <t>APELLIS PHARMACEUTICALS USD 0.0001</t>
  </si>
  <si>
    <t>APLS</t>
  </si>
  <si>
    <t>BYTQ6X1</t>
  </si>
  <si>
    <t>US03753U1060</t>
  </si>
  <si>
    <t>03753U106</t>
  </si>
  <si>
    <t>ASTRAZENECA PLC NPV ADR</t>
  </si>
  <si>
    <t>AZN</t>
  </si>
  <si>
    <t>2989044</t>
  </si>
  <si>
    <t>US0463531089</t>
  </si>
  <si>
    <t>046353108</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</si>
  <si>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</si>
  <si>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</si>
  <si>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</si>
  <si>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</si>
  <si>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</si>
  <si>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</si>
  <si>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</si>
  <si>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</si>
  <si>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</si>
  <si>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</si>
  <si>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</si>
  <si>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</si>
  <si>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</si>
  <si>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</si>
  <si>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</si>
  <si>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</si>
  <si>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</si>
  <si>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2113434</t>
  </si>
  <si>
    <t>US1011371077</t>
  </si>
  <si>
    <t>101137107</t>
  </si>
  <si>
    <t>COOPER COS INC USD 0.1</t>
  </si>
  <si>
    <t>COO</t>
  </si>
  <si>
    <t>BQPDXR3</t>
  </si>
  <si>
    <t>US2166485019</t>
  </si>
  <si>
    <t>216648501</t>
  </si>
  <si>
    <t>CYPHERPUNK TECHNOLOGIES INC. COMMON</t>
  </si>
  <si>
    <t>CYPH</t>
  </si>
  <si>
    <t>BQLSBS9</t>
  </si>
  <si>
    <t>US52187K2006</t>
  </si>
  <si>
    <t>52187K200</t>
  </si>
  <si>
    <t>DANAHER CORP USD 0.01</t>
  </si>
  <si>
    <t>DHR</t>
  </si>
  <si>
    <t>2250870</t>
  </si>
  <si>
    <t>US2358511028</t>
  </si>
  <si>
    <t>235851102</t>
  </si>
  <si>
    <t>EMBECTA CORP USD 0.01</t>
  </si>
  <si>
    <t>EMBC</t>
  </si>
  <si>
    <t>BMXWYR1</t>
  </si>
  <si>
    <t>US29082K1051</t>
  </si>
  <si>
    <t>29082K105</t>
  </si>
  <si>
    <t>ESTABLISHMENT LABS HOLDINGS USD 1.0</t>
  </si>
  <si>
    <t>ESTA</t>
  </si>
  <si>
    <t>BYVR2D4</t>
  </si>
  <si>
    <t>VGG312491084</t>
  </si>
  <si>
    <t>G31249108</t>
  </si>
  <si>
    <t>EDWARDS LI COM USD1</t>
  </si>
  <si>
    <t>EW</t>
  </si>
  <si>
    <t>2567116</t>
  </si>
  <si>
    <t>US28176E1082</t>
  </si>
  <si>
    <t>28176E108</t>
  </si>
  <si>
    <t>EYEPOINT INC</t>
  </si>
  <si>
    <t>EYPT</t>
  </si>
  <si>
    <t>BMGS7L1</t>
  </si>
  <si>
    <t>US30233G2093</t>
  </si>
  <si>
    <t>30233G209</t>
  </si>
  <si>
    <t>FULCRUM THERAPEUTICS INC USD 0.001</t>
  </si>
  <si>
    <t>FULC</t>
  </si>
  <si>
    <t>BJDX8Z9</t>
  </si>
  <si>
    <t>US3596161097</t>
  </si>
  <si>
    <t>359616109</t>
  </si>
  <si>
    <t>GE HEALTHCARE TECHNOLOGIES USD 0.01</t>
  </si>
  <si>
    <t>GEHC</t>
  </si>
  <si>
    <t>BL6JPG8</t>
  </si>
  <si>
    <t>US36266G1076</t>
  </si>
  <si>
    <t>36266G107</t>
  </si>
  <si>
    <t>GILEAD SCIENCES INC USD 0.001</t>
  </si>
  <si>
    <t>GILD</t>
  </si>
  <si>
    <t>HEALTHEQUITY INC USD 0.0001</t>
  </si>
  <si>
    <t>HQY</t>
  </si>
  <si>
    <t>BP8XZL1</t>
  </si>
  <si>
    <t>US42226A1079</t>
  </si>
  <si>
    <t>42226A107</t>
  </si>
  <si>
    <t>ICON PLC EUR 0.06</t>
  </si>
  <si>
    <t>ICLR</t>
  </si>
  <si>
    <t>B94G471</t>
  </si>
  <si>
    <t>IE0005711209</t>
  </si>
  <si>
    <t>G4705A100</t>
  </si>
  <si>
    <t>IQVIA HLDGS INC USD 0.01</t>
  </si>
  <si>
    <t>IQV</t>
  </si>
  <si>
    <t>INTUITIVE SURGICAL INC USD 0.001</t>
  </si>
  <si>
    <t>ISRG</t>
  </si>
  <si>
    <t>2871301</t>
  </si>
  <si>
    <t>US46120E6023</t>
  </si>
  <si>
    <t>46120E602</t>
  </si>
  <si>
    <t>JAZZ PHARMACEUTICALS PLC USD 0.0001</t>
  </si>
  <si>
    <t>JAZZ</t>
  </si>
  <si>
    <t>B4Q5ZN4</t>
  </si>
  <si>
    <t>IE00B4Q5ZN47</t>
  </si>
  <si>
    <t>G50871105</t>
  </si>
  <si>
    <t>JOHNSON + JOHNSON USD 1.0</t>
  </si>
  <si>
    <t>JNJ</t>
  </si>
  <si>
    <t>LILLY ELI + CO NPV</t>
  </si>
  <si>
    <t>LLY</t>
  </si>
  <si>
    <t>2516152</t>
  </si>
  <si>
    <t>US5324571083</t>
  </si>
  <si>
    <t>532457108</t>
  </si>
  <si>
    <t>NEUROCRINE BIOSCIENCES IN USD 0.001</t>
  </si>
  <si>
    <t>NBIX</t>
  </si>
  <si>
    <t>2623911</t>
  </si>
  <si>
    <t>US64125C1099</t>
  </si>
  <si>
    <t>64125C109</t>
  </si>
  <si>
    <t>NOVO-NORDISK A S DKK 10.0 ADR</t>
  </si>
  <si>
    <t>NVO</t>
  </si>
  <si>
    <t>2651202</t>
  </si>
  <si>
    <t>US6701002056</t>
  </si>
  <si>
    <t>670100205</t>
  </si>
  <si>
    <t>OSCAR HEALTH INC USD 0.00001</t>
  </si>
  <si>
    <t>OSCR</t>
  </si>
  <si>
    <t>BKY83Q6</t>
  </si>
  <si>
    <t>US6877931096</t>
  </si>
  <si>
    <t>687793109</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</si>
  <si>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</si>
  <si>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</si>
  <si>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</si>
  <si>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</si>
  <si>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</si>
  <si>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</si>
  <si>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</si>
  <si>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</si>
  <si>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</si>
  <si>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</si>
  <si>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</si>
  <si>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</si>
  <si>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</si>
  <si>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</si>
  <si>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</si>
  <si>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</si>
  <si>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</si>
  <si>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</si>
  <si>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</si>
  <si>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</si>
  <si>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SYNDAX PHARMACEUTICALS I USD 0.0001</t>
  </si>
  <si>
    <t>SNDX</t>
  </si>
  <si>
    <t>BN7Q7R7</t>
  </si>
  <si>
    <t>US87164F1057</t>
  </si>
  <si>
    <t>87164F105</t>
  </si>
  <si>
    <t>SAREPTA THERAPEUTICS INC USD 0.0001</t>
  </si>
  <si>
    <t>SRPT</t>
  </si>
  <si>
    <t>STRYKER CORP USD 0.1</t>
  </si>
  <si>
    <t>SYK</t>
  </si>
  <si>
    <t>TELEFLEX INC USD 1.0</t>
  </si>
  <si>
    <t>TFX</t>
  </si>
  <si>
    <t>THERMO FISHER SCIENTIFIC IN USD 1.0</t>
  </si>
  <si>
    <t>TMO</t>
  </si>
  <si>
    <t>10X GENOMICS INC USD 0.00001</t>
  </si>
  <si>
    <t>TXG</t>
  </si>
  <si>
    <t>BKS3RS7</t>
  </si>
  <si>
    <t>US88025U1097</t>
  </si>
  <si>
    <t>88025U109</t>
  </si>
  <si>
    <t>UNITED THERAPEUTICS CORP D USD 0.01</t>
  </si>
  <si>
    <t>UTHR</t>
  </si>
  <si>
    <t>2430412</t>
  </si>
  <si>
    <t>US91307C1027</t>
  </si>
  <si>
    <t>91307C102</t>
  </si>
  <si>
    <t>VERTEX PHARMACEUTICALS INC USD 0.01</t>
  </si>
  <si>
    <t>VRTX</t>
  </si>
  <si>
    <t>2931034</t>
  </si>
  <si>
    <t>US92532F1003</t>
  </si>
  <si>
    <t>92532F100</t>
  </si>
  <si>
    <t>WARBY PARKER INC USD 0.0001</t>
  </si>
  <si>
    <t>WRBY</t>
  </si>
  <si>
    <t>BLGZN51</t>
  </si>
  <si>
    <t>US93403J1060</t>
  </si>
  <si>
    <t>93403J106</t>
  </si>
  <si>
    <t>ZIMMER BIOMET HLDGS INC USD 0.01</t>
  </si>
  <si>
    <t>ZBH</t>
  </si>
  <si>
    <t>2783815</t>
  </si>
  <si>
    <t>US98956P1021</t>
  </si>
  <si>
    <t>98956P102</t>
  </si>
  <si>
    <t>QIS</t>
  </si>
  <si>
    <t>SIMPLIFY E US EQUITY PLUS MANAGED F</t>
  </si>
  <si>
    <t>BTZL271</t>
  </si>
  <si>
    <t>US82889N2282</t>
  </si>
  <si>
    <t>82889N228</t>
  </si>
  <si>
    <t>SIMPLIFY E ANCORATO TARGET 25 DISTR</t>
  </si>
  <si>
    <t>XXV</t>
  </si>
  <si>
    <t>BLGYJ72</t>
  </si>
  <si>
    <t>US82889N3439</t>
  </si>
  <si>
    <t>82889N343</t>
  </si>
  <si>
    <t>CTABOATRS</t>
  </si>
  <si>
    <t>TRSCTASOFR1M+7503132</t>
  </si>
  <si>
    <t>CTABOATRS 00001</t>
  </si>
  <si>
    <t>TRSFOXYSOFR1M+750313</t>
  </si>
  <si>
    <t>FOXBOATRS 00001</t>
  </si>
  <si>
    <t>TRSFOXYSOFR1M+651113</t>
  </si>
  <si>
    <t>FOXBP1TRS 00001</t>
  </si>
  <si>
    <t>TRSFOXYSOFR+95111326</t>
  </si>
  <si>
    <t>FOXBP2TRS 00001</t>
  </si>
  <si>
    <t>FOXCI1TRS 00001</t>
  </si>
  <si>
    <t>FOXBP1TRS</t>
  </si>
  <si>
    <t>FOXY US Equity</t>
  </si>
  <si>
    <t>FOXBOATRS</t>
  </si>
  <si>
    <t>FOXBP2TRS</t>
  </si>
  <si>
    <t>FOXCI1TRS</t>
  </si>
  <si>
    <t>SBARFEDFUN1M+1150 31</t>
  </si>
  <si>
    <t>SBABOATRS 00001</t>
  </si>
  <si>
    <t>SBABOATRS</t>
  </si>
  <si>
    <t>SBAR US Equity</t>
  </si>
  <si>
    <t>RFIX</t>
  </si>
  <si>
    <t>SWAPTION R 3.00%/SOFR 3/15/32-10Y BOA</t>
  </si>
  <si>
    <t>SWR300BOA</t>
  </si>
  <si>
    <t>SWAPTION R 3.00%/SOFR 3/15/32-10Y GS</t>
  </si>
  <si>
    <t>SWR300GSX</t>
  </si>
  <si>
    <t>SWAPTION R 3.00%/SOFR 3/15/32-10Y MS</t>
  </si>
  <si>
    <t>SWR300MSX</t>
  </si>
  <si>
    <t>SWAPTION R 3.00%/SOFR 3/15/32-10Y NOM</t>
  </si>
  <si>
    <t>SWR300NOM</t>
  </si>
  <si>
    <t>SBAR</t>
  </si>
  <si>
    <t>HS2 SPX/RTY/NDX WOF 12/31/26 P100%/70% NC3 EKI</t>
  </si>
  <si>
    <t>OTCHS0083</t>
  </si>
  <si>
    <t>OTC HS1 SPX/RTY/NDX WOF 11/20/26 P100/70 NC3 EKI</t>
  </si>
  <si>
    <t>OTCHS0057</t>
  </si>
  <si>
    <t>OTC NM1 SPX/RTY/NDX WOF 12/24/26 P100/70 NC3 EKI</t>
  </si>
  <si>
    <t>OTCNM0066</t>
  </si>
  <si>
    <t>OTC SPX/RTY/NDX WOF 01/08/27 P100%/70% NC3 EKI</t>
  </si>
  <si>
    <t>OTCNM0076</t>
  </si>
  <si>
    <t>OTCHS0084</t>
  </si>
  <si>
    <t>OTC SPX/RTY/NDX WOF 01/15/27 P100%/70% NC3 EKI</t>
  </si>
  <si>
    <t>OTCHS0089</t>
  </si>
  <si>
    <t>OTCHS0086</t>
  </si>
  <si>
    <t>OTC SPX/RTY/NDX WOF 01/22/27 P100%/70% NC3 EKI</t>
  </si>
  <si>
    <t>OTCHS0094</t>
  </si>
  <si>
    <t>OTCHS0093</t>
  </si>
  <si>
    <t>OTCHS0092</t>
  </si>
  <si>
    <t>OTCNM0081</t>
  </si>
  <si>
    <t>OTCHS0090</t>
  </si>
  <si>
    <t>OTC SPX/RTY/NDX WOF 01/29/27 P100%/70% NC3 EKI</t>
  </si>
  <si>
    <t>OTCHS0098</t>
  </si>
  <si>
    <t>OTCHS0096</t>
  </si>
  <si>
    <t>OTC SPX/RTY/NDX WOF 02/05/27 P100%/70% NC3 EKI</t>
  </si>
  <si>
    <t>OTCHS0099</t>
  </si>
  <si>
    <t>OTCHS0100</t>
  </si>
  <si>
    <t>OTC SPX/RTY/NDX WOF 10/23/26 P100%/70% NC3 EKI</t>
  </si>
  <si>
    <t>OTCHS0048</t>
  </si>
  <si>
    <t>OTCHS0047</t>
  </si>
  <si>
    <t>OTCNM0038</t>
  </si>
  <si>
    <t>OTCHS0046</t>
  </si>
  <si>
    <t>OTC SPX/RTY/NDX WOF 10/30/26 P100%/70% NC3 EKI</t>
  </si>
  <si>
    <t>OTCNM0039</t>
  </si>
  <si>
    <t>OTCHS0051</t>
  </si>
  <si>
    <t>OTC SPX/RTY/NDX WOF 11/06/26 P100%/70% NC3 EKI</t>
  </si>
  <si>
    <t>OTCNM0041</t>
  </si>
  <si>
    <t>OTC SPX/RTY/NDX WOF 11/13/26 P100%/70% NC3 EKI</t>
  </si>
  <si>
    <t>OTCHS0055</t>
  </si>
  <si>
    <t>OTCHS0054</t>
  </si>
  <si>
    <t>OTC SPX/RTY/NDX WOF 11/20/26 P100%/70% NC3 EKI</t>
  </si>
  <si>
    <t>OTCNM0043</t>
  </si>
  <si>
    <t>OTC SPX/RTY/NDX WOF 11/27/26 P100%/70% NC3 EKI</t>
  </si>
  <si>
    <t>OTCHS0058</t>
  </si>
  <si>
    <t>OTCNM0044</t>
  </si>
  <si>
    <t>OTCHS0059</t>
  </si>
  <si>
    <t>OTCBP0004</t>
  </si>
  <si>
    <t>OTC SPX/RTY/NDX WOF 12/04/26 P100%/70% NC3 EKI</t>
  </si>
  <si>
    <t>OTCNM0045</t>
  </si>
  <si>
    <t>OTCNM0049</t>
  </si>
  <si>
    <t>OTCNM0047</t>
  </si>
  <si>
    <t>OTCNM0050</t>
  </si>
  <si>
    <t>OTC SPX/RTY/NDX WOF 12/11/26 P100%/70% NC3 EKI</t>
  </si>
  <si>
    <t>OTCHS0070</t>
  </si>
  <si>
    <t>OTCHS0073</t>
  </si>
  <si>
    <t>OTC SPX/RTY/NDX WOF 12/18/26 P100%/70% NC3 EKI</t>
  </si>
  <si>
    <t>OTCNM0064</t>
  </si>
  <si>
    <t>OTCHS0077</t>
  </si>
  <si>
    <t>OTCNM0058</t>
  </si>
  <si>
    <t>OTC SPX/RTY/NDX WOF 12/24/26 P100%/70% NC3 EKI</t>
  </si>
  <si>
    <t>OTCHS0080</t>
  </si>
  <si>
    <t>OTCHS0079</t>
  </si>
  <si>
    <t>OTCNM0068</t>
  </si>
  <si>
    <t>OTC SPX/RTY/NDX WOF 12/31/26 P100%/70% NC3 EKI</t>
  </si>
  <si>
    <t>OTCHS0085</t>
  </si>
  <si>
    <t>OTCHS0082</t>
  </si>
  <si>
    <t>SPXW US 02/20/26 P5300 Index</t>
  </si>
  <si>
    <t>01XC0S9M8</t>
  </si>
  <si>
    <t>FAMCA 3.71 08/04/26 Corp</t>
  </si>
  <si>
    <t>BVV6467</t>
  </si>
  <si>
    <t>US31424W3W09</t>
  </si>
  <si>
    <t>31424W3W0</t>
  </si>
  <si>
    <t>FAMCA Float 01/07/28 Corp</t>
  </si>
  <si>
    <t>9AB1NER</t>
  </si>
  <si>
    <t>US31424W6L17</t>
  </si>
  <si>
    <t>31424W6L1</t>
  </si>
  <si>
    <t>FAMCA Float 03/24/27 Corp</t>
  </si>
  <si>
    <t>9AB03MW</t>
  </si>
  <si>
    <t>US31424W5Q13</t>
  </si>
  <si>
    <t>31424W5Q1</t>
  </si>
  <si>
    <t>FAMCA Float 04/06/27 Corp</t>
  </si>
  <si>
    <t>BVVGQ27</t>
  </si>
  <si>
    <t>US31424W5Z12</t>
  </si>
  <si>
    <t>31424W5Z1</t>
  </si>
  <si>
    <t>FAMCA Float 04/16/27 Corp</t>
  </si>
  <si>
    <t>BTZJ134</t>
  </si>
  <si>
    <t>US31424W3C45</t>
  </si>
  <si>
    <t>31424W3C4</t>
  </si>
  <si>
    <t>FAMCA Float 06/04/27 Corp</t>
  </si>
  <si>
    <t>9AAXT8R</t>
  </si>
  <si>
    <t>US31424W3Y64</t>
  </si>
  <si>
    <t>31424W3Y6</t>
  </si>
  <si>
    <t>FAMCA Float 06/15/27 Corp</t>
  </si>
  <si>
    <t>BVPB4S0</t>
  </si>
  <si>
    <t>US31424W5B44</t>
  </si>
  <si>
    <t>31424W5B4</t>
  </si>
  <si>
    <t>FAMCA Float 07/29/27 Corp</t>
  </si>
  <si>
    <t>BM8RHR2</t>
  </si>
  <si>
    <t>US31422BZM52</t>
  </si>
  <si>
    <t>31422BZM5</t>
  </si>
  <si>
    <t>FAMCA Float 11/18/27 Corp</t>
  </si>
  <si>
    <t>BV6H487</t>
  </si>
  <si>
    <t>US31424W5D00</t>
  </si>
  <si>
    <t>31424W5D0</t>
  </si>
  <si>
    <t>FAMCA Float 12/09/27 Corp</t>
  </si>
  <si>
    <t>BVJZ6K4</t>
  </si>
  <si>
    <t>US31424W4F66</t>
  </si>
  <si>
    <t>31424W4F6</t>
  </si>
  <si>
    <t>FAMCDN 02/24/26 Corp</t>
  </si>
  <si>
    <t>9A716PU</t>
  </si>
  <si>
    <t>US31315LTM09</t>
  </si>
  <si>
    <t>31315LTM0</t>
  </si>
  <si>
    <t>FFCB 0.6 08/18/26 Corp</t>
  </si>
  <si>
    <t>BMHZ409</t>
  </si>
  <si>
    <t>US3133EL4F83</t>
  </si>
  <si>
    <t>3133EL4F8</t>
  </si>
  <si>
    <t>FFCB 0.74 09/02/26 Corp</t>
  </si>
  <si>
    <t>BMHY3H6</t>
  </si>
  <si>
    <t>US3133EL5V25</t>
  </si>
  <si>
    <t>3133EL5V2</t>
  </si>
  <si>
    <t>FFCB 0.95 06/15/26 Corp</t>
  </si>
  <si>
    <t>BMCVBK1</t>
  </si>
  <si>
    <t>US3133ELK520</t>
  </si>
  <si>
    <t>3133ELK52</t>
  </si>
  <si>
    <t>FFCB 2.63 08/03/26 Corp</t>
  </si>
  <si>
    <t>BGNDBS2</t>
  </si>
  <si>
    <t>US3133EAG448</t>
  </si>
  <si>
    <t>3133EAG44</t>
  </si>
  <si>
    <t>FFCB 3.1 08/24/26 Corp</t>
  </si>
  <si>
    <t>BFXJC13</t>
  </si>
  <si>
    <t>US3133EJXS32</t>
  </si>
  <si>
    <t>3133EJXS3</t>
  </si>
  <si>
    <t>FFCB 3.81 05/20/26 Corp</t>
  </si>
  <si>
    <t>BR1F121</t>
  </si>
  <si>
    <t>US3133ETY763</t>
  </si>
  <si>
    <t>3133ETY76</t>
  </si>
  <si>
    <t>FFCB 4 1/8 02/26/26 Corp</t>
  </si>
  <si>
    <t>BQBBXV5</t>
  </si>
  <si>
    <t>US3133EPLC77</t>
  </si>
  <si>
    <t>3133EPLC7</t>
  </si>
  <si>
    <t>FFCB 4 7/8 08/28/26 Corp</t>
  </si>
  <si>
    <t>BQHMDM3</t>
  </si>
  <si>
    <t>US3133ERFT33</t>
  </si>
  <si>
    <t>3133ERFT3</t>
  </si>
  <si>
    <t>FFCB 5.13 09/09/26 Corp</t>
  </si>
  <si>
    <t>BD57T09</t>
  </si>
  <si>
    <t>US31331VMX19</t>
  </si>
  <si>
    <t>31331VMX1</t>
  </si>
  <si>
    <t>FFCBDN 02/03/26 Corp</t>
  </si>
  <si>
    <t>BMHDGL8</t>
  </si>
  <si>
    <t>US313313SQ25</t>
  </si>
  <si>
    <t>313313SQ2</t>
  </si>
  <si>
    <t>FFCBDN 02/24/26 Corp</t>
  </si>
  <si>
    <t>BMHDHJ3</t>
  </si>
  <si>
    <t>US313313TM02</t>
  </si>
  <si>
    <t>313313TM0</t>
  </si>
  <si>
    <t>FFCBDN 04/02/26 Corp</t>
  </si>
  <si>
    <t>BNRM7F3</t>
  </si>
  <si>
    <t>US313313VA36</t>
  </si>
  <si>
    <t>313313VA3</t>
  </si>
  <si>
    <t>FHLB 0 3/4 02/24/26 Corp</t>
  </si>
  <si>
    <t>BMXSH92</t>
  </si>
  <si>
    <t>US3130ALCV43</t>
  </si>
  <si>
    <t>3130ALCV4</t>
  </si>
  <si>
    <t>FHLB 0 5/8 02/17/26 Corp</t>
  </si>
  <si>
    <t>BNC07L8</t>
  </si>
  <si>
    <t>US3130AL3S18</t>
  </si>
  <si>
    <t>3130AL3S1</t>
  </si>
  <si>
    <t>FHLB 0 7/8 05/20/26 Corp</t>
  </si>
  <si>
    <t>BJP5QX7</t>
  </si>
  <si>
    <t>US3130AMG975</t>
  </si>
  <si>
    <t>3130AMG97</t>
  </si>
  <si>
    <t>FHLB 0.55 02/12/26 Corp</t>
  </si>
  <si>
    <t>BKSFGK8</t>
  </si>
  <si>
    <t>US3130AKVR47</t>
  </si>
  <si>
    <t>3130AKVR4</t>
  </si>
  <si>
    <t>FHLB 0.6 02/18/26 Corp</t>
  </si>
  <si>
    <t>BMDKNQ7</t>
  </si>
  <si>
    <t>US3130AL2G88</t>
  </si>
  <si>
    <t>3130AL2G8</t>
  </si>
  <si>
    <t>FHLB 0.65 02/26/26 Corp</t>
  </si>
  <si>
    <t>BKSFYJ3</t>
  </si>
  <si>
    <t>US3130AKZ250</t>
  </si>
  <si>
    <t>3130AKZ25</t>
  </si>
  <si>
    <t>FHLB 1 09/25/26 Corp</t>
  </si>
  <si>
    <t>BMXSZ76</t>
  </si>
  <si>
    <t>US3130ALMU59</t>
  </si>
  <si>
    <t>3130ALMU5</t>
  </si>
  <si>
    <t>FHLB 1 1/2 05/26/26 Corp</t>
  </si>
  <si>
    <t>BJP8GG9</t>
  </si>
  <si>
    <t>US3130AMKJ06</t>
  </si>
  <si>
    <t>3130AMKJ0</t>
  </si>
  <si>
    <t>FHLB 1 1/4 10/27/26 Corp</t>
  </si>
  <si>
    <t>BPSRKS5</t>
  </si>
  <si>
    <t>US3130APFA82</t>
  </si>
  <si>
    <t>3130APFA8</t>
  </si>
  <si>
    <t>FHLB 1 1/8 08/25/26 Corp</t>
  </si>
  <si>
    <t>BMTMSX9</t>
  </si>
  <si>
    <t>US3130ANRT97</t>
  </si>
  <si>
    <t>3130ANRT9</t>
  </si>
  <si>
    <t>FHLB 1 11/27/26 Corp</t>
  </si>
  <si>
    <t>BJP8G14</t>
  </si>
  <si>
    <t>US3130AMGK25</t>
  </si>
  <si>
    <t>3130AMGK2</t>
  </si>
  <si>
    <t>FHLB 1 3/4 11/24/26 Corp</t>
  </si>
  <si>
    <t>BN4FJR1</t>
  </si>
  <si>
    <t>US3130APUF05</t>
  </si>
  <si>
    <t>3130APUF0</t>
  </si>
  <si>
    <t>FHLB 1 7/8 11/24/26 Corp</t>
  </si>
  <si>
    <t>BN4FJ37</t>
  </si>
  <si>
    <t>US3130APPF69</t>
  </si>
  <si>
    <t>3130APPF6</t>
  </si>
  <si>
    <t>FHLB 2.02 01/25/27 Corp</t>
  </si>
  <si>
    <t>BLB5GB3</t>
  </si>
  <si>
    <t>US3130AQHH90</t>
  </si>
  <si>
    <t>3130AQHH9</t>
  </si>
  <si>
    <t>FHLB 4 1/8 03/13/26 Corp</t>
  </si>
  <si>
    <t>BN4D2P4</t>
  </si>
  <si>
    <t>US3130AUU367</t>
  </si>
  <si>
    <t>3130AUU36</t>
  </si>
  <si>
    <t>FHLB 4 3/8 06/12/26 Corp</t>
  </si>
  <si>
    <t>BLB5N23</t>
  </si>
  <si>
    <t>US3130AWGR59</t>
  </si>
  <si>
    <t>3130AWGR5</t>
  </si>
  <si>
    <t>FHLB 4 5/8 09/11/26 Corp</t>
  </si>
  <si>
    <t>BRF28Q1</t>
  </si>
  <si>
    <t>US3130AWTQ30</t>
  </si>
  <si>
    <t>3130AWTQ3</t>
  </si>
  <si>
    <t>FHLB Float 04/10/26 Corp</t>
  </si>
  <si>
    <t>BQV31N9</t>
  </si>
  <si>
    <t>US3130B1XA05</t>
  </si>
  <si>
    <t>3130B1XA0</t>
  </si>
  <si>
    <t>FHLBDN 01/30/26 Corp</t>
  </si>
  <si>
    <t>BF5CGZ2</t>
  </si>
  <si>
    <t>US313385SL15</t>
  </si>
  <si>
    <t>313385SL1</t>
  </si>
  <si>
    <t>FHLBDN 02/03/26 Corp</t>
  </si>
  <si>
    <t>B59HL69</t>
  </si>
  <si>
    <t>US313385SQ02</t>
  </si>
  <si>
    <t>313385SQ0</t>
  </si>
  <si>
    <t>FHLBDN 02/20/26 Corp</t>
  </si>
  <si>
    <t>BDFC6R0</t>
  </si>
  <si>
    <t>US313385TH93</t>
  </si>
  <si>
    <t>313385TH9</t>
  </si>
  <si>
    <t>FHLBDN 02/24/26 Corp</t>
  </si>
  <si>
    <t>B4XXW30</t>
  </si>
  <si>
    <t>US313385TM88</t>
  </si>
  <si>
    <t>313385TM8</t>
  </si>
  <si>
    <t>FHLBDN 02/25/26 Corp</t>
  </si>
  <si>
    <t>B4KQJR5</t>
  </si>
  <si>
    <t>US313385TN61</t>
  </si>
  <si>
    <t>313385TN6</t>
  </si>
  <si>
    <t>FHLBDN 02/27/26 Corp</t>
  </si>
  <si>
    <t>B0LR656</t>
  </si>
  <si>
    <t>US313385TQ92</t>
  </si>
  <si>
    <t>313385TQ9</t>
  </si>
  <si>
    <t>FHLBDN 03/06/26 Corp</t>
  </si>
  <si>
    <t>BYW6PG4</t>
  </si>
  <si>
    <t>US313385TX44</t>
  </si>
  <si>
    <t>313385TX4</t>
  </si>
  <si>
    <t>FHLBDN 03/09/26 Corp</t>
  </si>
  <si>
    <t>BD0MPR8</t>
  </si>
  <si>
    <t>US313385UA22</t>
  </si>
  <si>
    <t>313385UA2</t>
  </si>
  <si>
    <t>FHLBDN 03/10/26 Corp</t>
  </si>
  <si>
    <t>BP6HGB2</t>
  </si>
  <si>
    <t>US313385UB05</t>
  </si>
  <si>
    <t>313385UB0</t>
  </si>
  <si>
    <t>FHLBDN 03/11/26 Corp</t>
  </si>
  <si>
    <t>BNZHQQ4</t>
  </si>
  <si>
    <t>US313385UC87</t>
  </si>
  <si>
    <t>313385UC8</t>
  </si>
  <si>
    <t>FHLBDN 03/20/26 Corp</t>
  </si>
  <si>
    <t>BFMNCX8</t>
  </si>
  <si>
    <t>US313385UM69</t>
  </si>
  <si>
    <t>313385UM6</t>
  </si>
  <si>
    <t>FHLBDN 03/23/26 Corp</t>
  </si>
  <si>
    <t>BD0MPQ7</t>
  </si>
  <si>
    <t>US313385UQ73</t>
  </si>
  <si>
    <t>313385UQ7</t>
  </si>
  <si>
    <t>FHLBDN 03/25/26 Corp</t>
  </si>
  <si>
    <t>BMYS3Z9</t>
  </si>
  <si>
    <t>US313385US30</t>
  </si>
  <si>
    <t>313385US3</t>
  </si>
  <si>
    <t>FHLBDN 03/26/26 Corp</t>
  </si>
  <si>
    <t>B4ML3W1</t>
  </si>
  <si>
    <t>US313385UT13</t>
  </si>
  <si>
    <t>313385UT1</t>
  </si>
  <si>
    <t>FHLBDN 03/30/26 Corp</t>
  </si>
  <si>
    <t>B124YZ9</t>
  </si>
  <si>
    <t>US313385UX25</t>
  </si>
  <si>
    <t>313385UX2</t>
  </si>
  <si>
    <t>FHLBDN 04/07/26 Corp</t>
  </si>
  <si>
    <t>9A9G1ZC</t>
  </si>
  <si>
    <t>US313385VF00</t>
  </si>
  <si>
    <t>313385VF0</t>
  </si>
  <si>
    <t>FHLBDN 04/14/26 Corp</t>
  </si>
  <si>
    <t>9A9G1XG</t>
  </si>
  <si>
    <t>US313385VN34</t>
  </si>
  <si>
    <t>313385VN3</t>
  </si>
  <si>
    <t>FHLBDN 04/16/26 Corp</t>
  </si>
  <si>
    <t>B3MXKL8</t>
  </si>
  <si>
    <t>US313385VQ64</t>
  </si>
  <si>
    <t>313385VQ6</t>
  </si>
  <si>
    <t>FHLBDN 04/17/26 Corp</t>
  </si>
  <si>
    <t>BD6DT51</t>
  </si>
  <si>
    <t>US313385VR48</t>
  </si>
  <si>
    <t>313385VR4</t>
  </si>
  <si>
    <t>FHLBDN 04/20/26 Corp</t>
  </si>
  <si>
    <t>B4R4R45</t>
  </si>
  <si>
    <t>US313385VU76</t>
  </si>
  <si>
    <t>313385VU7</t>
  </si>
  <si>
    <t>FHLBDN 04/21/26 Corp</t>
  </si>
  <si>
    <t>B626DM0</t>
  </si>
  <si>
    <t>US313385VV59</t>
  </si>
  <si>
    <t>313385VV5</t>
  </si>
  <si>
    <t>FHLBDN 04/27/26 Corp</t>
  </si>
  <si>
    <t>BFYV9X9</t>
  </si>
  <si>
    <t>US313385WB86</t>
  </si>
  <si>
    <t>313385WB8</t>
  </si>
  <si>
    <t>FHLBDN 05/14/26 Corp</t>
  </si>
  <si>
    <t>BF5ML35</t>
  </si>
  <si>
    <t>US313385WU67</t>
  </si>
  <si>
    <t>313385WU6</t>
  </si>
  <si>
    <t>FHLBDN 05/15/26 Corp</t>
  </si>
  <si>
    <t>BFZQ2N4</t>
  </si>
  <si>
    <t>US313385WV41</t>
  </si>
  <si>
    <t>313385WV4</t>
  </si>
  <si>
    <t>FHLBDN 05/29/26 Corp</t>
  </si>
  <si>
    <t>BYQL758</t>
  </si>
  <si>
    <t>US313385XK76</t>
  </si>
  <si>
    <t>313385XK7</t>
  </si>
  <si>
    <t>FHLBDN 06/05/26 Corp</t>
  </si>
  <si>
    <t>BYQL770</t>
  </si>
  <si>
    <t>US313385XS03</t>
  </si>
  <si>
    <t>313385XS0</t>
  </si>
  <si>
    <t>FHLBDN 06/11/26 Corp</t>
  </si>
  <si>
    <t>B3SSSP7</t>
  </si>
  <si>
    <t>US313385XY70</t>
  </si>
  <si>
    <t>313385XY7</t>
  </si>
  <si>
    <t>FHLBDN 06/18/26 Corp</t>
  </si>
  <si>
    <t>BDT5N07</t>
  </si>
  <si>
    <t>US313385YF72</t>
  </si>
  <si>
    <t>313385YF7</t>
  </si>
  <si>
    <t>FHLMC 0.7 02/12/26 Corp</t>
  </si>
  <si>
    <t>BMHZ4Z4</t>
  </si>
  <si>
    <t>US3134GWLB01</t>
  </si>
  <si>
    <t>3134GWLB0</t>
  </si>
  <si>
    <t>FHLMC Float 09/22/27 Corp</t>
  </si>
  <si>
    <t>BW60WL2</t>
  </si>
  <si>
    <t>US3134HBQ610</t>
  </si>
  <si>
    <t>3134HBQ61</t>
  </si>
  <si>
    <t>FNMA 0.6 08/25/26 Corp</t>
  </si>
  <si>
    <t>BMC0DZ7</t>
  </si>
  <si>
    <t>US3136G4L359</t>
  </si>
  <si>
    <t>3136G4L35</t>
  </si>
  <si>
    <t>FNMDN 01/29/26 Corp</t>
  </si>
  <si>
    <t>BTXX7F2</t>
  </si>
  <si>
    <t>US313589SK02</t>
  </si>
  <si>
    <t>313589SK0</t>
  </si>
  <si>
    <t>FNMDN 04/01/26 Corp</t>
  </si>
  <si>
    <t>B4QN5N8</t>
  </si>
  <si>
    <t>US313589UZ43</t>
  </si>
  <si>
    <t>313589UZ4</t>
  </si>
  <si>
    <t>FNMDN 04/08/26 Corp</t>
  </si>
  <si>
    <t>BTXX9N4</t>
  </si>
  <si>
    <t>US313589VG52</t>
  </si>
  <si>
    <t>313589VG5</t>
  </si>
  <si>
    <t>FREDN 02/03/26 Corp</t>
  </si>
  <si>
    <t>BGDFQ50</t>
  </si>
  <si>
    <t>US313397SQ57</t>
  </si>
  <si>
    <t>313397SQ5</t>
  </si>
  <si>
    <t>FREDN 02/09/26 Corp</t>
  </si>
  <si>
    <t>BF59HC7</t>
  </si>
  <si>
    <t>US313397SW26</t>
  </si>
  <si>
    <t>313397SW2</t>
  </si>
  <si>
    <t>FREDN 02/18/26 Corp</t>
  </si>
  <si>
    <t>9AASJ4U</t>
  </si>
  <si>
    <t>US313397TF83</t>
  </si>
  <si>
    <t>313397TF8</t>
  </si>
  <si>
    <t>FREDN 03/26/26 Corp</t>
  </si>
  <si>
    <t>9AAWNG9</t>
  </si>
  <si>
    <t>US313397UT68</t>
  </si>
  <si>
    <t>313397UT6</t>
  </si>
  <si>
    <t>FREDN 04/06/26 Corp</t>
  </si>
  <si>
    <t>B5M4SW2</t>
  </si>
  <si>
    <t>US313397VE80</t>
  </si>
  <si>
    <t>313397VE8</t>
  </si>
  <si>
    <t>US Tsy FRN 01/31/26 Govt</t>
  </si>
  <si>
    <t>TF Float 01/31/26 Govt</t>
  </si>
  <si>
    <t>BPJM904</t>
  </si>
  <si>
    <t>US91282CJU62</t>
  </si>
  <si>
    <t>91282CJU6</t>
  </si>
  <si>
    <t>US Tsy FRN 04/30/26 Govt</t>
  </si>
  <si>
    <t>TF Float 04/30/26 Govt</t>
  </si>
  <si>
    <t>BLDCK87</t>
  </si>
  <si>
    <t>US91282CKM28</t>
  </si>
  <si>
    <t>91282CKM2</t>
  </si>
  <si>
    <t>US Tsy FRN 04/30/27 Govt</t>
  </si>
  <si>
    <t>TF Float 04/30/27 Govt</t>
  </si>
  <si>
    <t>BN2RK98</t>
  </si>
  <si>
    <t>US91282CMX64</t>
  </si>
  <si>
    <t>91282CMX6</t>
  </si>
  <si>
    <t>US Tsy FRN 07/31/26 Govt</t>
  </si>
  <si>
    <t>TF Float 07/31/26 Govt</t>
  </si>
  <si>
    <t>BRC1720</t>
  </si>
  <si>
    <t>US91282CLA70</t>
  </si>
  <si>
    <t>91282CLA7</t>
  </si>
  <si>
    <t>US Tsy FRN 07/31/27 Govt</t>
  </si>
  <si>
    <t>TF Float 07/31/27 Govt</t>
  </si>
  <si>
    <t>BTY0CX5</t>
  </si>
  <si>
    <t>US91282CNQ05</t>
  </si>
  <si>
    <t>91282CNQ0</t>
  </si>
  <si>
    <t>US Tsy FRN 10/31/27 Govt</t>
  </si>
  <si>
    <t>TF Float 10/31/27 Govt</t>
  </si>
  <si>
    <t>BV3PBK5</t>
  </si>
  <si>
    <t>US91282CPG05</t>
  </si>
  <si>
    <t>91282CPG0</t>
  </si>
  <si>
    <t>US Tsy FRN 01/31/27 Govt</t>
  </si>
  <si>
    <t>BSPRXX5</t>
  </si>
  <si>
    <t>US91282CMJ70</t>
  </si>
  <si>
    <t>91282CMJ7</t>
  </si>
  <si>
    <t>T 0 3/4 05/31/26 Govt</t>
  </si>
  <si>
    <t>BM9BQT8</t>
  </si>
  <si>
    <t>US91282CCF68</t>
  </si>
  <si>
    <t>91282CCF6</t>
  </si>
  <si>
    <t>B 2/17/26 Govt</t>
  </si>
  <si>
    <t>BR2PFB7</t>
  </si>
  <si>
    <t>US912797SR93</t>
  </si>
  <si>
    <t>912797SR9</t>
  </si>
  <si>
    <t>B 4/16/26 Govt</t>
  </si>
  <si>
    <t>BN74GJ6</t>
  </si>
  <si>
    <t>US912797QD26</t>
  </si>
  <si>
    <t>912797QD2</t>
  </si>
  <si>
    <t>Repo 02/20/2026 3.68%</t>
  </si>
  <si>
    <t>RPWG2026</t>
  </si>
  <si>
    <t>Repo</t>
  </si>
  <si>
    <t>Repo 02/02/2026 3.68%</t>
  </si>
  <si>
    <t>RPNG0226</t>
  </si>
  <si>
    <t>Cash and Cash Equivalents</t>
  </si>
  <si>
    <t>SPBC</t>
  </si>
  <si>
    <t>VANECK BITCOIN ETF</t>
  </si>
  <si>
    <t>HODL</t>
  </si>
  <si>
    <t>BKP5DT9</t>
  </si>
  <si>
    <t>US92189K1051</t>
  </si>
  <si>
    <t>92189K105</t>
  </si>
  <si>
    <t>SPD</t>
  </si>
  <si>
    <t>SPXW US 03/20/26 P5500 Index</t>
  </si>
  <si>
    <t>01XXV13L0</t>
  </si>
  <si>
    <t>SPXW US 03/20/26 P5800 Index</t>
  </si>
  <si>
    <t>01XXV1189</t>
  </si>
  <si>
    <t>SPXW US 04/17/26 P5600 Index</t>
  </si>
  <si>
    <t>01YMGG2S2</t>
  </si>
  <si>
    <t>SPXW US 04/17/26 P5900 Index</t>
  </si>
  <si>
    <t>01YMGG113</t>
  </si>
  <si>
    <t>SPUC</t>
  </si>
  <si>
    <t>SPX US 02/20/26 C6945 Index</t>
  </si>
  <si>
    <t>01Y5W4BW4</t>
  </si>
  <si>
    <t>SPXW US 02/20/26 C7100 Index</t>
  </si>
  <si>
    <t>01XC0PN68</t>
  </si>
  <si>
    <t>SPYC</t>
  </si>
  <si>
    <t>SURI</t>
  </si>
  <si>
    <t>AARDVARK THERAPEUTICS I USD 0.00001</t>
  </si>
  <si>
    <t>AARD</t>
  </si>
  <si>
    <t>BTXQTX3</t>
  </si>
  <si>
    <t>US0029421007</t>
  </si>
  <si>
    <t>002942100</t>
  </si>
  <si>
    <t>ABEONA THERAPEUTICS INC USD 0.01</t>
  </si>
  <si>
    <t>ABEO</t>
  </si>
  <si>
    <t>BMZ4B74</t>
  </si>
  <si>
    <t>US00289Y2063</t>
  </si>
  <si>
    <t>00289Y206</t>
  </si>
  <si>
    <t>ACHIEVE LIFE SCIENCES INC USD 0.001</t>
  </si>
  <si>
    <t>ACHV</t>
  </si>
  <si>
    <t>BLD0Z08</t>
  </si>
  <si>
    <t>US0044685008</t>
  </si>
  <si>
    <t>004468500</t>
  </si>
  <si>
    <t>AKERO THERAPEUTICS INC CVR</t>
  </si>
  <si>
    <t>9AAYT7E</t>
  </si>
  <si>
    <t>009CVR044</t>
  </si>
  <si>
    <t>SENSORION SA EUR 0.1</t>
  </si>
  <si>
    <t>ALSEN</t>
  </si>
  <si>
    <t>BWSW4N2</t>
  </si>
  <si>
    <t>FR0012596468</t>
  </si>
  <si>
    <t>F8312Z102</t>
  </si>
  <si>
    <t>CELLDEX THERAPEUTICS INC USD 0.001</t>
  </si>
  <si>
    <t>CLDX</t>
  </si>
  <si>
    <t>BJLV8T9</t>
  </si>
  <si>
    <t>US15117B2025</t>
  </si>
  <si>
    <t>15117B202</t>
  </si>
  <si>
    <t>COMPASS PATHWAYS PLC USD 0.008 ADR</t>
  </si>
  <si>
    <t>CMPS</t>
  </si>
  <si>
    <t>BMC3HS7</t>
  </si>
  <si>
    <t>US20451W1018</t>
  </si>
  <si>
    <t>20451W101</t>
  </si>
  <si>
    <t>DELCATH SYS INC USD 0.01</t>
  </si>
  <si>
    <t>DCTH</t>
  </si>
  <si>
    <t>BK228T8</t>
  </si>
  <si>
    <t>US24661P8077</t>
  </si>
  <si>
    <t>24661P807</t>
  </si>
  <si>
    <t>EIGER BIOPHARMACEUTICALS USD 0.0001</t>
  </si>
  <si>
    <t>EIGRQ</t>
  </si>
  <si>
    <t>BRXGNH1</t>
  </si>
  <si>
    <t>US28249U2042</t>
  </si>
  <si>
    <t>28249U204</t>
  </si>
  <si>
    <t>4D MOLECULAR THERAPEUTIC USD 0.0001</t>
  </si>
  <si>
    <t>FDMT</t>
  </si>
  <si>
    <t>BKLXFX5</t>
  </si>
  <si>
    <t>US35104E1001</t>
  </si>
  <si>
    <t>35104E100</t>
  </si>
  <si>
    <t>INVENTIVA SA NPV ADR</t>
  </si>
  <si>
    <t>IVA</t>
  </si>
  <si>
    <t>BMG75B4</t>
  </si>
  <si>
    <t>US46124U1079</t>
  </si>
  <si>
    <t>46124U107</t>
  </si>
  <si>
    <t>KALARIS THERAPEUTICS INC USD 0.0001</t>
  </si>
  <si>
    <t>KLRS</t>
  </si>
  <si>
    <t>BPW7PJ7</t>
  </si>
  <si>
    <t>US4829291065</t>
  </si>
  <si>
    <t>482929106</t>
  </si>
  <si>
    <t>KYVERNA THERAPEUTICS IN USD 0.00001</t>
  </si>
  <si>
    <t>KYTX</t>
  </si>
  <si>
    <t>BSMLR16</t>
  </si>
  <si>
    <t>US5019761049</t>
  </si>
  <si>
    <t>501976104</t>
  </si>
  <si>
    <t>LENZ THERAPEUTICS INC N USD 0.00001</t>
  </si>
  <si>
    <t>LENZ</t>
  </si>
  <si>
    <t>BQV0J03</t>
  </si>
  <si>
    <t>US52635N1037</t>
  </si>
  <si>
    <t>52635N103</t>
  </si>
  <si>
    <t>LEONABIO INC USD 0.0001</t>
  </si>
  <si>
    <t>LONA</t>
  </si>
  <si>
    <t>BQT3G47</t>
  </si>
  <si>
    <t>US04746L2034</t>
  </si>
  <si>
    <t>04746L203</t>
  </si>
  <si>
    <t>MILESTONE PHARMACEUTICALS INC NPV</t>
  </si>
  <si>
    <t>MIST</t>
  </si>
  <si>
    <t>BGRX6Q1</t>
  </si>
  <si>
    <t>CA59935V1076</t>
  </si>
  <si>
    <t>59935V107</t>
  </si>
  <si>
    <t>NEKTAR THERAPEUTICS USD 0.0001</t>
  </si>
  <si>
    <t>NKTR</t>
  </si>
  <si>
    <t>BVDKG05</t>
  </si>
  <si>
    <t>US6402683063</t>
  </si>
  <si>
    <t>640268306</t>
  </si>
  <si>
    <t>NUVATION BIO INC USD 0.0001</t>
  </si>
  <si>
    <t>NUVB</t>
  </si>
  <si>
    <t>BLNB9R6</t>
  </si>
  <si>
    <t>US67080N1019</t>
  </si>
  <si>
    <t>67080N101</t>
  </si>
  <si>
    <t>OCULIS HOLDING AG CHF 0.01</t>
  </si>
  <si>
    <t>OCS</t>
  </si>
  <si>
    <t>BN2SK24</t>
  </si>
  <si>
    <t>CH1242303498</t>
  </si>
  <si>
    <t>H5870P102</t>
  </si>
  <si>
    <t>PLAINS GP HLDGS L P</t>
  </si>
  <si>
    <t>PAGP</t>
  </si>
  <si>
    <t>BDGHN95</t>
  </si>
  <si>
    <t>US72651A2078</t>
  </si>
  <si>
    <t>72651A207</t>
  </si>
  <si>
    <t>PHATHOM PHARMACEUTICALS USD 0.0001</t>
  </si>
  <si>
    <t>PHAT</t>
  </si>
  <si>
    <t>BJLKVS6</t>
  </si>
  <si>
    <t>US71722W1071</t>
  </si>
  <si>
    <t>71722W107</t>
  </si>
  <si>
    <t>REGENXBIO INC USD 0.0001</t>
  </si>
  <si>
    <t>RGNX</t>
  </si>
  <si>
    <t>BZ0G875</t>
  </si>
  <si>
    <t>US75901B1070</t>
  </si>
  <si>
    <t>75901B107</t>
  </si>
  <si>
    <t>SAB BIOTHERAPEUTICS INC USD 0.0001</t>
  </si>
  <si>
    <t>SABS</t>
  </si>
  <si>
    <t>BQPG5L0</t>
  </si>
  <si>
    <t>US78397T2024</t>
  </si>
  <si>
    <t>78397T202</t>
  </si>
  <si>
    <t>TREVI THERAPEUTICS INC USD 0.001</t>
  </si>
  <si>
    <t>TRVI</t>
  </si>
  <si>
    <t>BJH9ZN0</t>
  </si>
  <si>
    <t>US89532M1018</t>
  </si>
  <si>
    <t>89532M101</t>
  </si>
  <si>
    <t>VIRIDIAN THERAPEUTICS INC USD 0.01</t>
  </si>
  <si>
    <t>VRDN</t>
  </si>
  <si>
    <t>BMDH2B6</t>
  </si>
  <si>
    <t>US92790C1045</t>
  </si>
  <si>
    <t>92790C104</t>
  </si>
  <si>
    <t>CONTRA CHINOOK THERAPE + NPV</t>
  </si>
  <si>
    <t>9A8IDXQ</t>
  </si>
  <si>
    <t>US169CVR0169</t>
  </si>
  <si>
    <t>169CVR016</t>
  </si>
  <si>
    <t>WTS - QUOIN PHARMACEUTICALS LTD - Pre-funded</t>
  </si>
  <si>
    <t>WTSQNRX01</t>
  </si>
  <si>
    <t>Warrants</t>
  </si>
  <si>
    <t>WTS - MILESTONE PHARMACEUTICALS INC SERIES B</t>
  </si>
  <si>
    <t>WTSMISTSB</t>
  </si>
  <si>
    <t>WTS - QUOIN PHARMACEUTICALS LTD - Series J</t>
  </si>
  <si>
    <t>WTSQNRX04</t>
  </si>
  <si>
    <t>WTS - MILESTONE PHARMACEUTICALS INC SERIES A</t>
  </si>
  <si>
    <t>WTSMISTSA</t>
  </si>
  <si>
    <t>JASPER THERAPEUTIC WTS</t>
  </si>
  <si>
    <t>WTSJSPR01</t>
  </si>
  <si>
    <t>WTS - QUOIN PHARMACEUTICALS LTD - Series K</t>
  </si>
  <si>
    <t>WTSQNRX05</t>
  </si>
  <si>
    <t>WTS - QUOIN PHARMACEUTICALS LTD - Series H</t>
  </si>
  <si>
    <t>WTSQNRX02</t>
  </si>
  <si>
    <t>ACHIEVE LIFE SCIENCES I WTS 30JUN30</t>
  </si>
  <si>
    <t>9AAF9CX</t>
  </si>
  <si>
    <t>US0044681874</t>
  </si>
  <si>
    <t>004468187</t>
  </si>
  <si>
    <t>WTS - QUOIN PHARMACEUTICALS LTD - Series I</t>
  </si>
  <si>
    <t>WTSQNRX03</t>
  </si>
  <si>
    <t>WTS - TENAYA THERAPEUTICS INC</t>
  </si>
  <si>
    <t>WTSTNYA01</t>
  </si>
  <si>
    <t>TELSAT 5.625 12/06/26 144A Corp</t>
  </si>
  <si>
    <t>BMC1QC8</t>
  </si>
  <si>
    <t>US87952VAR78</t>
  </si>
  <si>
    <t>87952VAR7</t>
  </si>
  <si>
    <t>SVOL</t>
  </si>
  <si>
    <t>SIMPLIFY E AGGREGATE BOND ETF</t>
  </si>
  <si>
    <t>BP6BSW9</t>
  </si>
  <si>
    <t>US82889N7232</t>
  </si>
  <si>
    <t>82889N723</t>
  </si>
  <si>
    <t>SIMPLIFY STABLE INCOME ETF</t>
  </si>
  <si>
    <t>BQGHTD2</t>
  </si>
  <si>
    <t>US82889N6408</t>
  </si>
  <si>
    <t>82889N640</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</si>
  <si>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</si>
  <si>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</si>
  <si>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</si>
  <si>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</si>
  <si>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</si>
  <si>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</si>
  <si>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</si>
  <si>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</si>
  <si>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</si>
  <si>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</si>
  <si>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</si>
  <si>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</si>
  <si>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</si>
  <si>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</si>
  <si>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</si>
  <si>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</si>
  <si>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PLUS UPSIDE CO</t>
  </si>
  <si>
    <t>BNC22J7</t>
  </si>
  <si>
    <t>US82889N3017</t>
  </si>
  <si>
    <t>82889N301</t>
  </si>
  <si>
    <t>SIMPLIFY E TARGET 15 DISTRIBUTION E</t>
  </si>
  <si>
    <t>XV</t>
  </si>
  <si>
    <t>BTHWRC2</t>
  </si>
  <si>
    <t>US82889N3504</t>
  </si>
  <si>
    <t>82889N350</t>
  </si>
  <si>
    <t>CBOE VIX FUTURE Feb26</t>
  </si>
  <si>
    <t>UXG6 Index</t>
  </si>
  <si>
    <t>UXG6</t>
  </si>
  <si>
    <t>CBOE VIX FUTURE Mar26</t>
  </si>
  <si>
    <t>UXH6 Index</t>
  </si>
  <si>
    <t>UXH6</t>
  </si>
  <si>
    <t>SPXW US 01/28/26 P5900 Index</t>
  </si>
  <si>
    <t>01Z6FNP00</t>
  </si>
  <si>
    <t>SPXW US 01/28/26 P6910 Index</t>
  </si>
  <si>
    <t>01Z99KSN3</t>
  </si>
  <si>
    <t>SPXW US 01/29/26 P5900 Index</t>
  </si>
  <si>
    <t>01YZ0GRP1</t>
  </si>
  <si>
    <t>SPXW US 01/30/26 P5900 Index</t>
  </si>
  <si>
    <t>01WGJVXG5</t>
  </si>
  <si>
    <t>SPXW US 02/02/26 P5900 Index</t>
  </si>
  <si>
    <t>01Z378548</t>
  </si>
  <si>
    <t>SPXW US 02/03/26 P5900 Index</t>
  </si>
  <si>
    <t>01Z965FG2</t>
  </si>
  <si>
    <t>SPXW US 02/04/26 P5900 Index</t>
  </si>
  <si>
    <t>01Z9QS3T6</t>
  </si>
  <si>
    <t>SPXW US 02/05/26 P5900 Index</t>
  </si>
  <si>
    <t>01Z2GFH81</t>
  </si>
  <si>
    <t>VIX US 02/18/26 C60 Index</t>
  </si>
  <si>
    <t>01V90SW63</t>
  </si>
  <si>
    <t>VIX US 02/18/26 C70 Index</t>
  </si>
  <si>
    <t>01V90SXW2</t>
  </si>
  <si>
    <t>VIX US 03/18/26 C60 Index</t>
  </si>
  <si>
    <t>01VSB0V51</t>
  </si>
  <si>
    <t>B 02/24/26 Govt</t>
  </si>
  <si>
    <t>B 2/3/26 Govt</t>
  </si>
  <si>
    <t>BR53TD8</t>
  </si>
  <si>
    <t>US912797SJ77</t>
  </si>
  <si>
    <t>912797SJ7</t>
  </si>
  <si>
    <t>TESL</t>
  </si>
  <si>
    <t>TESLA INC USD 0.001</t>
  </si>
  <si>
    <t>TSLA</t>
  </si>
  <si>
    <t>B616C79</t>
  </si>
  <si>
    <t>US88160R1014</t>
  </si>
  <si>
    <t>88160R101</t>
  </si>
  <si>
    <t>TSLBOATRS</t>
  </si>
  <si>
    <t>TSLA US Equity</t>
  </si>
  <si>
    <t>TRSTSLASOFR1M+750313</t>
  </si>
  <si>
    <t>TSLBOATRS 00001</t>
  </si>
  <si>
    <t>TUA</t>
  </si>
  <si>
    <t>TYA</t>
  </si>
  <si>
    <t>NDXP US 01/30/26 P24000 Index</t>
  </si>
  <si>
    <t>01XP52NM0</t>
  </si>
  <si>
    <t>NDXP US 01/30/26 P24750 Index</t>
  </si>
  <si>
    <t>01YX988C9</t>
  </si>
  <si>
    <t>OTC NM1 SPX/RTY/NDX WOF 12/24/26 P100/75 NC3 EKI</t>
  </si>
  <si>
    <t>OTCNM0067</t>
  </si>
  <si>
    <t>OTC SPX/RTY/NDX WOF 01/22/27 P100%/75% NC3 EKI</t>
  </si>
  <si>
    <t>OTCHS0091</t>
  </si>
  <si>
    <t>OTCHS0095</t>
  </si>
  <si>
    <t>OTC SPX/RTY/NDX WOF 01/29/27 P100%/75% NC3 EKI</t>
  </si>
  <si>
    <t>OTCHS0097</t>
  </si>
  <si>
    <t>OTC SPX/RTY/NDX WOF 10/23/26 P100%/75% NC3 EKI</t>
  </si>
  <si>
    <t>OTCHS0049</t>
  </si>
  <si>
    <t>OTC SPX/RTY/NDX WOF 10/30/26 P100%/75% NC3 EKI</t>
  </si>
  <si>
    <t>OTCHS0050</t>
  </si>
  <si>
    <t>OTCNM0040</t>
  </si>
  <si>
    <t>OTCHS0052</t>
  </si>
  <si>
    <t>OTC SPX/RTY/NDX WOF 11/06/26 P100%/75% NC3 EKI</t>
  </si>
  <si>
    <t>OTCHS0053</t>
  </si>
  <si>
    <t>OTCNM0042</t>
  </si>
  <si>
    <t>OTC SPX/RTY/NDX WOF 11/13/26 P100%/75% NC3 EKI</t>
  </si>
  <si>
    <t>OTCHS0056</t>
  </si>
  <si>
    <t>OTC SPX/RTY/NDX WOF 12/04/26 P100%/75% NC3 EKI</t>
  </si>
  <si>
    <t>OTCNM0048</t>
  </si>
  <si>
    <t>OTC SPX/RTY/NDX WOF 12/11/26 P100%/75% NC3 EKI</t>
  </si>
  <si>
    <t>OTCHS0074</t>
  </si>
  <si>
    <t>OTCHS0071</t>
  </si>
  <si>
    <t>OTC SPX/RTY/NDX WOF 12/18/26 P100%/75% NC3 EKI</t>
  </si>
  <si>
    <t>OTCHS0078</t>
  </si>
  <si>
    <t>OTCNM0059</t>
  </si>
  <si>
    <t>OTCNM0065</t>
  </si>
  <si>
    <t>OTC SPX/RTY/NDX WOF 12/24/26 P100%/75% NC3 EKI</t>
  </si>
  <si>
    <t>OTCNM0069</t>
  </si>
  <si>
    <t>OTCHS0081</t>
  </si>
  <si>
    <t>OTCNM0070</t>
  </si>
  <si>
    <t>OTC SPX/RTY/NDX WOF 12/31/26 P100%/75% NC3 EKI</t>
  </si>
  <si>
    <t>OTCHS0087</t>
  </si>
  <si>
    <t>SPXW US 02/20/26 P5600 Index</t>
  </si>
  <si>
    <t>01XC0Q682</t>
  </si>
  <si>
    <t>ADBE 01/08/27 P100/60 EKI NC1</t>
  </si>
  <si>
    <t>OTCHS0088</t>
  </si>
  <si>
    <t>ADBE 12/31/26 P100/60 EKI NC1</t>
  </si>
  <si>
    <t>OTCNM0077</t>
  </si>
  <si>
    <t>AMD 01/08/27 P100/60 EKI NC1</t>
  </si>
  <si>
    <t>OTCMS0018</t>
  </si>
  <si>
    <t>AMD/INTC/NVDA WOF 12/4/26 P100/60 EKI NC1</t>
  </si>
  <si>
    <t>OTCNM0057</t>
  </si>
  <si>
    <t>OTCNM0053</t>
  </si>
  <si>
    <t>AVGO 01/29/27 P100/60 EKI NC1</t>
  </si>
  <si>
    <t>OTCNM0086</t>
  </si>
  <si>
    <t>COST/W/WMT WOF 11/27/26 P100/50 EKI NC1</t>
  </si>
  <si>
    <t>OTCHS0069</t>
  </si>
  <si>
    <t>COST/W/WMT WOF 12/4/26 P100/50 EKI NC1</t>
  </si>
  <si>
    <t>OTCHS0072</t>
  </si>
  <si>
    <t>OTCHS0075</t>
  </si>
  <si>
    <t>COST/W/WMT WOF 12/11/26 P100/50 EKI NC1</t>
  </si>
  <si>
    <t>HS1 COST/W/WMT WOF 12/11/26 P100/50 EKI NC1</t>
  </si>
  <si>
    <t>OTCHS0076</t>
  </si>
  <si>
    <t>META 01/08/27 P100/60 EKI NC1</t>
  </si>
  <si>
    <t>OTCBP0005</t>
  </si>
  <si>
    <t>META 01/22/27 P100/60 EKI NC1</t>
  </si>
  <si>
    <t>OTCBP0006</t>
  </si>
  <si>
    <t>OTCBP0007</t>
  </si>
  <si>
    <t>NDXP US 02/20/26 P23000 Index</t>
  </si>
  <si>
    <t>01Z99BQ93</t>
  </si>
  <si>
    <t>NFLX 12/24/26 P100/60 EKI NC1</t>
  </si>
  <si>
    <t>OTCNM0075</t>
  </si>
  <si>
    <t>NFLX 12/31/26 P100/60 EKI NC1</t>
  </si>
  <si>
    <t>OTCNM0078</t>
  </si>
  <si>
    <t>AMD 12/11/26 P100/60 EKI NC1</t>
  </si>
  <si>
    <t>NM1 AMD 12/11/26 P100/60 EKI NC1</t>
  </si>
  <si>
    <t>OTCNM0060</t>
  </si>
  <si>
    <t>AMD/INTC/NVDA WOF 12/11/26 P100/60 EKI NC1</t>
  </si>
  <si>
    <t>NM1 AMD/INTC/NVDA WOF 12/11/26 P100/60 EKI NC1</t>
  </si>
  <si>
    <t>OTCNM0063</t>
  </si>
  <si>
    <t>PLTR 12/11/26 P100/60 EKI NC1</t>
  </si>
  <si>
    <t>NM1 PLTR 12/11/26 P100/60 EKI NC1</t>
  </si>
  <si>
    <t>OTCNM0061</t>
  </si>
  <si>
    <t>TSLA 12/11/26P100/60 EKI NC1</t>
  </si>
  <si>
    <t>NM1 TSLA 12/11/26P100/60 EKI NC1</t>
  </si>
  <si>
    <t>OTCNM0062</t>
  </si>
  <si>
    <t>PLTR 01/22/27 P100/60 EKI NC1</t>
  </si>
  <si>
    <t>OTCNM0082</t>
  </si>
  <si>
    <t>OTCNM0084</t>
  </si>
  <si>
    <t>PLTR 12/18/26 P100/60 EKI NC1</t>
  </si>
  <si>
    <t>OTCNM0071</t>
  </si>
  <si>
    <t>PLTR 12/24/26 P100/60 EKI NC1</t>
  </si>
  <si>
    <t>OTCMS0016</t>
  </si>
  <si>
    <t>OTCNM0073</t>
  </si>
  <si>
    <t>PLTR 12/31/26 P100/60 EKI NC1</t>
  </si>
  <si>
    <t>OTCNM0079</t>
  </si>
  <si>
    <t>PLTR 12/4/26 P100/60 EKI NC1</t>
  </si>
  <si>
    <t>OTCNM0055</t>
  </si>
  <si>
    <t>OTCNM0052</t>
  </si>
  <si>
    <t>SMCI 01/08/27 P100/60 EKI NC1</t>
  </si>
  <si>
    <t>OTCMS0019</t>
  </si>
  <si>
    <t>SMCI 01/22/27 P100/60 EKI NC1</t>
  </si>
  <si>
    <t>OTCGS0021</t>
  </si>
  <si>
    <t>OTCGS0022</t>
  </si>
  <si>
    <t>TSLA 01/22/27 P100/60 EKI NC1</t>
  </si>
  <si>
    <t>OTCNM0083</t>
  </si>
  <si>
    <t>OTCNM0085</t>
  </si>
  <si>
    <t>TSLA 12/18/26 P100/60 EKI NC1</t>
  </si>
  <si>
    <t>OTCNM0072</t>
  </si>
  <si>
    <t>TSLA 12/24/26 P100/60 EKI NC1</t>
  </si>
  <si>
    <t>OTCMS0017</t>
  </si>
  <si>
    <t>OTCNM0074</t>
  </si>
  <si>
    <t>TSLA 12/31/26 P100/60 EKI NC1</t>
  </si>
  <si>
    <t>OTCNM0080</t>
  </si>
  <si>
    <t>TSLA 12/4/26P100/60 EKI NC1</t>
  </si>
  <si>
    <t>OTCNM0056</t>
  </si>
  <si>
    <t>YGLD</t>
  </si>
  <si>
    <t>Category</t>
  </si>
  <si>
    <t>Weight*</t>
  </si>
  <si>
    <t>Est. Initial Margin</t>
  </si>
  <si>
    <t>Contrib to Vol</t>
  </si>
  <si>
    <t>GOLD 100 OZ FUTR</t>
  </si>
  <si>
    <t>PLATINUM FUTURE</t>
  </si>
  <si>
    <t>EURO-BTP FUTURE</t>
  </si>
  <si>
    <t>CATTLE FEEDER FUT</t>
  </si>
  <si>
    <t>BRENT CRUDE FUTR</t>
  </si>
  <si>
    <t>NATURAL GAS FUTR</t>
  </si>
  <si>
    <t>COPPER FUTURE</t>
  </si>
  <si>
    <t>PALLADIUM FUTURE</t>
  </si>
  <si>
    <t>SILVER FUTURE</t>
  </si>
  <si>
    <t>LIVE CATTLE FUTR</t>
  </si>
  <si>
    <t>COFFEE 'C' FUTURE</t>
  </si>
  <si>
    <t>WTI CRUDE FUTURE</t>
  </si>
  <si>
    <t>CAN 10YR BOND FUT</t>
  </si>
  <si>
    <t>CORN FUTURE</t>
  </si>
  <si>
    <t>COCOA FUTURE</t>
  </si>
  <si>
    <t>WHEAT FUTURE(CBT)</t>
  </si>
  <si>
    <t>SOYBEAN MEAL FUTR</t>
  </si>
  <si>
    <t>COCOA FUTURE - IC</t>
  </si>
  <si>
    <t>EURO-OAT FUTURE</t>
  </si>
  <si>
    <t>KC HRW WHEAT FUT</t>
  </si>
  <si>
    <t>SOYBEAN OIL FUTR</t>
  </si>
  <si>
    <t>SOYBEAN FUTURE</t>
  </si>
  <si>
    <t>US LONG BOND(CBT)</t>
  </si>
  <si>
    <t>COTTON NO.2 FUTR</t>
  </si>
  <si>
    <t>US 10YR ULTRA FUT</t>
  </si>
  <si>
    <t>GASOLINE RBOB FUT</t>
  </si>
  <si>
    <t>NY HARB ULSD FUT</t>
  </si>
  <si>
    <t>LEAN HOGS FUTURE</t>
  </si>
  <si>
    <t>US ULTRA BOND CBT</t>
  </si>
  <si>
    <t>EURO-BUXL 30Y BND</t>
  </si>
  <si>
    <t>3 MONTH SOFR FUT</t>
  </si>
  <si>
    <t>WHITE SUGAR (ICE)</t>
  </si>
  <si>
    <t>RAPESEED EURO</t>
  </si>
  <si>
    <t>US 2YR NOTE (CBT)</t>
  </si>
  <si>
    <t>CAN 5YR BOND FUT</t>
  </si>
  <si>
    <t>SUGAR #11 (WORLD)</t>
  </si>
  <si>
    <t>US 5YR NOTE (CBT)</t>
  </si>
  <si>
    <t>3M CORRA FUTURES</t>
  </si>
  <si>
    <t>CANOLA FUTR (WCE)</t>
  </si>
  <si>
    <t>CAN 2YR BOND FUT</t>
  </si>
  <si>
    <t>MILL WHEAT EURO</t>
  </si>
  <si>
    <t>Total</t>
  </si>
  <si>
    <t>* 10y equivalents for interest rate and bond futures</t>
  </si>
  <si>
    <t>Est. Yield</t>
  </si>
  <si>
    <t>Money Market</t>
  </si>
  <si>
    <t>Pure Cash</t>
  </si>
  <si>
    <t>Source: Bloomberg, Simplify</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</si>
  <si>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</si>
  <si>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</si>
  <si>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</si>
  <si>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</si>
  <si>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</si>
  <si>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</si>
  <si>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</si>
  <si>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</si>
  <si>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</si>
  <si>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</si>
  <si>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</si>
  <si>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</si>
  <si>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</si>
  <si>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</si>
  <si>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</si>
  <si>
    <t>B 03/24/26 Govt</t>
  </si>
  <si>
    <t>Trade date</t>
  </si>
  <si>
    <t>Unique ID</t>
  </si>
  <si>
    <t>Maturity Date</t>
  </si>
  <si>
    <t>Underlying components</t>
  </si>
  <si>
    <t>Knock-out Determination Day</t>
  </si>
  <si>
    <t>SPX / RTY / NDX</t>
  </si>
  <si>
    <t>16-Jan-26,20-Feb-26,20-Mar-26,24-Apr-26,22-May-26,18-Jun-26,24-Jul-26,21-Aug-26,18-Sep-26,23-Oct-26</t>
  </si>
  <si>
    <t>23-Jan-26,27-Feb-26,27-Mar-26,1-May-26,29-May-26,26-Jun-26,31-Jul-26,28-Aug-26,25-Sep-26,30-Oct-26</t>
  </si>
  <si>
    <t>30-Jan-26,6-Mar-26,2-Apr-26,8-May-26,5-Jun-26,2-Jul-26,7-Aug-26,4-Sep-26,2-Oct-26,6-Nov-26</t>
  </si>
  <si>
    <t>06-Feb-26,13-Mar-26,2-Apr-26,15-May-26,12-Jun-26,02-Jul-26,14-Aug-26,11-Sep-26,09-Oct-26,13-Nov-26</t>
  </si>
  <si>
    <t>13-Feb-26,20-Mar-26,2-Apr-26,22-May-26,18-Jun-26,2-Jul-26,21-Aug-26,18-Sep-26,16-Oct-26,20-Nov-26</t>
  </si>
  <si>
    <t>13-Feb-26,20-Mar-26,17-Apr-26,22-May-26,18-Jun-26,17-Jul-26,21-Aug-26,18-Sep-26,16-Oct-26,20-Nov-26</t>
  </si>
  <si>
    <t>20-Feb-26,27-Mar-26,24-Apr-26,29-May-26,26-Jun-26,24-Jul-26,28-Aug-26,25-Sep-26,23-Oct-26,27-Nov-26</t>
  </si>
  <si>
    <t>27-Feb-26,2-Apr-26,1-May-26,5-Jun-26,2-Jul-26,31-Jul-26,4-Sep-26,2-Oct-26,30-Oct-26,4-Dec-26</t>
  </si>
  <si>
    <t xml:space="preserve">COST / W / WMT </t>
  </si>
  <si>
    <t>26-Dec-25,23-Jan-26,20-Feb-26,27-Mar-26,24-Apr-26,29-May-26,26-Jun-26,24-Jul-26,28-Aug-26,25-Sep-26,23-Oct-26,27-Nov-26</t>
  </si>
  <si>
    <t>06-Mar-26,10-Apr-26,08-May-26,12-Jun-26,10-Jul-26,07-Aug-26,11-Sep-26,09-Oct-26,06-Nov-26,11-Dec-26</t>
  </si>
  <si>
    <t>02-Jan-26,30-Jan-26,27-Feb-26,02-Apr-26,01-May-26,05-Jun-26,02-Jul-26,31-Jul-26,04-Sep-26,02-Oct-26,30-Oct-26,04-Dec-26</t>
  </si>
  <si>
    <t>PLTR </t>
  </si>
  <si>
    <t>AMD / INTC / NVDA</t>
  </si>
  <si>
    <t>TSLA </t>
  </si>
  <si>
    <t>13-Mar-26,17-Apr-26,15-May-26,18-Jun-26,17-Jul-26,14-Aug-26,18-Sep-26,16-Oct-26,13-Nov-26,18-Dec-26</t>
  </si>
  <si>
    <t>09-Jan-26,06-Feb-26,06-Mar-26,10-Apr-26,08-May-26,12-Jun-26,10-Jul-26,07-Aug-26,11-Sep-26,09-Oct-26,06-Nov-26,11-Dec-26</t>
  </si>
  <si>
    <t>AMD </t>
  </si>
  <si>
    <t>20-Mar-26,24-Apr-26,22-May-26,26-Jun-26,24-Jul-26,21-Aug-26,25-Sep-26,23-Oct-26,20-Nov-26,24-Dec-26</t>
  </si>
  <si>
    <t>16-Jan-26,13-Feb-26,13-Mar-26,17-Apr-26,15-May-26,18-Jun-26,17-Jul-26,14-Aug-26,18-Sep-26,16-Oct-26,13-Nov-26,18-Dec-26</t>
  </si>
  <si>
    <t>27-Mar-26,01-May-26,29-May-26,02-Jul-26,31-Jul-26,28-Aug-26,02-Oct-26,30-Oct-26,27-Nov-26,31-Dec-26</t>
  </si>
  <si>
    <t>23-Jan-26,20-Feb-26,20-Mar-26,24-Apr-26,22-May-26,26-Jun-26,24-Jul-26,21-Aug-26,25-Sep-26,23-Oct-26,20-Nov-26,24-Dec-26</t>
  </si>
  <si>
    <t>02-Apr-26,08-May-26,05-Jun-26,10-Jul-26,07-Aug-26,04-Sep-26,09-Oct-26,06-Nov-26,04-Dec-26,08-Jan-27</t>
  </si>
  <si>
    <t>NFLX</t>
  </si>
  <si>
    <t>10-Apr-26,15-May-26,12-Jun-26,17-Jul-26,14-Aug-26,11-Sep-26,16-Oct-26,13-Nov-26,11-Dec-26,15-Jan-27</t>
  </si>
  <si>
    <t>ADBE</t>
  </si>
  <si>
    <t>30-Jan-26,27-Feb-26,27-Mar-26,01-May-26,29-May-26,02-Jul-26,31-Jul-26,28-Aug-26,02-Oct-26,30-Oct-26,27-Nov-26,31-Dec-26</t>
  </si>
  <si>
    <t>06-Feb-26,06-Mar-26,02-Apr-26,08-May-26,05-Jun-26,10-Jul-26,07-Aug-26,04-Sep-26,09-Oct-26,06-Nov-26,04-Dec-26,08-Jan-27</t>
  </si>
  <si>
    <t>META</t>
  </si>
  <si>
    <t>17-Apr-26,22-May-26,18-Jun-26,24-Jul-26,21-Aug-26,18-Sep-26,23-Oct-26,20-Nov-26,18-Dec-26,22-Jan-27</t>
  </si>
  <si>
    <t>AMD</t>
  </si>
  <si>
    <t>SMCI</t>
  </si>
  <si>
    <t>24-Apr-26,29-May-26,26-Jun-26,31-Jul-26,28-Aug-26,25-Sep-26,30-Oct-26,27-Nov-26,24-Dec-26,29-Jan-27</t>
  </si>
  <si>
    <t>20-Feb-26,20-Mar-26,17-Apr-26,22-May-26,18-Jun-26,24-Jul-26,21-Aug-26,18-Sep-26,23-Oct-26,20-Nov-26,18-Dec-26,22-Jan-27</t>
  </si>
  <si>
    <t>01-May-26,05-Jun-26,02-Jul-26,07-Aug-26,04-Sep-26,02-Oct-26,06-Nov-26,04-Dec-26,31-Dec-26,05-Feb-27</t>
  </si>
  <si>
    <t>AVGO</t>
  </si>
  <si>
    <t>27-Feb-26,27-Mar-26,24-Apr-26,29-May-26,26-Jun-26,31-Jul-26,28-Aug-26,25-Sep-26,30-Oct-26,27-Nov-26,24-Dec-26,29-Jan-27</t>
  </si>
  <si>
    <t/>
  </si>
  <si>
    <t>ZINC FUT (SHFE)   Jun26</t>
  </si>
  <si>
    <t>ZNAM6 Comdty</t>
  </si>
  <si>
    <t>ZNAM6</t>
  </si>
  <si>
    <t>ZINC FUT (SHFE)   May26</t>
  </si>
  <si>
    <t>ZNAK6 Comdty</t>
  </si>
  <si>
    <t>ZNAK6</t>
  </si>
  <si>
    <t>ZINC FUT (SHFE)   Apr26</t>
  </si>
  <si>
    <t>ZNAJ6 Comdty</t>
  </si>
  <si>
    <t>ZNAJ6</t>
  </si>
  <si>
    <t>Tin Futures       Apr26</t>
  </si>
  <si>
    <t>XOOJ6 Comdty</t>
  </si>
  <si>
    <t>XOOJ6</t>
  </si>
  <si>
    <t>LEAD FUTURE       May26</t>
  </si>
  <si>
    <t>PBLK6 Comdty</t>
  </si>
  <si>
    <t>PBLK6</t>
  </si>
  <si>
    <t>LEAD FUTURE       Apr26</t>
  </si>
  <si>
    <t>PBLJ6 Comdty</t>
  </si>
  <si>
    <t>PBLJ6</t>
  </si>
  <si>
    <t>Nickel Futures    May26</t>
  </si>
  <si>
    <t>XIIK6 Comdty</t>
  </si>
  <si>
    <t>XIIK6</t>
  </si>
  <si>
    <t>Nickel Futures    Apr26</t>
  </si>
  <si>
    <t>XIIJ6 Comdty</t>
  </si>
  <si>
    <t>XIIJ6</t>
  </si>
  <si>
    <t>ALUMINUM FUT      Jun26</t>
  </si>
  <si>
    <t>AAM6 Comdty</t>
  </si>
  <si>
    <t>AAM6</t>
  </si>
  <si>
    <t>ALUMINUM FUT      May26</t>
  </si>
  <si>
    <t>AAK6 Comdty</t>
  </si>
  <si>
    <t>AAK6</t>
  </si>
  <si>
    <t>ALUMINUM FUT      Apr26</t>
  </si>
  <si>
    <t>AAJ6 Comdty</t>
  </si>
  <si>
    <t>AAJ6</t>
  </si>
  <si>
    <t>Silver Future     Jun26</t>
  </si>
  <si>
    <t>SAIM6 Comdty</t>
  </si>
  <si>
    <t>SAIM6</t>
  </si>
  <si>
    <t>Deformed Bar Fut  May26</t>
  </si>
  <si>
    <t>RBTK6 Comdty</t>
  </si>
  <si>
    <t>RBTK6</t>
  </si>
  <si>
    <t>Coking Coal Futur May26</t>
  </si>
  <si>
    <t>CKCK6 Comdty</t>
  </si>
  <si>
    <t>CKCK6</t>
  </si>
  <si>
    <t>DCE Iron Ore Fut  May26</t>
  </si>
  <si>
    <t>IOEK6 Comdty</t>
  </si>
  <si>
    <t>IOEK6</t>
  </si>
  <si>
    <t>Hot-rolled Coil   May26</t>
  </si>
  <si>
    <t>ROCK6 Comdty</t>
  </si>
  <si>
    <t>ROCK6</t>
  </si>
  <si>
    <t>Crude Oil Futures Jun26</t>
  </si>
  <si>
    <t>SCPM6 Comdty</t>
  </si>
  <si>
    <t>SCPM6</t>
  </si>
  <si>
    <t>Crude Oil Futures May26</t>
  </si>
  <si>
    <t>SCPK6 Comdty</t>
  </si>
  <si>
    <t>SCPK6</t>
  </si>
  <si>
    <t>PVC Future        May26</t>
  </si>
  <si>
    <t>PVCK6 Comdty</t>
  </si>
  <si>
    <t>PVCK6</t>
  </si>
  <si>
    <t>PTA FUTURE        May26</t>
  </si>
  <si>
    <t>PTK6 Comdty</t>
  </si>
  <si>
    <t>PTK6</t>
  </si>
  <si>
    <t>Polypropylene     May26</t>
  </si>
  <si>
    <t>PYLK6 Comdty</t>
  </si>
  <si>
    <t>PYLK6</t>
  </si>
  <si>
    <t>Methanol Futures  May26</t>
  </si>
  <si>
    <t>ZMEK6 Comdty</t>
  </si>
  <si>
    <t>ZMEK6</t>
  </si>
  <si>
    <t>Polyethylene Fut  May26</t>
  </si>
  <si>
    <t>POLK6 Comdty</t>
  </si>
  <si>
    <t>POLK6</t>
  </si>
  <si>
    <t>FUEL OIL FUTURE   May26</t>
  </si>
  <si>
    <t>FOK6 Comdty</t>
  </si>
  <si>
    <t>FOK6</t>
  </si>
  <si>
    <t>Glass Futures     May26</t>
  </si>
  <si>
    <t>FGLK6 Comdty</t>
  </si>
  <si>
    <t>FGLK6</t>
  </si>
  <si>
    <t>Bitumen Future    Jun26</t>
  </si>
  <si>
    <t>BITM6 Comdty</t>
  </si>
  <si>
    <t>BITM6</t>
  </si>
  <si>
    <t>SOYBEAN OIL       May26</t>
  </si>
  <si>
    <t>SHK6 Comdty</t>
  </si>
  <si>
    <t>SHK6</t>
  </si>
  <si>
    <t>RUBBER FUT (SHFE) May26</t>
  </si>
  <si>
    <t>RTK6 Comdty</t>
  </si>
  <si>
    <t>RTK6</t>
  </si>
  <si>
    <t>Rapeseed Meal     May26</t>
  </si>
  <si>
    <t>ZRRK6 Comdty</t>
  </si>
  <si>
    <t>ZRRK6</t>
  </si>
  <si>
    <t>Rapeseed Oil Fut  May26</t>
  </si>
  <si>
    <t>ZROK6 Comdty</t>
  </si>
  <si>
    <t>ZROK6</t>
  </si>
  <si>
    <t>SOY MEAL          May26</t>
  </si>
  <si>
    <t>AEK6 Comdty</t>
  </si>
  <si>
    <t>AEK6</t>
  </si>
  <si>
    <t>DCE Corn Starch   May26</t>
  </si>
  <si>
    <t>DCSK6 Comdty</t>
  </si>
  <si>
    <t>DCSK6</t>
  </si>
  <si>
    <t>COTTON NO.1  ZCE  May26</t>
  </si>
  <si>
    <t>VVK6 Comdty</t>
  </si>
  <si>
    <t>VVK6</t>
  </si>
  <si>
    <t>NO.1 SOYBEAN      May26</t>
  </si>
  <si>
    <t>AKK6 Comdty</t>
  </si>
  <si>
    <t>AKK6</t>
  </si>
  <si>
    <t>TRS MQCP450E 012727 MQ</t>
  </si>
  <si>
    <t>TRS MQCP450E 012727 MQ 00001</t>
  </si>
  <si>
    <t>Fund Duration</t>
  </si>
  <si>
    <t>Ticker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</si>
</sst>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mm/dd/yyyy"/>
    <numFmt numFmtId="167" formatCode="#0,000"/>
    <numFmt numFmtId="168" formatCode="yyyy\-mm\-dd\ hh:mm:ss"/>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0" fontId="1" fillId="0" borderId="0" xfId="0" applyFont="1"/>
    <xf numFmtId="14" fontId="1" fillId="0" borderId="0" xfId="0" applyNumberFormat="1" applyFont="1"/>
    <xf numFmtId="168"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Requesting Data...3393556169</v>
        <stp/>
        <stp>BDP|17309834027242959578</stp>
        <tr r="R636" s="1"/>
        <tr r="R636" s="1"/>
      </tp>
      <tp t="s">
        <v>#N/A Requesting Data...3762187625</v>
        <stp/>
        <stp>BDP|14608769778007586948</stp>
        <tr r="R213" s="1"/>
        <tr r="R1267" s="1"/>
        <tr r="R1747" s="1"/>
      </tp>
      <tp t="s">
        <v>#N/A Requesting Data...3713362813</v>
        <stp/>
        <stp>BDP|12144909639600660273</stp>
        <tr r="N1608" s="1"/>
      </tp>
      <tp t="s">
        <v>#N/A Requesting Data...4262563008</v>
        <stp/>
        <stp>BDP|10061590868040995913</stp>
        <tr r="R453" s="1"/>
        <tr r="R708" s="1"/>
      </tp>
      <tp t="s">
        <v>#N/A Requesting Data...3075711129</v>
        <stp/>
        <stp>BDP|11187902316845784698</stp>
        <tr r="R310" s="1"/>
        <tr r="R1361" s="1"/>
        <tr r="R1844" s="1"/>
      </tp>
      <tp t="s">
        <v>#N/A Requesting Data...2909287463</v>
        <stp/>
        <stp>BDP|18355562561877983647</stp>
        <tr r="N2224" s="1"/>
        <tr r="N2225" s="1"/>
      </tp>
      <tp t="s">
        <v>#N/A Requesting Data...2753225871</v>
        <stp/>
        <stp>BDP|13909799869210293824</stp>
        <tr r="N1506" s="1"/>
      </tp>
      <tp t="s">
        <v>#N/A Requesting Data...3706459287</v>
        <stp/>
        <stp>BDP|15172294142269362014</stp>
        <tr r="R868" s="1"/>
      </tp>
      <tp t="s">
        <v>#N/A Requesting Data...3235800273</v>
        <stp/>
        <stp>BDP|17542213592162911470</stp>
        <tr r="N2197" s="1"/>
        <tr r="N2198" s="1"/>
        <tr r="N2199" s="1"/>
      </tp>
      <tp t="s">
        <v>#N/A Requesting Data...3400514906</v>
        <stp/>
        <stp>BDP|16304804216347528281</stp>
        <tr r="N1321" s="1"/>
      </tp>
      <tp t="s">
        <v>#N/A Requesting Data...3540788727</v>
        <stp/>
        <stp>BDP|13697914228523691115</stp>
        <tr r="R835" s="1"/>
        <tr r="R835" s="1"/>
      </tp>
      <tp t="s">
        <v>#N/A Requesting Data...3715646289</v>
        <stp/>
        <stp>BDP|11969345770569146679</stp>
        <tr r="N1172" s="1"/>
      </tp>
      <tp t="s">
        <v>#N/A Requesting Data...2968492368</v>
        <stp/>
        <stp>BDP|11017996524988422825</stp>
        <tr r="R1152" s="1"/>
        <tr r="R1594" s="1"/>
      </tp>
      <tp t="s">
        <v>#N/A Requesting Data...4239408407</v>
        <stp/>
        <stp>BDP|16070035287902959666</stp>
        <tr r="R610" s="1"/>
        <tr r="R610" s="1"/>
      </tp>
      <tp t="s">
        <v>#N/A Requesting Data...2879463382</v>
        <stp/>
        <stp>BDP|13585448297887551383</stp>
        <tr r="R900" s="1"/>
      </tp>
      <tp t="s">
        <v>#N/A Requesting Data...3330693455</v>
        <stp/>
        <stp>BDP|13088212911329248391</stp>
        <tr r="R1661" s="1"/>
        <tr r="R127" s="1"/>
        <tr r="R1388" s="1"/>
      </tp>
      <tp t="s">
        <v>#N/A Requesting Data...3943882096</v>
        <stp/>
        <stp>BDP|15256681381883608260</stp>
        <tr r="R135" s="1"/>
        <tr r="R1394" s="1"/>
        <tr r="R1669" s="1"/>
      </tp>
      <tp t="s">
        <v>#N/A Requesting Data...2788364194</v>
        <stp/>
        <stp>BDP|12491828809630287068</stp>
        <tr r="N1732" s="1"/>
        <tr r="N198" s="1"/>
        <tr r="N1455" s="1"/>
      </tp>
      <tp t="s">
        <v>#N/A Requesting Data...4222631048</v>
        <stp/>
        <stp>BDP|11742408839374729831</stp>
        <tr r="R1500" s="1"/>
      </tp>
      <tp t="s">
        <v>#N/A Requesting Data...4067720499</v>
        <stp/>
        <stp>BDP|13322292658459868702</stp>
        <tr r="N235" s="1"/>
        <tr r="N1294" s="1"/>
        <tr r="N1769" s="1"/>
      </tp>
      <tp t="s">
        <v>#N/A Requesting Data...3382890435</v>
        <stp/>
        <stp>BDP|11827394746788862453</stp>
        <tr r="N1524" s="1"/>
      </tp>
      <tp t="s">
        <v>#N/A Requesting Data...3931723108</v>
        <stp/>
        <stp>BDP|13909744156929050267</stp>
        <tr r="N1668" s="1"/>
        <tr r="N134" s="1"/>
        <tr r="N1393" s="1"/>
      </tp>
      <tp t="s">
        <v>#N/A Requesting Data...3092288768</v>
        <stp/>
        <stp>BDP|15771488692157691564</stp>
        <tr r="N924" s="1"/>
      </tp>
      <tp t="s">
        <v>#N/A Requesting Data...4273536710</v>
        <stp/>
        <stp>BDP|15334853274111678197</stp>
        <tr r="R908" s="1"/>
      </tp>
      <tp t="s">
        <v>#N/A Requesting Data...2980377233</v>
        <stp/>
        <stp>BDP|13835577795621210453</stp>
        <tr r="R2197" s="1"/>
        <tr r="R2198" s="1"/>
        <tr r="R2199" s="1"/>
      </tp>
      <tp t="s">
        <v>#N/A Requesting Data...4009627102</v>
        <stp/>
        <stp>BDP|17640775969535082958</stp>
        <tr r="R1894" s="1"/>
        <tr r="R1895" s="1"/>
        <tr r="R1896" s="1"/>
        <tr r="R1897" s="1"/>
      </tp>
      <tp t="s">
        <v>#N/A Requesting Data...3250464346</v>
        <stp/>
        <stp>BDP|13353429222316803971</stp>
        <tr r="R1865" s="1"/>
      </tp>
      <tp t="s">
        <v>#N/A Requesting Data...3888017454</v>
        <stp/>
        <stp>BDP|15659960171820939149</stp>
        <tr r="R1958" s="1"/>
        <tr r="R1958" s="1"/>
      </tp>
      <tp t="s">
        <v>#N/A Requesting Data...3823631108</v>
        <stp/>
        <stp>BDP|15875187809678399651</stp>
        <tr r="R119" s="1"/>
        <tr r="R1378" s="1"/>
        <tr r="R1653" s="1"/>
      </tp>
      <tp t="s">
        <v>#N/A Requesting Data...4095378990</v>
        <stp/>
        <stp>BDP|17718999780699135503</stp>
        <tr r="N1107" s="1"/>
      </tp>
      <tp t="s">
        <v>#N/A Requesting Data...2972699211</v>
        <stp/>
        <stp>BDP|15072940441785987735</stp>
        <tr r="O2204" s="1"/>
      </tp>
      <tp t="s">
        <v>#N/A Requesting Data...4113724430</v>
        <stp/>
        <stp>BDP|11515599490820003731</stp>
        <tr r="N1252" s="1"/>
      </tp>
      <tp t="s">
        <v>#N/A Requesting Data...3001745010</v>
        <stp/>
        <stp>BDP|16251437045519377587</stp>
        <tr r="N127" s="1"/>
        <tr r="N1661" s="1"/>
        <tr r="N1388" s="1"/>
      </tp>
      <tp t="s">
        <v>#N/A Requesting Data...3420220751</v>
        <stp/>
        <stp>BDP|13724155086680350081</stp>
        <tr r="N443" s="1"/>
        <tr r="N701" s="1"/>
      </tp>
      <tp t="s">
        <v>#N/A Requesting Data...4184639240</v>
        <stp/>
        <stp>BDP|16128672432771905822</stp>
        <tr r="R1401" s="1"/>
      </tp>
      <tp t="s">
        <v>#N/A Requesting Data...3285464310</v>
        <stp/>
        <stp>BDP|10472329789966145716</stp>
        <tr r="R1198" s="1"/>
      </tp>
      <tp t="s">
        <v>#N/A Requesting Data...2911876663</v>
        <stp/>
        <stp>BDP|16181780745788029726</stp>
        <tr r="R1160" s="1"/>
      </tp>
      <tp t="s">
        <v>#N/A Requesting Data...3372407830</v>
        <stp/>
        <stp>BDP|10450227801970834811</stp>
        <tr r="N1971" s="1"/>
      </tp>
      <tp t="s">
        <v>#N/A Requesting Data...2632520178</v>
        <stp/>
        <stp>BDP|13332830605313270296</stp>
        <tr r="R1057" s="1"/>
      </tp>
      <tp t="s">
        <v>#N/A Requesting Data...2732616892</v>
        <stp/>
        <stp>BDP|16132708372379488597</stp>
        <tr r="N1986" s="1"/>
      </tp>
      <tp t="s">
        <v>#N/A Requesting Data...2847278176</v>
        <stp/>
        <stp>BDP|11679024485411167219</stp>
        <tr r="R1321" s="1"/>
      </tp>
      <tp t="s">
        <v>#N/A Requesting Data...3720276757</v>
        <stp/>
        <stp>BDP|14710894649902032063</stp>
        <tr r="R250" s="1"/>
        <tr r="R1308" s="1"/>
        <tr r="R1784" s="1"/>
      </tp>
      <tp t="s">
        <v>#N/A Requesting Data...2927129318</v>
        <stp/>
        <stp>BDP|15868680774076036856</stp>
        <tr r="R962" s="1"/>
      </tp>
      <tp t="s">
        <v>#N/A Requesting Data...3527498470</v>
        <stp/>
        <stp>BDP|16474882159848443908</stp>
        <tr r="R808" s="1"/>
      </tp>
      <tp t="s">
        <v>#N/A Requesting Data...3559021130</v>
        <stp/>
        <stp>BDP|17123469831563099970</stp>
        <tr r="N1184" s="1"/>
      </tp>
      <tp t="s">
        <v>#N/A Requesting Data...3427211612</v>
        <stp/>
        <stp>BDP|11553335086969206923</stp>
        <tr r="R373" s="1"/>
      </tp>
      <tp t="s">
        <v>#N/A Requesting Data...3725167106</v>
        <stp/>
        <stp>BDP|12475429026819816788</stp>
        <tr r="N1685" s="1"/>
        <tr r="N151" s="1"/>
        <tr r="N1409" s="1"/>
      </tp>
      <tp t="s">
        <v>#N/A Requesting Data...3226409312</v>
        <stp/>
        <stp>BDP|16405381740812543991</stp>
        <tr r="N1236" s="1"/>
      </tp>
      <tp t="s">
        <v>#N/A Requesting Data...4164154978</v>
        <stp/>
        <stp>BDP|13629498289895263047</stp>
        <tr r="R2117" s="1"/>
      </tp>
      <tp t="s">
        <v>#N/A Requesting Data...3545411604</v>
        <stp/>
        <stp>BDP|12570515187400532566</stp>
        <tr r="R927" s="1"/>
      </tp>
      <tp t="s">
        <v>#N/A Requesting Data...3803318017</v>
        <stp/>
        <stp>BDP|14355783509858248108</stp>
        <tr r="P769" s="1"/>
      </tp>
      <tp t="s">
        <v>#N/A Requesting Data...3883728946</v>
        <stp/>
        <stp>BDP|12958696109137961902</stp>
        <tr r="R553" s="1"/>
        <tr r="R553" s="1"/>
        <tr r="R580" s="1"/>
        <tr r="R580" s="1"/>
        <tr r="R1875" s="1"/>
        <tr r="R1875" s="1"/>
        <tr r="R1932" s="1"/>
        <tr r="R1932" s="1"/>
        <tr r="R2033" s="1"/>
        <tr r="R2033" s="1"/>
        <tr r="R2256" s="1"/>
        <tr r="R2256" s="1"/>
      </tp>
      <tp t="s">
        <v>#N/A Requesting Data...3333866880</v>
        <stp/>
        <stp>BDP|13747127781930379078</stp>
        <tr r="R885" s="1"/>
      </tp>
      <tp t="s">
        <v>#N/A Requesting Data...3494455576</v>
        <stp/>
        <stp>BDP|16207954615974036014</stp>
        <tr r="R599" s="1"/>
        <tr r="R599" s="1"/>
      </tp>
      <tp t="s">
        <v>#N/A Requesting Data...4257972248</v>
        <stp/>
        <stp>BDP|18322921657718437614</stp>
        <tr r="N976" s="1"/>
      </tp>
      <tp t="s">
        <v>#N/A Requesting Data...3818218380</v>
        <stp/>
        <stp>BDP|15835697794256404626</stp>
        <tr r="N17" s="1"/>
      </tp>
      <tp t="s">
        <v>#N/A Requesting Data...2681810026</v>
        <stp/>
        <stp>BDP|11730173713368867380</stp>
        <tr r="N1565" s="1"/>
        <tr r="N1874" s="1"/>
        <tr r="N2255" s="1"/>
      </tp>
      <tp t="s">
        <v>#N/A Requesting Data...4056136172</v>
        <stp/>
        <stp>BDP|17073900755793449220</stp>
        <tr r="N1082" s="1"/>
      </tp>
      <tp t="s">
        <v>#N/A Requesting Data...3776401482</v>
        <stp/>
        <stp>BDP|10755640676139155268</stp>
        <tr r="N380" s="1"/>
      </tp>
      <tp t="s">
        <v>#N/A Requesting Data...2936685131</v>
        <stp/>
        <stp>BDP|11988350114261313893</stp>
        <tr r="R641" s="1"/>
        <tr r="R641" s="1"/>
      </tp>
      <tp t="s">
        <v>#N/A Requesting Data...2770339535</v>
        <stp/>
        <stp>BDP|10769332917090843898</stp>
        <tr r="N2242" s="1"/>
        <tr r="N2243" s="1"/>
      </tp>
      <tp t="s">
        <v>#N/A Requesting Data...3791801004</v>
        <stp/>
        <stp>BDP|13410025670896122851</stp>
        <tr r="R212" s="1"/>
        <tr r="R1472" s="1"/>
        <tr r="R1746" s="1"/>
      </tp>
      <tp t="s">
        <v>#N/A Requesting Data...2893605534</v>
        <stp/>
        <stp>BDP|16347037986237192357</stp>
        <tr r="N752" s="1"/>
        <tr r="N500" s="1"/>
      </tp>
      <tp t="s">
        <v>#N/A Requesting Data...3698507018</v>
        <stp/>
        <stp>BDP|16916757238988415020</stp>
        <tr r="R982" s="1"/>
      </tp>
      <tp t="s">
        <v>#N/A Requesting Data...3041814862</v>
        <stp/>
        <stp>BDP|15018571070795174843</stp>
        <tr r="R852" s="1"/>
        <tr r="R852" s="1"/>
      </tp>
      <tp t="s">
        <v>#N/A Requesting Data...3752573347</v>
        <stp/>
        <stp>BDP|18026554351164526637</stp>
        <tr r="R926" s="1"/>
      </tp>
      <tp t="s">
        <v>#N/A Requesting Data...3238509260</v>
        <stp/>
        <stp>BDP|17233537388267374781</stp>
        <tr r="N1900" s="1"/>
      </tp>
      <tp t="s">
        <v>#N/A Requesting Data...3688088292</v>
        <stp/>
        <stp>BDP|10970281968968887631</stp>
        <tr r="R9" s="1"/>
        <tr r="R9" s="1"/>
        <tr r="R28" s="1"/>
        <tr r="R28" s="1"/>
      </tp>
      <tp t="s">
        <v>#N/A Requesting Data...3152295031</v>
        <stp/>
        <stp>BDP|17671738284891349307</stp>
        <tr r="R960" s="1"/>
      </tp>
      <tp t="s">
        <v>#N/A Requesting Data...3856270659</v>
        <stp/>
        <stp>BDP|13019842617692384255</stp>
        <tr r="N1540" s="1"/>
      </tp>
      <tp t="s">
        <v>#N/A Requesting Data...3006966878</v>
        <stp/>
        <stp>BDP|14272242922099830795</stp>
        <tr r="N1194" s="1"/>
      </tp>
      <tp t="s">
        <v>#N/A Requesting Data...3422045232</v>
        <stp/>
        <stp>BDP|10826813892222646986</stp>
        <tr r="R2187" s="1"/>
      </tp>
      <tp t="s">
        <v>#N/A Requesting Data...3060248946</v>
        <stp/>
        <stp>BDP|13510667091480642613</stp>
        <tr r="N2000" s="1"/>
      </tp>
      <tp t="s">
        <v>#N/A Requesting Data...4015272239</v>
        <stp/>
        <stp>BDP|16155115190124166042</stp>
        <tr r="N1552" s="1"/>
      </tp>
      <tp t="s">
        <v>#N/A Requesting Data...2746467716</v>
        <stp/>
        <stp>BDP|16735231506898721613</stp>
        <tr r="R1203" s="1"/>
      </tp>
      <tp t="s">
        <v>#N/A Requesting Data...3913990765</v>
        <stp/>
        <stp>BDP|17572307982966140027</stp>
        <tr r="R1024" s="1"/>
      </tp>
      <tp t="s">
        <v>#N/A Requesting Data...2874342507</v>
        <stp/>
        <stp>BDP|17162584157304286981</stp>
        <tr r="R300" s="1"/>
        <tr r="R1354" s="1"/>
        <tr r="R1834" s="1"/>
      </tp>
      <tp t="s">
        <v>#N/A Requesting Data...4011332795</v>
        <stp/>
        <stp>BDP|17447924479636893530</stp>
        <tr r="R907" s="1"/>
      </tp>
      <tp t="s">
        <v>#N/A Requesting Data...4066067120</v>
        <stp/>
        <stp>BDP|17470497294277894758</stp>
        <tr r="R617" s="1"/>
      </tp>
      <tp t="s">
        <v>#N/A Requesting Data...3909633355</v>
        <stp/>
        <stp>BDP|11703309197294492503</stp>
        <tr r="R1114" s="1"/>
      </tp>
      <tp t="s">
        <v>#N/A Requesting Data...3922979782</v>
        <stp/>
        <stp>BDP|13777869739844985659</stp>
        <tr r="R2226" s="1"/>
      </tp>
      <tp t="s">
        <v>#N/A Requesting Data...2784608691</v>
        <stp/>
        <stp>BDP|15230676793352398220</stp>
        <tr r="R1483" s="1"/>
      </tp>
      <tp t="s">
        <v>#N/A Requesting Data...3487958295</v>
        <stp/>
        <stp>BDP|14328339789166631387</stp>
        <tr r="N1471" s="1"/>
        <tr r="N211" s="1"/>
        <tr r="N1745" s="1"/>
      </tp>
      <tp t="s">
        <v>#N/A Requesting Data...2682279195</v>
        <stp/>
        <stp>BDP|10367660505289422534</stp>
        <tr r="N876" s="1"/>
      </tp>
      <tp t="s">
        <v>#N/A Requesting Data...3365080443</v>
        <stp/>
        <stp>BDP|10795458184542449451</stp>
        <tr r="R903" s="1"/>
      </tp>
      <tp t="s">
        <v>#N/A Requesting Data...3059678222</v>
        <stp/>
        <stp>BDP|10857082682097615536</stp>
        <tr r="R796" s="1"/>
      </tp>
      <tp t="s">
        <v>#N/A Requesting Data...4161502112</v>
        <stp/>
        <stp>BDP|10327706545628325126</stp>
        <tr r="R1224" s="1"/>
      </tp>
      <tp t="s">
        <v>#N/A Requesting Data...2683780633</v>
        <stp/>
        <stp>BDP|12072919192969576116</stp>
        <tr r="N804" s="1"/>
      </tp>
      <tp t="s">
        <v>#N/A Requesting Data...3863860002</v>
        <stp/>
        <stp>BDP|17300975329843274593</stp>
        <tr r="N2077" s="1"/>
      </tp>
      <tp t="s">
        <v>#N/A Requesting Data...4162536899</v>
        <stp/>
        <stp>BDP|12947812031350785382</stp>
        <tr r="R1585" s="1"/>
      </tp>
      <tp t="s">
        <v>#N/A Requesting Data...4028956468</v>
        <stp/>
        <stp>BDP|14428287428118609649</stp>
        <tr r="R123" s="1"/>
        <tr r="R1383" s="1"/>
        <tr r="R1657" s="1"/>
      </tp>
      <tp t="s">
        <v>#N/A Requesting Data...2978650566</v>
        <stp/>
        <stp>BDP|10371110746027296802</stp>
        <tr r="R896" s="1"/>
      </tp>
      <tp t="s">
        <v>#N/A Requesting Data...3401026466</v>
        <stp/>
        <stp>BDP|14186509165644744951</stp>
        <tr r="R279" s="1"/>
        <tr r="R1813" s="1"/>
      </tp>
      <tp t="s">
        <v>#N/A Requesting Data...3964107201</v>
        <stp/>
        <stp>BDP|18306795819702626630</stp>
        <tr r="R1104" s="1"/>
      </tp>
      <tp t="s">
        <v>#N/A Requesting Data...3190601376</v>
        <stp/>
        <stp>BDP|18048623828541462784</stp>
        <tr r="N336" s="1"/>
      </tp>
      <tp t="s">
        <v>#N/A Requesting Data...3285282174</v>
        <stp/>
        <stp>BDP|12633368767915326820</stp>
        <tr r="P8" s="1"/>
        <tr r="P27" s="1"/>
        <tr r="P2137" s="1"/>
      </tp>
      <tp t="s">
        <v>#N/A Requesting Data...2943220471</v>
        <stp/>
        <stp>BDP|16420980159243066331</stp>
        <tr r="R2003" s="1"/>
        <tr r="R2003" s="1"/>
      </tp>
      <tp t="s">
        <v>#N/A Requesting Data...3814088702</v>
        <stp/>
        <stp>BDP|18043585135690205569</stp>
        <tr r="N1011" s="1"/>
      </tp>
      <tp t="s">
        <v>#N/A Requesting Data...3397827607</v>
        <stp/>
        <stp>BDP|14293374761092406891</stp>
        <tr r="N826" s="1"/>
      </tp>
      <tp t="s">
        <v>#N/A Requesting Data...3849879698</v>
        <stp/>
        <stp>BDP|12617119394284930539</stp>
        <tr r="N1734" s="1"/>
        <tr r="N200" s="1"/>
        <tr r="N1458" s="1"/>
      </tp>
      <tp t="s">
        <v>#N/A Requesting Data...3889753983</v>
        <stp/>
        <stp>BDP|17572285090122036544</stp>
        <tr r="R384" s="1"/>
      </tp>
      <tp t="s">
        <v>#N/A Requesting Data...2750337491</v>
        <stp/>
        <stp>BDP|18101323532404858718</stp>
        <tr r="R593" s="1"/>
        <tr r="R593" s="1"/>
      </tp>
      <tp t="s">
        <v>#N/A Requesting Data...3229386920</v>
        <stp/>
        <stp>BDP|17698548097911555184</stp>
        <tr r="N966" s="1"/>
      </tp>
      <tp t="s">
        <v>#N/A Requesting Data...3360995385</v>
        <stp/>
        <stp>BDP|10235219079566628842</stp>
        <tr r="N2006" s="1"/>
      </tp>
      <tp t="s">
        <v>#N/A Requesting Data...2775157915</v>
        <stp/>
        <stp>BDP|14863518097292695102</stp>
        <tr r="N2013" s="1"/>
      </tp>
      <tp t="s">
        <v>#N/A Requesting Data...4186898645</v>
        <stp/>
        <stp>BDP|16659970704137920340</stp>
        <tr r="R1992" s="1"/>
        <tr r="R1992" s="1"/>
      </tp>
      <tp t="s">
        <v>#N/A Requesting Data...3971355644</v>
        <stp/>
        <stp>BDP|15588073250198175387</stp>
        <tr r="R2130" s="1"/>
      </tp>
      <tp t="s">
        <v>#N/A Requesting Data...3853371695</v>
        <stp/>
        <stp>BDP|17999863061664753621</stp>
        <tr r="R814" s="1"/>
      </tp>
      <tp t="s">
        <v>#N/A Requesting Data...3289837700</v>
        <stp/>
        <stp>BDP|13906196046905804850</stp>
        <tr r="R657" s="1"/>
        <tr r="R657" s="1"/>
        <tr r="R2025" s="1"/>
        <tr r="R2025" s="1"/>
      </tp>
      <tp t="s">
        <v>#N/A Requesting Data...3132225146</v>
        <stp/>
        <stp>BDP|10158651730808799689</stp>
        <tr r="R1621" s="1"/>
      </tp>
      <tp t="s">
        <v>#N/A Requesting Data...3526647608</v>
        <stp/>
        <stp>BDP|15786832227971815502</stp>
        <tr r="R878" s="1"/>
      </tp>
      <tp t="s">
        <v>#N/A Requesting Data...3359972662</v>
        <stp/>
        <stp>BDP|17826990377154864652</stp>
        <tr r="R2022" s="1"/>
      </tp>
      <tp t="s">
        <v>#N/A Requesting Data...2831788861</v>
        <stp/>
        <stp>BDP|17968748997666481455</stp>
        <tr r="N1068" s="1"/>
      </tp>
      <tp t="s">
        <v>#N/A Requesting Data...3887111247</v>
        <stp/>
        <stp>BDP|17724636661329635580</stp>
        <tr r="N2049" s="1"/>
        <tr r="N2049" s="1"/>
        <tr r="N2067" s="1"/>
        <tr r="N2067" s="1"/>
        <tr r="N2156" s="1"/>
        <tr r="N2156" s="1"/>
      </tp>
      <tp t="s">
        <v>#N/A Requesting Data...3538167942</v>
        <stp/>
        <stp>BDP|12412100194222873330</stp>
        <tr r="R1204" s="1"/>
      </tp>
      <tp t="s">
        <v>#N/A Requesting Data...3957886399</v>
        <stp/>
        <stp>BDP|13400635931088425589</stp>
        <tr r="R311" s="1"/>
        <tr r="R1362" s="1"/>
        <tr r="R1845" s="1"/>
      </tp>
      <tp t="s">
        <v>#N/A Requesting Data...3828131920</v>
        <stp/>
        <stp>BDP|13822589118138371413</stp>
        <tr r="R174" s="1"/>
        <tr r="R1184" s="1"/>
        <tr r="R1429" s="1"/>
        <tr r="R1708" s="1"/>
      </tp>
      <tp t="s">
        <v>#N/A Requesting Data...3694655059</v>
        <stp/>
        <stp>BDP|14463810370544899477</stp>
        <tr r="N642" s="1"/>
      </tp>
      <tp t="s">
        <v>#N/A Requesting Data...4152153612</v>
        <stp/>
        <stp>BDP|18003386458060827524</stp>
        <tr r="R1108" s="1"/>
        <tr r="R1582" s="1"/>
      </tp>
      <tp t="s">
        <v>#N/A Requesting Data...4031109481</v>
        <stp/>
        <stp>BDP|17506162072512224891</stp>
        <tr r="N696" s="1"/>
        <tr r="N435" s="1"/>
      </tp>
      <tp t="s">
        <v>#N/A Requesting Data...3483248402</v>
        <stp/>
        <stp>BDP|13298517491832871679</stp>
        <tr r="R1514" s="1"/>
      </tp>
      <tp t="s">
        <v>#N/A Requesting Data...2940337699</v>
        <stp/>
        <stp>BDP|12546384191837073417</stp>
        <tr r="R1504" s="1"/>
      </tp>
      <tp t="s">
        <v>#N/A Requesting Data...3362409161</v>
        <stp/>
        <stp>BDP|11302423592161786695</stp>
        <tr r="R972" s="1"/>
      </tp>
      <tp t="s">
        <v>#N/A Requesting Data...3276692053</v>
        <stp/>
        <stp>BDP|12754135098977038614</stp>
        <tr r="R115" s="1"/>
        <tr r="R1375" s="1"/>
        <tr r="R1649" s="1"/>
      </tp>
      <tp t="s">
        <v>#N/A Requesting Data...3376967096</v>
        <stp/>
        <stp>BDP|12756583263862057818</stp>
        <tr r="N909" s="1"/>
      </tp>
      <tp t="s">
        <v>#N/A Requesting Data...3897977779</v>
        <stp/>
        <stp>BDP|13209982993420359871</stp>
        <tr r="R658" s="1"/>
        <tr r="R658" s="1"/>
        <tr r="R2027" s="1"/>
        <tr r="R2027" s="1"/>
        <tr r="R2252" s="1"/>
        <tr r="R2252" s="1"/>
      </tp>
      <tp t="s">
        <v>#N/A Requesting Data...3824219861</v>
        <stp/>
        <stp>BDP|11672713889052121727</stp>
        <tr r="R197" s="1"/>
        <tr r="R1454" s="1"/>
        <tr r="R1731" s="1"/>
      </tp>
      <tp t="s">
        <v>#N/A Requesting Data...3345529719</v>
        <stp/>
        <stp>BDP|14376970478268819992</stp>
        <tr r="N2187" s="1"/>
      </tp>
      <tp t="s">
        <v>#N/A Requesting Data...2743075174</v>
        <stp/>
        <stp>BDP|13289295852928465706</stp>
        <tr r="N2012" s="1"/>
      </tp>
      <tp t="s">
        <v>#N/A Requesting Data...3457099064</v>
        <stp/>
        <stp>BDP|10223160868015004902</stp>
        <tr r="N823" s="1"/>
      </tp>
      <tp t="s">
        <v>#N/A Requesting Data...4013383741</v>
        <stp/>
        <stp>BDP|17245794711038658205</stp>
        <tr r="N1087" s="1"/>
      </tp>
      <tp t="s">
        <v>#N/A Requesting Data...2990980863</v>
        <stp/>
        <stp>BDP|17187195391751507531</stp>
        <tr r="R1113" s="1"/>
      </tp>
      <tp t="s">
        <v>#N/A Requesting Data...3514032882</v>
        <stp/>
        <stp>BDP|11709945072266841269</stp>
        <tr r="R1488" s="1"/>
      </tp>
      <tp t="s">
        <v>#N/A Requesting Data...3580499015</v>
        <stp/>
        <stp>BDP|14942771715898006145</stp>
        <tr r="R526" s="1"/>
        <tr r="R767" s="1"/>
        <tr r="R2039" s="1"/>
        <tr r="R2043" s="1"/>
        <tr r="R2056" s="1"/>
        <tr r="R2061" s="1"/>
      </tp>
      <tp t="s">
        <v>#N/A Requesting Data...3960904919</v>
        <stp/>
        <stp>BDP|15359849458872458149</stp>
        <tr r="R342" s="1"/>
      </tp>
      <tp t="s">
        <v>#N/A Requesting Data...3232938172</v>
        <stp/>
        <stp>BDP|18322127259006285152</stp>
        <tr r="R1240" s="1"/>
      </tp>
      <tp t="s">
        <v>#N/A Requesting Data...3668943498</v>
        <stp/>
        <stp>BDP|11248963818170004239</stp>
        <tr r="N2011" s="1"/>
      </tp>
      <tp t="s">
        <v>#N/A Requesting Data...3451172526</v>
        <stp/>
        <stp>BDP|18219298733173321149</stp>
        <tr r="N271" s="1"/>
        <tr r="N1329" s="1"/>
        <tr r="N1805" s="1"/>
      </tp>
      <tp t="s">
        <v>#N/A Requesting Data...3917451801</v>
        <stp/>
        <stp>BDP|13903562234186482813</stp>
        <tr r="N762" s="1"/>
        <tr r="N65" s="1"/>
        <tr r="N550" s="1"/>
        <tr r="N2024" s="1"/>
      </tp>
      <tp t="s">
        <v>#N/A Requesting Data...2970937891</v>
        <stp/>
        <stp>BDP|12854613878821910963</stp>
        <tr r="N835" s="1"/>
      </tp>
      <tp t="s">
        <v>#N/A Requesting Data...3992285532</v>
        <stp/>
        <stp>BDP|15419798301948698145</stp>
        <tr r="N799" s="1"/>
      </tp>
      <tp t="s">
        <v>#N/A Requesting Data...4155044546</v>
        <stp/>
        <stp>BDP|10487313497062990352</stp>
        <tr r="R1246" s="1"/>
      </tp>
      <tp t="s">
        <v>#N/A Requesting Data...3096410283</v>
        <stp/>
        <stp>BDP|17681277345689382394</stp>
        <tr r="R790" s="1"/>
        <tr r="R790" s="1"/>
        <tr r="R1534" s="1"/>
        <tr r="R1534" s="1"/>
        <tr r="R1873" s="1"/>
        <tr r="R1873" s="1"/>
        <tr r="R2032" s="1"/>
        <tr r="R2032" s="1"/>
        <tr r="R2145" s="1"/>
        <tr r="R2145" s="1"/>
      </tp>
      <tp t="s">
        <v>#N/A Requesting Data...3295976463</v>
        <stp/>
        <stp>BDP|16753328287666137022</stp>
        <tr r="R1314" s="1"/>
      </tp>
      <tp t="s">
        <v>#N/A Requesting Data...3343074713</v>
        <stp/>
        <stp>BDP|17333361796535498366</stp>
        <tr r="O355" s="1"/>
      </tp>
      <tp t="s">
        <v>#N/A Requesting Data...3879865930</v>
        <stp/>
        <stp>BDP|11078920329473922232</stp>
        <tr r="R277" s="1"/>
        <tr r="R1334" s="1"/>
        <tr r="R1811" s="1"/>
      </tp>
      <tp t="s">
        <v>#N/A Requesting Data...4278569887</v>
        <stp/>
        <stp>BDP|10003299493914304482</stp>
        <tr r="R978" s="1"/>
      </tp>
      <tp t="s">
        <v>#N/A Requesting Data...3349940705</v>
        <stp/>
        <stp>BDP|15574506383732076177</stp>
        <tr r="N1115" s="1"/>
      </tp>
      <tp t="s">
        <v>#N/A Requesting Data...3187328795</v>
        <stp/>
        <stp>BDP|17613633444996579858</stp>
        <tr r="R999" s="1"/>
      </tp>
      <tp t="s">
        <v>#N/A Requesting Data...3377617300</v>
        <stp/>
        <stp>BDP|10057005092960459267</stp>
        <tr r="N1518" s="1"/>
      </tp>
      <tp t="s">
        <v>#N/A Requesting Data...2980958129</v>
        <stp/>
        <stp>BDP|15946808448504278635</stp>
        <tr r="R1239" s="1"/>
        <tr r="R191" s="1"/>
        <tr r="R1450" s="1"/>
        <tr r="R1725" s="1"/>
      </tp>
      <tp t="s">
        <v>#N/A Requesting Data...2960915424</v>
        <stp/>
        <stp>BDP|11462626182477787332</stp>
        <tr r="N351" s="1"/>
      </tp>
      <tp t="s">
        <v>#N/A Requesting Data...2874728601</v>
        <stp/>
        <stp>BDP|12107170595210679153</stp>
        <tr r="R269" s="1"/>
        <tr r="R1327" s="1"/>
        <tr r="R1803" s="1"/>
      </tp>
      <tp t="s">
        <v>#N/A Requesting Data...3442452607</v>
        <stp/>
        <stp>BDP|18331347353841427408</stp>
        <tr r="N1401" s="1"/>
      </tp>
      <tp t="s">
        <v>#N/A Requesting Data...3444639959</v>
        <stp/>
        <stp>BDP|12450048205508475122</stp>
        <tr r="R1164" s="1"/>
      </tp>
      <tp t="s">
        <v>#N/A Requesting Data...4276825945</v>
        <stp/>
        <stp>BDP|15594459747576260860</stp>
        <tr r="R603" s="1"/>
        <tr r="R603" s="1"/>
      </tp>
      <tp t="s">
        <v>#N/A Requesting Data...2782283188</v>
        <stp/>
        <stp>BDP|18087828745626050945</stp>
        <tr r="R1260" s="1"/>
      </tp>
      <tp t="s">
        <v>#N/A Requesting Data...3273986336</v>
        <stp/>
        <stp>BDP|16997151397591905419</stp>
        <tr r="N831" s="1"/>
      </tp>
      <tp t="s">
        <v>#N/A Requesting Data...2930573075</v>
        <stp/>
        <stp>BDP|12025560095646971397</stp>
        <tr r="R1908" s="1"/>
        <tr r="R1909" s="1"/>
        <tr r="R1910" s="1"/>
        <tr r="R1911" s="1"/>
      </tp>
      <tp t="s">
        <v>#N/A Requesting Data...3895934830</v>
        <stp/>
        <stp>BDP|12304069432322508801</stp>
        <tr r="N2057" s="1"/>
        <tr r="N2057" s="1"/>
        <tr r="N2126" s="1"/>
        <tr r="N2126" s="1"/>
      </tp>
      <tp t="s">
        <v>#N/A Requesting Data...4021152693</v>
        <stp/>
        <stp>BDP|13085458659118623188</stp>
        <tr r="N1972" s="1"/>
      </tp>
      <tp t="s">
        <v>#N/A Requesting Data...4274393863</v>
        <stp/>
        <stp>BDP|14444622794126075608</stp>
        <tr r="N1600" s="1"/>
      </tp>
      <tp t="s">
        <v>#N/A Requesting Data...3632991358</v>
        <stp/>
        <stp>BDP|15982724284045803454</stp>
        <tr r="R1526" s="1"/>
      </tp>
      <tp t="s">
        <v>#N/A Requesting Data...4070341961</v>
        <stp/>
        <stp>BDP|13800392884432637118</stp>
        <tr r="R874" s="1"/>
      </tp>
      <tp t="s">
        <v>#N/A Requesting Data...3230273290</v>
        <stp/>
        <stp>BDP|14671670004308419134</stp>
        <tr r="N961" s="1"/>
      </tp>
      <tp t="s">
        <v>#N/A Requesting Data...3401254048</v>
        <stp/>
        <stp>BDP|12882734549933168913</stp>
        <tr r="R499" s="1"/>
        <tr r="R751" s="1"/>
      </tp>
      <tp t="s">
        <v>#N/A Requesting Data...2887263477</v>
        <stp/>
        <stp>BDP|17693860035277257059</stp>
        <tr r="N1512" s="1"/>
      </tp>
      <tp t="s">
        <v>#N/A Requesting Data...4007808675</v>
        <stp/>
        <stp>BDP|15656496873579992404</stp>
        <tr r="R334" s="1"/>
        <tr r="R334" s="1"/>
      </tp>
      <tp t="s">
        <v>#N/A Requesting Data...2967802504</v>
        <stp/>
        <stp>BDP|14128816381188050749</stp>
        <tr r="N343" s="1"/>
      </tp>
      <tp t="s">
        <v>#N/A Requesting Data...4125788749</v>
        <stp/>
        <stp>BDP|17474714188536991510</stp>
        <tr r="R287" s="1"/>
        <tr r="R1821" s="1"/>
      </tp>
      <tp t="s">
        <v>#N/A Requesting Data...4214596259</v>
        <stp/>
        <stp>BDP|16572184489451434559</stp>
        <tr r="N585" s="1"/>
      </tp>
      <tp t="s">
        <v>#N/A Requesting Data...3345308350</v>
        <stp/>
        <stp>BDP|14593973656723657075</stp>
        <tr r="N1962" s="1"/>
      </tp>
      <tp t="s">
        <v>#N/A Requesting Data...4007398190</v>
        <stp/>
        <stp>BDP|12927872608241642054</stp>
        <tr r="R260" s="1"/>
        <tr r="R1319" s="1"/>
        <tr r="R1794" s="1"/>
      </tp>
      <tp t="s">
        <v>#N/A Requesting Data...2805582986</v>
        <stp/>
        <stp>BDP|13045976416186322670</stp>
        <tr r="R1954" s="1"/>
        <tr r="R1954" s="1"/>
      </tp>
      <tp t="s">
        <v>#N/A Requesting Data...3032863050</v>
        <stp/>
        <stp>BDP|18117143575613721626</stp>
        <tr r="R625" s="1"/>
        <tr r="R625" s="1"/>
      </tp>
      <tp t="s">
        <v>#N/A Requesting Data...3434826820</v>
        <stp/>
        <stp>BDP|16897127519345022877</stp>
        <tr r="R320" s="1"/>
        <tr r="R1854" s="1"/>
      </tp>
      <tp t="s">
        <v>#N/A Requesting Data...3312776192</v>
        <stp/>
        <stp>BDP|17665862639590538781</stp>
        <tr r="N4" s="1"/>
        <tr r="N503" s="1"/>
        <tr r="N2177" s="1"/>
      </tp>
      <tp t="s">
        <v>#N/A Requesting Data...3567033528</v>
        <stp/>
        <stp>BDP|15220686312408412187</stp>
        <tr r="N586" s="1"/>
      </tp>
      <tp t="s">
        <v>#N/A Requesting Data...4192843252</v>
        <stp/>
        <stp>BDP|15049839851951092257</stp>
        <tr r="R438" s="1"/>
        <tr r="R438" s="1"/>
      </tp>
      <tp t="s">
        <v>#N/A Requesting Data...2871031448</v>
        <stp/>
        <stp>BDP|17276360645922143975</stp>
        <tr r="R184" s="1"/>
        <tr r="R1205" s="1"/>
        <tr r="R1718" s="1"/>
      </tp>
      <tp t="s">
        <v>#N/A Requesting Data...3005477698</v>
        <stp/>
        <stp>BDP|17260036248229916171</stp>
        <tr r="R1315" s="1"/>
      </tp>
      <tp t="s">
        <v>#N/A Requesting Data...2991504098</v>
        <stp/>
        <stp>BDP|15359184949442316963</stp>
        <tr r="R1968" s="1"/>
        <tr r="R1968" s="1"/>
      </tp>
      <tp t="s">
        <v>#N/A Requesting Data...4142291399</v>
        <stp/>
        <stp>BDP|13510037402071238913</stp>
        <tr r="R258" s="1"/>
        <tr r="R1792" s="1"/>
      </tp>
      <tp t="s">
        <v>#N/A Requesting Data...3802075175</v>
        <stp/>
        <stp>BDP|12332940145781395568</stp>
        <tr r="R1619" s="1"/>
      </tp>
      <tp t="s">
        <v>#N/A Requesting Data...3492078062</v>
        <stp/>
        <stp>BDP|16167648371924387815</stp>
        <tr r="R1122" s="1"/>
      </tp>
      <tp t="s">
        <v>#N/A Requesting Data...2892948924</v>
        <stp/>
        <stp>BDP|11337236896572265329</stp>
        <tr r="N1053" s="1"/>
      </tp>
      <tp t="s">
        <v>#N/A Requesting Data...2790591662</v>
        <stp/>
        <stp>BDP|16333734772288795532</stp>
        <tr r="N1637" s="1"/>
      </tp>
      <tp t="s">
        <v>#N/A Requesting Data...4216369701</v>
        <stp/>
        <stp>BDP|18332029669392715794</stp>
        <tr r="R290" s="1"/>
        <tr r="R1346" s="1"/>
        <tr r="R1824" s="1"/>
      </tp>
      <tp t="s">
        <v>#N/A Requesting Data...3316747209</v>
        <stp/>
        <stp>BDP|15287455298790184381</stp>
        <tr r="R967" s="1"/>
      </tp>
      <tp t="s">
        <v>#N/A Requesting Data...2798001267</v>
        <stp/>
        <stp>BDP|18003513264414744440</stp>
        <tr r="R948" s="1"/>
      </tp>
      <tp t="s">
        <v>#N/A Requesting Data...3302152480</v>
        <stp/>
        <stp>BDP|13319758972769690147</stp>
        <tr r="N798" s="1"/>
      </tp>
      <tp t="s">
        <v>#N/A Requesting Data...3582288215</v>
        <stp/>
        <stp>BDP|13341837004304631447</stp>
        <tr r="R363" s="1"/>
        <tr r="R363" s="1"/>
      </tp>
      <tp t="s">
        <v>#N/A Requesting Data...2976140251</v>
        <stp/>
        <stp>BDP|12852860226919824996</stp>
        <tr r="R13" s="1"/>
        <tr r="R13" s="1"/>
        <tr r="R32" s="1"/>
        <tr r="R32" s="1"/>
      </tp>
      <tp t="s">
        <v>#N/A Requesting Data...3544106495</v>
        <stp/>
        <stp>BDP|11665359526669955154</stp>
        <tr r="R994" s="1"/>
      </tp>
      <tp t="s">
        <v>#N/A Requesting Data...3351194162</v>
        <stp/>
        <stp>BDP|16496424096926968501</stp>
        <tr r="R1722" s="1"/>
        <tr r="R188" s="1"/>
        <tr r="R1443" s="1"/>
      </tp>
      <tp t="s">
        <v>#N/A Requesting Data...4043884298</v>
        <stp/>
        <stp>BDP|15093868419044538033</stp>
        <tr r="O2182" s="1"/>
      </tp>
      <tp t="s">
        <v>#N/A Requesting Data...3805594663</v>
        <stp/>
        <stp>BDP|17102624648844681943</stp>
        <tr r="N1628" s="1"/>
      </tp>
      <tp t="s">
        <v>#N/A Requesting Data...3724562864</v>
        <stp/>
        <stp>BDP|18157612784126974858</stp>
        <tr r="R1301" s="1"/>
      </tp>
      <tp t="s">
        <v>#N/A Requesting Data...3798754521</v>
        <stp/>
        <stp>BDP|10661695468519799183</stp>
        <tr r="R1920" s="1"/>
        <tr r="R1921" s="1"/>
      </tp>
      <tp t="s">
        <v>#N/A Requesting Data...3710337782</v>
        <stp/>
        <stp>BDP|10835909963035119227</stp>
        <tr r="R958" s="1"/>
      </tp>
      <tp t="s">
        <v>#N/A Requesting Data...3751855853</v>
        <stp/>
        <stp>BDP|11462822655503804730</stp>
        <tr r="P770" s="1"/>
      </tp>
      <tp t="s">
        <v>#N/A Requesting Data...3158076072</v>
        <stp/>
        <stp>BDP|11229926848964137018</stp>
        <tr r="N759" s="1"/>
        <tr r="N513" s="1"/>
      </tp>
      <tp t="s">
        <v>#N/A Requesting Data...2898708019</v>
        <stp/>
        <stp>BDP|12107911430697067784</stp>
        <tr r="R2214" s="1"/>
      </tp>
      <tp t="s">
        <v>#N/A Requesting Data...3505843809</v>
        <stp/>
        <stp>BDP|14963890258407427645</stp>
        <tr r="N1647" s="1"/>
      </tp>
      <tp t="s">
        <v>#N/A Requesting Data...2835255178</v>
        <stp/>
        <stp>BDP|11620235028898215143</stp>
        <tr r="N900" s="1"/>
      </tp>
      <tp t="s">
        <v>#N/A Requesting Data...3609467520</v>
        <stp/>
        <stp>BDP|16383728748539693441</stp>
        <tr r="R141" s="1"/>
        <tr r="R1400" s="1"/>
        <tr r="R1675" s="1"/>
      </tp>
      <tp t="s">
        <v>#N/A Requesting Data...3433169198</v>
        <stp/>
        <stp>BDP|14712791417713071923</stp>
        <tr r="N249" s="1"/>
        <tr r="N1783" s="1"/>
      </tp>
      <tp t="s">
        <v>#N/A Requesting Data...3268089416</v>
        <stp/>
        <stp>BDP|14326929674725968778</stp>
        <tr r="N217" s="1"/>
        <tr r="N1751" s="1"/>
      </tp>
      <tp t="s">
        <v>#N/A Requesting Data...3027558578</v>
        <stp/>
        <stp>BDP|17980004082193296423</stp>
        <tr r="N406" s="1"/>
        <tr r="N673" s="1"/>
      </tp>
      <tp t="s">
        <v>#N/A Requesting Data...3518834031</v>
        <stp/>
        <stp>BDP|13905156425771514977</stp>
        <tr r="R1333" s="1"/>
      </tp>
      <tp t="s">
        <v>#N/A Requesting Data...3318592242</v>
        <stp/>
        <stp>BDP|16008424302962918829</stp>
        <tr r="N1126" s="1"/>
      </tp>
      <tp t="s">
        <v>#N/A Requesting Data...2924346677</v>
        <stp/>
        <stp>BDP|11650731283612951443</stp>
        <tr r="N1674" s="1"/>
        <tr r="N140" s="1"/>
        <tr r="N1399" s="1"/>
      </tp>
      <tp t="s">
        <v>#N/A Requesting Data...4175332686</v>
        <stp/>
        <stp>BDP|13624333541494897864</stp>
        <tr r="N397" s="1"/>
        <tr r="N663" s="1"/>
      </tp>
      <tp t="s">
        <v>#N/A Requesting Data...3393935942</v>
        <stp/>
        <stp>BDP|13982162594364134706</stp>
        <tr r="N1677" s="1"/>
        <tr r="N143" s="1"/>
      </tp>
      <tp t="s">
        <v>#N/A Requesting Data...4201578983</v>
        <stp/>
        <stp>BDP|11395286856609115769</stp>
        <tr r="R241" s="1"/>
        <tr r="R1300" s="1"/>
        <tr r="R1775" s="1"/>
      </tp>
      <tp t="s">
        <v>#N/A Requesting Data...4045206972</v>
        <stp/>
        <stp>BDP|12622725400575846862</stp>
        <tr r="N1963" s="1"/>
      </tp>
      <tp t="s">
        <v>#N/A Requesting Data...4048933663</v>
        <stp/>
        <stp>BDP|11645470363149948268</stp>
        <tr r="N318" s="1"/>
        <tr r="N1369" s="1"/>
        <tr r="N1852" s="1"/>
      </tp>
      <tp t="s">
        <v>#N/A Requesting Data...3781434954</v>
        <stp/>
        <stp>BDP|15970896289634783930</stp>
        <tr r="R1075" s="1"/>
        <tr r="R1075" s="1"/>
      </tp>
      <tp t="s">
        <v>#N/A Requesting Data...3466214667</v>
        <stp/>
        <stp>BDP|14640985732866721068</stp>
        <tr r="Q2053" s="1"/>
        <tr r="Q2071" s="1"/>
        <tr r="Q2160" s="1"/>
      </tp>
      <tp t="s">
        <v>#N/A Requesting Data...3567840806</v>
        <stp/>
        <stp>BDP|14355679193604390791</stp>
        <tr r="R2220" s="1"/>
        <tr r="R2221" s="1"/>
      </tp>
      <tp t="s">
        <v>#N/A Requesting Data...4210123085</v>
        <stp/>
        <stp>BDP|14473743833858987074</stp>
        <tr r="N1179" s="1"/>
      </tp>
      <tp t="s">
        <v>#N/A Requesting Data...3324581730</v>
        <stp/>
        <stp>BDP|17683692364949714612</stp>
        <tr r="R2013" s="1"/>
        <tr r="R2013" s="1"/>
      </tp>
      <tp t="s">
        <v>#N/A Requesting Data...3372846003</v>
        <stp/>
        <stp>BDP|11958646693537526162</stp>
        <tr r="P42" s="1"/>
        <tr r="P783" s="1"/>
        <tr r="P1020" s="1"/>
        <tr r="P1030" s="1"/>
        <tr r="P1047" s="1"/>
        <tr r="P2048" s="1"/>
        <tr r="P2155" s="1"/>
        <tr r="P1634" s="1"/>
        <tr r="P2066" s="1"/>
        <tr r="P2264" s="1"/>
      </tp>
      <tp t="s">
        <v>#N/A Requesting Data...3776635389</v>
        <stp/>
        <stp>BDP|10554849659376740332</stp>
        <tr r="R1120" s="1"/>
        <tr r="R1584" s="1"/>
      </tp>
      <tp t="s">
        <v>#N/A Requesting Data...3328969530</v>
        <stp/>
        <stp>BDP|18193627350644862770</stp>
        <tr r="N958" s="1"/>
      </tp>
      <tp t="s">
        <v>#N/A Requesting Data...3524666552</v>
        <stp/>
        <stp>BDP|11174825419823479321</stp>
        <tr r="R660" s="1"/>
        <tr r="R660" s="1"/>
      </tp>
      <tp t="s">
        <v>#N/A Requesting Data...4225372311</v>
        <stp/>
        <stp>BDP|14376025795065121093</stp>
        <tr r="N361" s="1"/>
      </tp>
      <tp t="s">
        <v>#N/A Requesting Data...3736522733</v>
        <stp/>
        <stp>BDP|18423725245815796686</stp>
        <tr r="N1490" s="1"/>
      </tp>
      <tp t="s">
        <v>#N/A Requesting Data...4290976513</v>
        <stp/>
        <stp>BDP|17961472561255205813</stp>
        <tr r="R963" s="1"/>
      </tp>
      <tp t="s">
        <v>#N/A Requesting Data...3728331876</v>
        <stp/>
        <stp>BDP|11394381377218555564</stp>
        <tr r="R1131" s="1"/>
      </tp>
      <tp t="s">
        <v>#N/A Requesting Data...3329525755</v>
        <stp/>
        <stp>BDP|17820038585942802598</stp>
        <tr r="R1513" s="1"/>
      </tp>
      <tp t="s">
        <v>#N/A Requesting Data...4017932375</v>
        <stp/>
        <stp>BDP|16059116381845938261</stp>
        <tr r="N935" s="1"/>
      </tp>
      <tp t="s">
        <v>#N/A Requesting Data...3038223119</v>
        <stp/>
        <stp>BDP|11322609329424486918</stp>
        <tr r="R1100" s="1"/>
      </tp>
      <tp t="s">
        <v>#N/A Requesting Data...4251101141</v>
        <stp/>
        <stp>BDP|15479038698272367636</stp>
        <tr r="R992" s="1"/>
      </tp>
      <tp t="s">
        <v>#N/A Requesting Data...4223836675</v>
        <stp/>
        <stp>BDP|15409677795287067595</stp>
        <tr r="R866" s="1"/>
      </tp>
      <tp t="s">
        <v>#N/A Requesting Data...3914710501</v>
        <stp/>
        <stp>BDP|13218891005045323626</stp>
        <tr r="N873" s="1"/>
      </tp>
      <tp t="s">
        <v>#N/A Requesting Data...4259779896</v>
        <stp/>
        <stp>BDP|17706521161139914525</stp>
        <tr r="N1952" s="1"/>
      </tp>
      <tp t="s">
        <v>#N/A Requesting Data...3605509636</v>
        <stp/>
        <stp>BDP|11501273110993430987</stp>
        <tr r="N1656" s="1"/>
        <tr r="N122" s="1"/>
        <tr r="N1381" s="1"/>
      </tp>
      <tp t="s">
        <v>#N/A Requesting Data...3713538655</v>
        <stp/>
        <stp>BDP|14484283042868476244</stp>
        <tr r="R1001" s="1"/>
      </tp>
      <tp t="s">
        <v>#N/A Requesting Data...3126479176</v>
        <stp/>
        <stp>BDP|12147729253078884065</stp>
        <tr r="N1632" s="1"/>
        <tr r="N1632" s="1"/>
        <tr r="N781" s="1"/>
        <tr r="N781" s="1"/>
        <tr r="N40" s="1"/>
        <tr r="N40" s="1"/>
        <tr r="N1018" s="1"/>
        <tr r="N1018" s="1"/>
        <tr r="N1028" s="1"/>
        <tr r="N1028" s="1"/>
        <tr r="N1045" s="1"/>
        <tr r="N1045" s="1"/>
        <tr r="N2046" s="1"/>
        <tr r="N2046" s="1"/>
        <tr r="N2064" s="1"/>
        <tr r="N2064" s="1"/>
        <tr r="N2153" s="1"/>
        <tr r="N2153" s="1"/>
        <tr r="N2262" s="1"/>
        <tr r="N2262" s="1"/>
      </tp>
      <tp t="s">
        <v>#N/A Requesting Data...3012516654</v>
        <stp/>
        <stp>BDP|10471669889856191048</stp>
        <tr r="R2026" s="1"/>
        <tr r="R2026" s="1"/>
      </tp>
      <tp t="s">
        <v>#N/A Requesting Data...3241368081</v>
        <stp/>
        <stp>BDP|14207059772742220999</stp>
        <tr r="R960" s="1"/>
      </tp>
      <tp t="s">
        <v>#N/A Requesting Data...3656257226</v>
        <stp/>
        <stp>BDP|12641943673940037403</stp>
        <tr r="R291" s="1"/>
        <tr r="R1347" s="1"/>
        <tr r="R1825" s="1"/>
      </tp>
      <tp t="s">
        <v>#N/A Requesting Data...4224089777</v>
        <stp/>
        <stp>BDP|15158998579591205228</stp>
        <tr r="N1228" s="1"/>
        <tr r="N965" s="1"/>
      </tp>
      <tp t="s">
        <v>#N/A Requesting Data...3463241298</v>
        <stp/>
        <stp>BDP|16770133230039026553</stp>
        <tr r="N1148" s="1"/>
      </tp>
      <tp t="s">
        <v>#N/A Requesting Data...3033668960</v>
        <stp/>
        <stp>BDP|11047531413154240935</stp>
        <tr r="R2183" s="1"/>
      </tp>
      <tp t="s">
        <v>#N/A Requesting Data...3108754259</v>
        <stp/>
        <stp>BDP|16736730624059698261</stp>
        <tr r="R2005" s="1"/>
        <tr r="R2005" s="1"/>
      </tp>
      <tp t="s">
        <v>#N/A Requesting Data...3341597060</v>
        <stp/>
        <stp>BDP|10582844712356629754</stp>
        <tr r="R1210" s="1"/>
      </tp>
      <tp t="s">
        <v>#N/A Requesting Data...3408202606</v>
        <stp/>
        <stp>BDP|11760704271111629805</stp>
        <tr r="Q2129" s="1"/>
      </tp>
      <tp t="s">
        <v>#N/A Requesting Data...4221850027</v>
        <stp/>
        <stp>BDP|16698085087476949037</stp>
        <tr r="N632" s="1"/>
      </tp>
      <tp t="s">
        <v>#N/A Requesting Data...3126941086</v>
        <stp/>
        <stp>BDP|17290863477083420340</stp>
        <tr r="R154" s="1"/>
        <tr r="R1688" s="1"/>
      </tp>
      <tp t="s">
        <v>#N/A Requesting Data...4238573656</v>
        <stp/>
        <stp>BDP|15352641332099129178</stp>
        <tr r="N547" s="1"/>
      </tp>
      <tp t="s">
        <v>#N/A Requesting Data...3341095103</v>
        <stp/>
        <stp>BDP|17123535149059848701</stp>
        <tr r="R196" s="1"/>
        <tr r="R1453" s="1"/>
        <tr r="R1730" s="1"/>
      </tp>
      <tp t="s">
        <v>#N/A Requesting Data...3446216089</v>
        <stp/>
        <stp>BDP|18339181406810829169</stp>
        <tr r="R1199" s="1"/>
      </tp>
      <tp t="s">
        <v>#N/A Requesting Data...3556694407</v>
        <stp/>
        <stp>BDP|14653279199950853730</stp>
        <tr r="R375" s="1"/>
      </tp>
      <tp t="s">
        <v>#N/A Requesting Data...3289670018</v>
        <stp/>
        <stp>BDP|10778636993504025340</stp>
        <tr r="R1265" s="1"/>
        <tr r="R1622" s="1"/>
      </tp>
      <tp t="s">
        <v>#N/A Requesting Data...2932407894</v>
        <stp/>
        <stp>BDP|17164415188386333587</stp>
        <tr r="N2022" s="1"/>
      </tp>
      <tp t="s">
        <v>#N/A Requesting Data...3695713273</v>
        <stp/>
        <stp>BDP|17458228889385800057</stp>
        <tr r="R1494" s="1"/>
      </tp>
      <tp t="s">
        <v>#N/A Requesting Data...3176956648</v>
        <stp/>
        <stp>BDP|11389408326927443832</stp>
        <tr r="N1058" s="1"/>
      </tp>
      <tp t="s">
        <v>#N/A Requesting Data...4045719172</v>
        <stp/>
        <stp>BDP|10764869360234246216</stp>
        <tr r="R911" s="1"/>
      </tp>
      <tp t="s">
        <v>#N/A Requesting Data...3055908409</v>
        <stp/>
        <stp>BDP|14102466289298529898</stp>
        <tr r="R134" s="1"/>
        <tr r="R1109" s="1"/>
        <tr r="R1393" s="1"/>
        <tr r="R1668" s="1"/>
      </tp>
      <tp t="s">
        <v>#N/A Requesting Data...4085694290</v>
        <stp/>
        <stp>BDP|14102914679403893134</stp>
        <tr r="R927" s="1"/>
      </tp>
      <tp t="s">
        <v>#N/A Requesting Data...3716970787</v>
        <stp/>
        <stp>BDP|13005028242356213907</stp>
        <tr r="R458" s="1"/>
        <tr r="R713" s="1"/>
      </tp>
      <tp t="s">
        <v>#N/A Requesting Data...3496260516</v>
        <stp/>
        <stp>BDP|14855054023009855749</stp>
        <tr r="R1274" s="1"/>
      </tp>
      <tp t="s">
        <v>#N/A Requesting Data...3309878256</v>
        <stp/>
        <stp>BDP|18246313494779045355</stp>
        <tr r="N1625" s="1"/>
      </tp>
      <tp t="s">
        <v>#N/A Requesting Data...4033192161</v>
        <stp/>
        <stp>BDP|18017857295471024027</stp>
        <tr r="R126" s="1"/>
        <tr r="R1387" s="1"/>
        <tr r="R1660" s="1"/>
      </tp>
      <tp t="s">
        <v>#N/A Requesting Data...3242459325</v>
        <stp/>
        <stp>BDP|12322982458770763667</stp>
        <tr r="R1243" s="1"/>
      </tp>
      <tp t="s">
        <v>#N/A Requesting Data...4099245717</v>
        <stp/>
        <stp>BDP|18315205330508274933</stp>
        <tr r="N1164" s="1"/>
      </tp>
      <tp t="s">
        <v>#N/A Requesting Data...3230717915</v>
        <stp/>
        <stp>BDP|12799789689915148025</stp>
        <tr r="R319" s="1"/>
        <tr r="R1370" s="1"/>
        <tr r="R1853" s="1"/>
      </tp>
      <tp t="s">
        <v>#N/A Requesting Data...4187150989</v>
        <stp/>
        <stp>BDP|15700373822558710409</stp>
        <tr r="R138" s="1"/>
        <tr r="R1397" s="1"/>
        <tr r="R1672" s="1"/>
      </tp>
      <tp t="s">
        <v>#N/A Requesting Data...4131169209</v>
        <stp/>
        <stp>BDP|15334172985860201467</stp>
        <tr r="N934" s="1"/>
      </tp>
      <tp t="s">
        <v>#N/A Requesting Data...3268506554</v>
        <stp/>
        <stp>BDP|17065138143712397861</stp>
        <tr r="R321" s="1"/>
        <tr r="R1855" s="1"/>
        <tr r="R1371" s="1"/>
      </tp>
      <tp t="s">
        <v>#N/A Requesting Data...3869831794</v>
        <stp/>
        <stp>BDP|10069136224552305915</stp>
        <tr r="R2123" s="1"/>
      </tp>
      <tp t="s">
        <v>#N/A Requesting Data...3398484178</v>
        <stp/>
        <stp>BDP|12721621070362804985</stp>
        <tr r="R171" s="1"/>
        <tr r="R1425" s="1"/>
        <tr r="R1602" s="1"/>
        <tr r="R1705" s="1"/>
      </tp>
      <tp t="s">
        <v>#N/A Requesting Data...4252045769</v>
        <stp/>
        <stp>BDP|10187629500526795819</stp>
        <tr r="R1096" s="1"/>
      </tp>
      <tp t="s">
        <v>#N/A Requesting Data...3883531338</v>
        <stp/>
        <stp>BDP|10353966216613244358</stp>
        <tr r="N2125" s="1"/>
        <tr r="N2125" s="1"/>
        <tr r="N6" s="1"/>
        <tr r="N6" s="1"/>
        <tr r="N25" s="1"/>
        <tr r="N25" s="1"/>
      </tp>
      <tp t="s">
        <v>#N/A Requesting Data...3083010455</v>
        <stp/>
        <stp>BDP|10138646094796338161</stp>
        <tr r="N1631" s="1"/>
        <tr r="N1631" s="1"/>
        <tr r="N780" s="1"/>
        <tr r="N780" s="1"/>
        <tr r="N1017" s="1"/>
        <tr r="N1017" s="1"/>
        <tr r="N1027" s="1"/>
        <tr r="N1027" s="1"/>
        <tr r="N1044" s="1"/>
        <tr r="N1044" s="1"/>
        <tr r="N39" s="1"/>
        <tr r="N39" s="1"/>
        <tr r="N2045" s="1"/>
        <tr r="N2045" s="1"/>
        <tr r="N2063" s="1"/>
        <tr r="N2063" s="1"/>
        <tr r="N2152" s="1"/>
        <tr r="N2152" s="1"/>
        <tr r="N2261" s="1"/>
        <tr r="N2261" s="1"/>
      </tp>
      <tp t="s">
        <v>#N/A Requesting Data...3755256038</v>
        <stp/>
        <stp>BDP|14334874791334694944</stp>
        <tr r="N497" s="1"/>
        <tr r="N750" s="1"/>
      </tp>
      <tp t="s">
        <v>#N/A Requesting Data...3117861623</v>
        <stp/>
        <stp>BDP|18039213258442854562</stp>
        <tr r="R1275" s="1"/>
      </tp>
      <tp t="s">
        <v>#N/A Requesting Data...3985208651</v>
        <stp/>
        <stp>BDP|14580633372975379804</stp>
        <tr r="R1259" s="1"/>
      </tp>
      <tp t="s">
        <v>#N/A Requesting Data...3828318443</v>
        <stp/>
        <stp>BDP|10317506706924349909</stp>
        <tr r="R628" s="1"/>
      </tp>
      <tp t="s">
        <v>#N/A Requesting Data...3079111562</v>
        <stp/>
        <stp>BDP|17313550021340970978</stp>
        <tr r="R2108" s="1"/>
      </tp>
      <tp t="s">
        <v>#N/A Requesting Data...2989703290</v>
        <stp/>
        <stp>BDP|10146031508608086138</stp>
        <tr r="N860" s="1"/>
      </tp>
      <tp t="s">
        <v>#N/A Requesting Data...4090298167</v>
        <stp/>
        <stp>BDP|16020493991274812689</stp>
        <tr r="R282" s="1"/>
        <tr r="R1338" s="1"/>
        <tr r="R1816" s="1"/>
      </tp>
      <tp t="s">
        <v>#N/A Requesting Data...3670261633</v>
        <stp/>
        <stp>BDP|11145978279687317142</stp>
        <tr r="R223" s="1"/>
        <tr r="R1757" s="1"/>
      </tp>
      <tp t="s">
        <v>#N/A Requesting Data...3788400920</v>
        <stp/>
        <stp>BDP|15289812441207965730</stp>
        <tr r="R1120" s="1"/>
        <tr r="R1584" s="1"/>
      </tp>
      <tp t="s">
        <v>#N/A Requesting Data...2909832365</v>
        <stp/>
        <stp>BDP|13630584193000084652</stp>
        <tr r="N1960" s="1"/>
      </tp>
      <tp t="s">
        <v>#N/A Requesting Data...3895798568</v>
        <stp/>
        <stp>BDP|14245316703838080682</stp>
        <tr r="R811" s="1"/>
      </tp>
      <tp t="s">
        <v>#N/A Requesting Data...3872364298</v>
        <stp/>
        <stp>BDP|15012728988932655140</stp>
        <tr r="N599" s="1"/>
      </tp>
      <tp t="s">
        <v>#N/A Requesting Data...4107515139</v>
        <stp/>
        <stp>BDP|10179501480037145386</stp>
        <tr r="R1864" s="1"/>
      </tp>
      <tp t="s">
        <v>#N/A Requesting Data...3673282621</v>
        <stp/>
        <stp>BDP|10351467980961912473</stp>
        <tr r="R823" s="1"/>
      </tp>
      <tp t="s">
        <v>#N/A Requesting Data...3910565404</v>
        <stp/>
        <stp>BDP|16477581216622205939</stp>
        <tr r="N2193" s="1"/>
      </tp>
      <tp t="s">
        <v>#N/A Requesting Data...3569895740</v>
        <stp/>
        <stp>BDP|18048599721220509660</stp>
        <tr r="R272" s="1"/>
        <tr r="R1806" s="1"/>
      </tp>
      <tp t="s">
        <v>#N/A Requesting Data...3845916832</v>
        <stp/>
        <stp>BDP|13842973940610080744</stp>
        <tr r="N731" s="1"/>
        <tr r="N476" s="1"/>
      </tp>
      <tp t="s">
        <v>#N/A Requesting Data...3957145534</v>
        <stp/>
        <stp>BDP|13369576738458767400</stp>
        <tr r="N1996" s="1"/>
      </tp>
      <tp t="s">
        <v>#N/A Requesting Data...3730757848</v>
        <stp/>
        <stp>BDP|17623806248380124245</stp>
        <tr r="R1191" s="1"/>
      </tp>
      <tp t="s">
        <v>#N/A Requesting Data...4289884737</v>
        <stp/>
        <stp>BDP|17406311500768950574</stp>
        <tr r="N1484" s="1"/>
      </tp>
      <tp t="s">
        <v>#N/A Requesting Data...3012851176</v>
        <stp/>
        <stp>BDP|12613261627872808954</stp>
        <tr r="R500" s="1"/>
        <tr r="R752" s="1"/>
      </tp>
      <tp t="s">
        <v>#N/A Requesting Data...3844088146</v>
        <stp/>
        <stp>BDP|18252782666412240238</stp>
        <tr r="N1605" s="1"/>
      </tp>
      <tp t="s">
        <v>#N/A Requesting Data...2920527556</v>
        <stp/>
        <stp>BDP|11450169590653958361</stp>
        <tr r="R1232" s="1"/>
      </tp>
      <tp t="s">
        <v>#N/A Requesting Data...4113195293</v>
        <stp/>
        <stp>BDP|11181130590202897271</stp>
        <tr r="R140" s="1"/>
        <tr r="R1399" s="1"/>
        <tr r="R1674" s="1"/>
      </tp>
      <tp t="s">
        <v>#N/A Requesting Data...3983771300</v>
        <stp/>
        <stp>BDP|12826515499782807551</stp>
        <tr r="R1625" s="1"/>
      </tp>
      <tp t="s">
        <v>#N/A Requesting Data...3033122814</v>
        <stp/>
        <stp>BDP|10897357866449399556</stp>
        <tr r="N1669" s="1"/>
        <tr r="N135" s="1"/>
        <tr r="N1394" s="1"/>
      </tp>
      <tp t="s">
        <v>#N/A Requesting Data...4187417299</v>
        <stp/>
        <stp>BDP|17361911769185593424</stp>
        <tr r="R2083" s="1"/>
      </tp>
      <tp t="s">
        <v>#N/A Requesting Data...3881203514</v>
        <stp/>
        <stp>BDP|13643980623245217439</stp>
        <tr r="N865" s="1"/>
      </tp>
      <tp t="s">
        <v>#N/A Requesting Data...3844835118</v>
        <stp/>
        <stp>BDP|13163167854527915968</stp>
        <tr r="R874" s="1"/>
      </tp>
      <tp t="s">
        <v>#N/A Requesting Data...2961807743</v>
        <stp/>
        <stp>BDP|13521661121626811869</stp>
        <tr r="R979" s="1"/>
      </tp>
      <tp t="s">
        <v>#N/A Requesting Data...3908015227</v>
        <stp/>
        <stp>BDP|17671418822508126089</stp>
        <tr r="N811" s="1"/>
      </tp>
      <tp t="s">
        <v>#N/A Requesting Data...3679165160</v>
        <stp/>
        <stp>BDP|17978217606018731452</stp>
        <tr r="N1103" s="1"/>
      </tp>
      <tp t="s">
        <v>#N/A Requesting Data...3368901244</v>
        <stp/>
        <stp>BDP|17249050989555261301</stp>
        <tr r="R1167" s="1"/>
      </tp>
      <tp t="s">
        <v>#N/A Requesting Data...4176304798</v>
        <stp/>
        <stp>BDP|13737978311094895656</stp>
        <tr r="N2127" s="1"/>
        <tr r="N2127" s="1"/>
      </tp>
      <tp t="s">
        <v>#N/A Requesting Data...4157644624</v>
        <stp/>
        <stp>BDP|17189815730031900464</stp>
        <tr r="R275" s="1"/>
        <tr r="R1332" s="1"/>
        <tr r="R1809" s="1"/>
      </tp>
      <tp t="s">
        <v>#N/A Requesting Data...3774749347</v>
        <stp/>
        <stp>BDP|15370140535757406998</stp>
        <tr r="R776" s="1"/>
      </tp>
      <tp t="s">
        <v>#N/A Requesting Data...3765740269</v>
        <stp/>
        <stp>BDP|12555336269206613860</stp>
        <tr r="R1126" s="1"/>
      </tp>
      <tp t="s">
        <v>#N/A Requesting Data...3827225607</v>
        <stp/>
        <stp>BDP|15591742139618530034</stp>
        <tr r="R1232" s="1"/>
      </tp>
      <tp t="s">
        <v>#N/A Requesting Data...3505229567</v>
        <stp/>
        <stp>BDP|10197755560751234980</stp>
        <tr r="R1217" s="1"/>
      </tp>
      <tp t="s">
        <v>#N/A Requesting Data...3909810448</v>
        <stp/>
        <stp>BDP|17449981236276664222</stp>
        <tr r="N730" s="1"/>
        <tr r="N475" s="1"/>
      </tp>
      <tp t="s">
        <v>#N/A Requesting Data...3441051932</v>
        <stp/>
        <stp>BDP|17979960900113145402</stp>
        <tr r="N1731" s="1"/>
        <tr r="N197" s="1"/>
        <tr r="N1454" s="1"/>
      </tp>
      <tp t="s">
        <v>#N/A Requesting Data...3812280717</v>
        <stp/>
        <stp>BDP|14340172702144165895</stp>
        <tr r="R931" s="1"/>
      </tp>
      <tp t="s">
        <v>#N/A Requesting Data...4046276077</v>
        <stp/>
        <stp>BDP|14344176245568788076</stp>
        <tr r="N1181" s="1"/>
      </tp>
      <tp t="s">
        <v>#N/A Requesting Data...3911831152</v>
        <stp/>
        <stp>BDP|12045241694288588847</stp>
        <tr r="R1587" s="1"/>
      </tp>
      <tp t="s">
        <v>#N/A Requesting Data...3063719007</v>
        <stp/>
        <stp>BDP|10705559461053110936</stp>
        <tr r="R240" s="1"/>
        <tr r="R1299" s="1"/>
        <tr r="R1774" s="1"/>
      </tp>
      <tp t="s">
        <v>#N/A Requesting Data...4270899832</v>
        <stp/>
        <stp>BDP|13511843230764852583</stp>
        <tr r="N1763" s="1"/>
        <tr r="N229" s="1"/>
        <tr r="N1290" s="1"/>
      </tp>
      <tp t="s">
        <v>#N/A Requesting Data...4189068424</v>
        <stp/>
        <stp>BDP|11551853332352437175</stp>
        <tr r="N1513" s="1"/>
      </tp>
      <tp t="s">
        <v>#N/A Requesting Data...3343482886</v>
        <stp/>
        <stp>BDP|11403866238613998032</stp>
        <tr r="N1109" s="1"/>
      </tp>
      <tp t="s">
        <v>#N/A Requesting Data...3074524107</v>
        <stp/>
        <stp>BDP|14278975010712680737</stp>
        <tr r="R1276" s="1"/>
      </tp>
      <tp t="s">
        <v>#N/A Requesting Data...3849410662</v>
        <stp/>
        <stp>BDP|13759275987672498237</stp>
        <tr r="N1374" s="1"/>
      </tp>
      <tp t="s">
        <v>#N/A Requesting Data...3294333634</v>
        <stp/>
        <stp>BDP|13240113182441421252</stp>
        <tr r="N1593" s="1"/>
      </tp>
      <tp t="s">
        <v>#N/A Requesting Data...3772867612</v>
        <stp/>
        <stp>BDP|13740792767718807312</stp>
        <tr r="R596" s="1"/>
        <tr r="R596" s="1"/>
      </tp>
      <tp t="s">
        <v>#N/A Requesting Data...3020357568</v>
        <stp/>
        <stp>BDP|14239770176279616451</stp>
        <tr r="R253" s="1"/>
        <tr r="R1311" s="1"/>
        <tr r="R1787" s="1"/>
      </tp>
      <tp t="s">
        <v>#N/A Requesting Data...3141988497</v>
        <stp/>
        <stp>BDP|13019443718436815946</stp>
        <tr r="R1209" s="1"/>
      </tp>
      <tp t="s">
        <v>#N/A Requesting Data...3898800183</v>
        <stp/>
        <stp>BDP|15800441697277872635</stp>
        <tr r="R172" s="1"/>
        <tr r="R1427" s="1"/>
        <tr r="R1706" s="1"/>
      </tp>
      <tp t="s">
        <v>#N/A Requesting Data...3333782773</v>
        <stp/>
        <stp>BDP|11527495589230257470</stp>
        <tr r="N1227" s="1"/>
      </tp>
      <tp t="s">
        <v>#N/A Requesting Data...3912024577</v>
        <stp/>
        <stp>BDP|16957908974846904779</stp>
        <tr r="N2038" s="1"/>
      </tp>
      <tp t="s">
        <v>#N/A Requesting Data...3339054199</v>
        <stp/>
        <stp>BDP|15230592558169838580</stp>
        <tr r="R1103" s="1"/>
      </tp>
      <tp t="s">
        <v>#N/A Requesting Data...4203962798</v>
        <stp/>
        <stp>BDP|17159933241951085206</stp>
        <tr r="R539" s="1"/>
      </tp>
      <tp t="s">
        <v>#N/A Requesting Data...3740456028</v>
        <stp/>
        <stp>BDP|12719004422291134875</stp>
        <tr r="R943" s="1"/>
      </tp>
      <tp t="s">
        <v>#N/A Requesting Data...3909594755</v>
        <stp/>
        <stp>BDP|11491069707479653104</stp>
        <tr r="R2079" s="1"/>
      </tp>
      <tp t="s">
        <v>#N/A Requesting Data...4145841624</v>
        <stp/>
        <stp>BDP|10286003932569193323</stp>
        <tr r="N896" s="1"/>
      </tp>
      <tp t="s">
        <v>#N/A Requesting Data...3967026202</v>
        <stp/>
        <stp>BDP|13392358985048428947</stp>
        <tr r="R349" s="1"/>
      </tp>
      <tp t="s">
        <v>#N/A Requesting Data...3926933726</v>
        <stp/>
        <stp>BDP|14673218507097309812</stp>
        <tr r="N1301" s="1"/>
      </tp>
      <tp t="s">
        <v>#N/A Requesting Data...2994545219</v>
        <stp/>
        <stp>BDP|12731220825648432364</stp>
        <tr r="N2250" s="1"/>
      </tp>
      <tp t="s">
        <v>#N/A Requesting Data...3401444988</v>
        <stp/>
        <stp>BDP|18147422035574705234</stp>
        <tr r="N854" s="1"/>
      </tp>
      <tp t="s">
        <v>#N/A Requesting Data...4177417046</v>
        <stp/>
        <stp>BDP|16133099888097394017</stp>
        <tr r="N834" s="1"/>
      </tp>
      <tp t="s">
        <v>#N/A Requesting Data...4038893940</v>
        <stp/>
        <stp>BDP|16071598225841625981</stp>
        <tr r="R1218" s="1"/>
      </tp>
      <tp t="s">
        <v>#N/A Requesting Data...4057138717</v>
        <stp/>
        <stp>BDP|12792715584405608116</stp>
        <tr r="R2085" s="1"/>
      </tp>
      <tp t="s">
        <v>#N/A Requesting Data...3055463056</v>
        <stp/>
        <stp>BDP|16226351760879615346</stp>
        <tr r="R1240" s="1"/>
      </tp>
      <tp t="s">
        <v>#N/A Requesting Data...3286456004</v>
        <stp/>
        <stp>BDP|15421954205620058515</stp>
        <tr r="R1114" s="1"/>
      </tp>
      <tp t="s">
        <v>#N/A Requesting Data...3009939656</v>
        <stp/>
        <stp>BDP|17313977412081646755</stp>
        <tr r="N890" s="1"/>
      </tp>
      <tp t="s">
        <v>#N/A Requesting Data...4085032273</v>
        <stp/>
        <stp>BDP|12459970144301607740</stp>
        <tr r="N1663" s="1"/>
        <tr r="N129" s="1"/>
        <tr r="N1389" s="1"/>
      </tp>
      <tp t="s">
        <v>#N/A Requesting Data...2998938234</v>
        <stp/>
        <stp>BDP|14313272426065432835</stp>
        <tr r="R1475" s="1"/>
      </tp>
      <tp t="s">
        <v>#N/A Requesting Data...3643905929</v>
        <stp/>
        <stp>BDP|17603117715048267649</stp>
        <tr r="R937" s="1"/>
      </tp>
      <tp t="s">
        <v>#N/A Requesting Data...3704232003</v>
        <stp/>
        <stp>BDP|15624829150040472144</stp>
        <tr r="R1923" s="1"/>
        <tr r="R1923" s="1"/>
        <tr r="R323" s="1"/>
        <tr r="R323" s="1"/>
        <tr r="R516" s="1"/>
        <tr r="R516" s="1"/>
        <tr r="R785" s="1"/>
        <tr r="R785" s="1"/>
        <tr r="R1558" s="1"/>
        <tr r="R1558" s="1"/>
        <tr r="R1037" s="1"/>
        <tr r="R1037" s="1"/>
        <tr r="R1868" s="1"/>
        <tr r="R1868" s="1"/>
        <tr r="R2141" s="1"/>
        <tr r="R2141" s="1"/>
        <tr r="R2266" s="1"/>
        <tr r="R2266" s="1"/>
      </tp>
      <tp t="s">
        <v>#N/A Requesting Data...3903384056</v>
        <stp/>
        <stp>BDP|11009026783989656937</stp>
        <tr r="R1135" s="1"/>
      </tp>
      <tp t="s">
        <v>#N/A Requesting Data...3308852602</v>
        <stp/>
        <stp>BDP|17376682597263035288</stp>
        <tr r="R634" s="1"/>
        <tr r="R634" s="1"/>
      </tp>
      <tp t="s">
        <v>#N/A Requesting Data...3485384500</v>
        <stp/>
        <stp>BDP|10215570402018057436</stp>
        <tr r="N1904" s="1"/>
        <tr r="N1905" s="1"/>
        <tr r="N1906" s="1"/>
        <tr r="N1907" s="1"/>
      </tp>
      <tp t="s">
        <v>#N/A Requesting Data...4059663340</v>
        <stp/>
        <stp>BDP|15064553893350441065</stp>
        <tr r="O2131" s="1"/>
      </tp>
      <tp t="s">
        <v>#N/A Requesting Data...3510743428</v>
        <stp/>
        <stp>BDP|15662506552738091435</stp>
        <tr r="P775" s="1"/>
      </tp>
      <tp t="s">
        <v>#N/A Requesting Data...4050991788</v>
        <stp/>
        <stp>BDP|10560458561708606303</stp>
        <tr r="N479" s="1"/>
        <tr r="N734" s="1"/>
      </tp>
      <tp t="s">
        <v>#N/A Requesting Data...3646350462</v>
        <stp/>
        <stp>BDP|12737507982927044121</stp>
        <tr r="R820" s="1"/>
      </tp>
      <tp t="s">
        <v>#N/A Requesting Data...3921253730</v>
        <stp/>
        <stp>BDP|14478108685664364053</stp>
        <tr r="R341" s="1"/>
        <tr r="R341" s="1"/>
      </tp>
      <tp t="s">
        <v>#N/A Requesting Data...3797391323</v>
        <stp/>
        <stp>BDP|14199614457486946891</stp>
        <tr r="R334" s="1"/>
      </tp>
      <tp t="s">
        <v>#N/A Requesting Data...3212234383</v>
        <stp/>
        <stp>BDP|14496706625608203045</stp>
        <tr r="R1014" s="1"/>
      </tp>
      <tp t="s">
        <v>#N/A Requesting Data...3308803898</v>
        <stp/>
        <stp>BDP|13439582663098071185</stp>
        <tr r="Q39" s="1"/>
        <tr r="Q780" s="1"/>
        <tr r="Q1017" s="1"/>
        <tr r="Q1027" s="1"/>
        <tr r="Q1044" s="1"/>
        <tr r="Q1631" s="1"/>
        <tr r="Q2045" s="1"/>
        <tr r="Q2152" s="1"/>
        <tr r="Q2063" s="1"/>
        <tr r="Q2261" s="1"/>
      </tp>
      <tp t="s">
        <v>#N/A Requesting Data...4217025903</v>
        <stp/>
        <stp>BDP|11275446281217552357</stp>
        <tr r="R1608" s="1"/>
      </tp>
      <tp t="s">
        <v>#N/A Requesting Data...4115795805</v>
        <stp/>
        <stp>BDP|13649308041908148510</stp>
        <tr r="N795" s="1"/>
      </tp>
      <tp t="s">
        <v>#N/A Requesting Data...4230334263</v>
        <stp/>
        <stp>BDP|11223237983690314262</stp>
        <tr r="R2088" s="1"/>
      </tp>
      <tp t="s">
        <v>#N/A Requesting Data...3011105729</v>
        <stp/>
        <stp>BDP|17118532740057476813</stp>
        <tr r="R1890" s="1"/>
        <tr r="R1891" s="1"/>
      </tp>
      <tp t="s">
        <v>#N/A Requesting Data...3275814637</v>
        <stp/>
        <stp>BDP|16776859729623572699</stp>
        <tr r="R654" s="1"/>
        <tr r="R654" s="1"/>
      </tp>
      <tp t="s">
        <v>#N/A Requesting Data...4272458066</v>
        <stp/>
        <stp>BDP|16404792280687964736</stp>
        <tr r="R1499" s="1"/>
      </tp>
      <tp t="s">
        <v>#N/A Requesting Data...3106992407</v>
        <stp/>
        <stp>BDP|14319924922765531315</stp>
        <tr r="R616" s="1"/>
      </tp>
      <tp t="s">
        <v>#N/A Requesting Data...3450011231</v>
        <stp/>
        <stp>BDP|10006606990365465329</stp>
        <tr r="N374" s="1"/>
      </tp>
      <tp t="s">
        <v>#N/A Requesting Data...4092537985</v>
        <stp/>
        <stp>BDP|12514391670679831627</stp>
        <tr r="N643" s="1"/>
      </tp>
      <tp t="s">
        <v>#N/A Requesting Data...3883882574</v>
        <stp/>
        <stp>BDP|12940894962747465206</stp>
        <tr r="R381" s="1"/>
      </tp>
      <tp t="s">
        <v>#N/A Requesting Data...3211500565</v>
        <stp/>
        <stp>BDP|15370799604508892304</stp>
        <tr r="N1060" s="1"/>
      </tp>
      <tp t="s">
        <v>#N/A Requesting Data...3855235022</v>
        <stp/>
        <stp>BDP|13773210799365149379</stp>
        <tr r="N1078" s="1"/>
      </tp>
      <tp t="s">
        <v>#N/A Requesting Data...3847356185</v>
        <stp/>
        <stp>BDP|17061899834101324373</stp>
        <tr r="R562" s="1"/>
      </tp>
      <tp t="s">
        <v>#N/A Requesting Data...3299367447</v>
        <stp/>
        <stp>BDP|15336391375916520934</stp>
        <tr r="N817" s="1"/>
      </tp>
      <tp t="s">
        <v>#N/A Requesting Data...3232910250</v>
        <stp/>
        <stp>BDP|13479596083192143263</stp>
        <tr r="O1634" s="1"/>
        <tr r="O783" s="1"/>
        <tr r="O1020" s="1"/>
        <tr r="O1030" s="1"/>
        <tr r="O1047" s="1"/>
        <tr r="O2048" s="1"/>
        <tr r="O2066" s="1"/>
        <tr r="O2155" s="1"/>
        <tr r="O42" s="1"/>
        <tr r="O2264" s="1"/>
      </tp>
      <tp t="s">
        <v>#N/A Requesting Data...3849393234</v>
        <stp/>
        <stp>BDP|10989678146058595452</stp>
        <tr r="O2226" s="1"/>
      </tp>
      <tp t="s">
        <v>#N/A Requesting Data...4094476883</v>
        <stp/>
        <stp>BDP|13367938408720012401</stp>
        <tr r="R1059" s="1"/>
        <tr r="R1059" s="1"/>
      </tp>
      <tp t="s">
        <v>#N/A Requesting Data...4170733305</v>
        <stp/>
        <stp>BDP|11605621198902263262</stp>
        <tr r="N858" s="1"/>
      </tp>
      <tp t="s">
        <v>#N/A Requesting Data...3783779772</v>
        <stp/>
        <stp>BDP|11635131572418854172</stp>
        <tr r="R1556" s="1"/>
      </tp>
      <tp t="s">
        <v>#N/A Requesting Data...4217592713</v>
        <stp/>
        <stp>BDP|14092168182743918057</stp>
        <tr r="R368" s="1"/>
      </tp>
      <tp t="s">
        <v>#N/A Requesting Data...3501577442</v>
        <stp/>
        <stp>BDP|16665579805175984851</stp>
        <tr r="N1578" s="1"/>
      </tp>
      <tp t="s">
        <v>#N/A Requesting Data...3092552851</v>
        <stp/>
        <stp>BDP|13695035388331199443</stp>
        <tr r="N1921" s="1"/>
        <tr r="N1920" s="1"/>
      </tp>
      <tp t="s">
        <v>#N/A Requesting Data...3980373929</v>
        <stp/>
        <stp>BDP|18029356678126429429</stp>
        <tr r="R612" s="1"/>
        <tr r="R612" s="1"/>
      </tp>
      <tp t="s">
        <v>#N/A Requesting Data...4015863458</v>
        <stp/>
        <stp>BDP|13245421496426973648</stp>
        <tr r="R1977" s="1"/>
        <tr r="R1977" s="1"/>
      </tp>
      <tp t="s">
        <v>#N/A Requesting Data...4212855687</v>
        <stp/>
        <stp>BDP|13888254571381574933</stp>
        <tr r="R118" s="1"/>
        <tr r="R1570" s="1"/>
        <tr r="R1652" s="1"/>
      </tp>
      <tp t="s">
        <v>#N/A Requesting Data...4001069522</v>
        <stp/>
        <stp>BDP|10298703495365416591</stp>
        <tr r="R1264" s="1"/>
      </tp>
      <tp t="s">
        <v>#N/A Requesting Data...3163734008</v>
        <stp/>
        <stp>BDP|10869553545877652841</stp>
        <tr r="R2097" s="1"/>
      </tp>
      <tp t="s">
        <v>#N/A Requesting Data...4061501173</v>
        <stp/>
        <stp>BDP|14507774129957006814</stp>
        <tr r="N139" s="1"/>
        <tr r="N1398" s="1"/>
        <tr r="N1673" s="1"/>
      </tp>
      <tp t="s">
        <v>#N/A Requesting Data...3298422709</v>
        <stp/>
        <stp>BDP|13482229040202563996</stp>
        <tr r="R432" s="1"/>
      </tp>
      <tp t="s">
        <v>#N/A Requesting Data...3994865030</v>
        <stp/>
        <stp>BDP|16172336627370779984</stp>
        <tr r="R1491" s="1"/>
      </tp>
      <tp t="s">
        <v>#N/A Requesting Data...3025265543</v>
        <stp/>
        <stp>BDP|12515404680044657497</stp>
        <tr r="R1991" s="1"/>
        <tr r="R1991" s="1"/>
      </tp>
      <tp t="s">
        <v>#N/A Requesting Data...3080715120</v>
        <stp/>
        <stp>BDP|18164397676320173252</stp>
        <tr r="R170" s="1"/>
        <tr r="R1424" s="1"/>
        <tr r="R1704" s="1"/>
      </tp>
      <tp t="s">
        <v>#N/A Requesting Data...3440967818</v>
        <stp/>
        <stp>BDP|17571948832805957604</stp>
        <tr r="R592" s="1"/>
        <tr r="R592" s="1"/>
      </tp>
      <tp t="s">
        <v>#N/A Requesting Data...3882112358</v>
        <stp/>
        <stp>BDP|11372179512718576798</stp>
        <tr r="R19" s="1"/>
        <tr r="R19" s="1"/>
      </tp>
      <tp t="s">
        <v>#N/A Requesting Data...3675646476</v>
        <stp/>
        <stp>BDP|15123008218803660951</stp>
        <tr r="N863" s="1"/>
      </tp>
      <tp t="s">
        <v>#N/A Requesting Data...3908440428</v>
        <stp/>
        <stp>BDP|12017929569782620106</stp>
        <tr r="R1947" s="1"/>
        <tr r="R1947" s="1"/>
      </tp>
      <tp t="s">
        <v>#N/A Requesting Data...4166756321</v>
        <stp/>
        <stp>BDP|15860006799510888243</stp>
        <tr r="R1147" s="1"/>
      </tp>
      <tp t="s">
        <v>#N/A Requesting Data...3685631781</v>
        <stp/>
        <stp>BDP|18146004112540823769</stp>
        <tr r="N923" s="1"/>
      </tp>
      <tp t="s">
        <v>#N/A Requesting Data...3155995275</v>
        <stp/>
        <stp>BDP|13907493087188881929</stp>
        <tr r="R169" s="1"/>
        <tr r="R1423" s="1"/>
        <tr r="R1703" s="1"/>
      </tp>
      <tp t="s">
        <v>#N/A Requesting Data...4147573789</v>
        <stp/>
        <stp>BDP|13208742293460157391</stp>
        <tr r="R652" s="1"/>
        <tr r="R652" s="1"/>
      </tp>
      <tp t="s">
        <v>#N/A Requesting Data...3894577947</v>
        <stp/>
        <stp>BDP|16218940954982663689</stp>
        <tr r="R310" s="1"/>
        <tr r="R1361" s="1"/>
        <tr r="R1616" s="1"/>
        <tr r="R1844" s="1"/>
      </tp>
      <tp t="s">
        <v>#N/A Requesting Data...3328605766</v>
        <stp/>
        <stp>BDP|15467062425478965121</stp>
        <tr r="N1104" s="1"/>
      </tp>
      <tp t="s">
        <v>#N/A Requesting Data...3641776453</v>
        <stp/>
        <stp>BDP|12456913466486949560</stp>
        <tr r="R965" s="1"/>
        <tr r="R1228" s="1"/>
      </tp>
      <tp t="s">
        <v>#N/A Requesting Data...3490837468</v>
        <stp/>
        <stp>BDP|14116364407499876042</stp>
        <tr r="R913" s="1"/>
      </tp>
      <tp t="s">
        <v>#N/A Requesting Data...4193562526</v>
        <stp/>
        <stp>BDP|13306393041833390979</stp>
        <tr r="R940" s="1"/>
      </tp>
      <tp t="s">
        <v>#N/A Requesting Data...3232145710</v>
        <stp/>
        <stp>BDP|14696033616762571997</stp>
        <tr r="R1008" s="1"/>
      </tp>
      <tp t="s">
        <v>#N/A Requesting Data...3044060551</v>
        <stp/>
        <stp>BDP|15634371415229291094</stp>
        <tr r="R1183" s="1"/>
      </tp>
      <tp t="s">
        <v>#N/A Requesting Data...4094438570</v>
        <stp/>
        <stp>BDP|10515882039843224695</stp>
        <tr r="N1774" s="1"/>
        <tr r="N240" s="1"/>
        <tr r="N1299" s="1"/>
      </tp>
      <tp t="s">
        <v>#N/A Requesting Data...3884943824</v>
        <stp/>
        <stp>BDP|17594999367651773731</stp>
        <tr r="N646" s="1"/>
      </tp>
      <tp t="s">
        <v>#N/A Requesting Data...3532975093</v>
        <stp/>
        <stp>BDP|17051288965745047828</stp>
        <tr r="R47" s="1"/>
      </tp>
      <tp t="s">
        <v>#N/A Requesting Data...3878943336</v>
        <stp/>
        <stp>BDP|14463259897140183182</stp>
        <tr r="R893" s="1"/>
      </tp>
      <tp t="s">
        <v>#N/A Requesting Data...3768448648</v>
        <stp/>
        <stp>BDP|10992900667041374037</stp>
        <tr r="N1163" s="1"/>
      </tp>
      <tp t="s">
        <v>#N/A Requesting Data...4075516850</v>
        <stp/>
        <stp>BDP|13287728606048099281</stp>
        <tr r="R1235" s="1"/>
      </tp>
      <tp t="s">
        <v>#N/A Requesting Data...3965685265</v>
        <stp/>
        <stp>BDP|17183975260660148697</stp>
        <tr r="N1165" s="1"/>
      </tp>
      <tp t="s">
        <v>#N/A Requesting Data...4060971522</v>
        <stp/>
        <stp>BDP|16845816115470485163</stp>
        <tr r="N1214" s="1"/>
      </tp>
      <tp t="s">
        <v>#N/A Requesting Data...3068257516</v>
        <stp/>
        <stp>BDP|13824358514648577727</stp>
        <tr r="R1215" s="1"/>
      </tp>
      <tp t="s">
        <v>#N/A Requesting Data...4239252377</v>
        <stp/>
        <stp>BDP|10102902342914856758</stp>
        <tr r="R561" s="1"/>
      </tp>
      <tp t="s">
        <v>#N/A Requesting Data...3179228169</v>
        <stp/>
        <stp>BDP|10485380417584403819</stp>
        <tr r="R864" s="1"/>
      </tp>
      <tp t="s">
        <v>#N/A Requesting Data...3801793795</v>
        <stp/>
        <stp>BDP|17022153745835979981</stp>
        <tr r="N1890" s="1"/>
        <tr r="N1891" s="1"/>
      </tp>
      <tp t="s">
        <v>#N/A Requesting Data...3499410368</v>
        <stp/>
        <stp>BDP|10858521663725886807</stp>
        <tr r="R1132" s="1"/>
      </tp>
      <tp t="s">
        <v>#N/A Requesting Data...4023670681</v>
        <stp/>
        <stp>BDP|14267861055890464745</stp>
        <tr r="R2080" s="1"/>
      </tp>
      <tp t="s">
        <v>#N/A Requesting Data...3363519766</v>
        <stp/>
        <stp>BDP|14513846760637970395</stp>
        <tr r="R859" s="1"/>
      </tp>
      <tp t="s">
        <v>#N/A Requesting Data...4189639660</v>
        <stp/>
        <stp>BDP|13895939324323970576</stp>
        <tr r="R338" s="1"/>
        <tr r="R338" s="1"/>
      </tp>
      <tp t="s">
        <v>#N/A Requesting Data...3866615252</v>
        <stp/>
        <stp>BDP|11299941130093780602</stp>
        <tr r="R1629" s="1"/>
      </tp>
      <tp t="s">
        <v>#N/A Requesting Data...3957947631</v>
        <stp/>
        <stp>BDP|16806722514567720983</stp>
        <tr r="R295" s="1"/>
        <tr r="R1351" s="1"/>
        <tr r="R1829" s="1"/>
      </tp>
      <tp t="s">
        <v>#N/A Requesting Data...4156139880</v>
        <stp/>
        <stp>BDP|16466453641449415156</stp>
        <tr r="R425" s="1"/>
        <tr r="R690" s="1"/>
      </tp>
      <tp t="s">
        <v>#N/A Requesting Data...3351986870</v>
        <stp/>
        <stp>BDP|10351531507302459926</stp>
        <tr r="N735" s="1"/>
      </tp>
      <tp t="s">
        <v>#N/A Requesting Data...3360999907</v>
        <stp/>
        <stp>BDP|18146906801057305839</stp>
        <tr r="R380" s="1"/>
        <tr r="R380" s="1"/>
      </tp>
      <tp t="s">
        <v>#N/A Requesting Data...3127792451</v>
        <stp/>
        <stp>BDP|11931106763610297881</stp>
        <tr r="R153" s="1"/>
        <tr r="R1595" s="1"/>
        <tr r="R1687" s="1"/>
      </tp>
      <tp t="s">
        <v>#N/A Requesting Data...3897282648</v>
        <stp/>
        <stp>BDP|13254458831758153276</stp>
        <tr r="R1761" s="1"/>
        <tr r="R227" s="1"/>
        <tr r="R1288" s="1"/>
      </tp>
      <tp t="s">
        <v>#N/A Requesting Data...3933499076</v>
        <stp/>
        <stp>BDP|10460030452109164249</stp>
        <tr r="N616" s="1"/>
      </tp>
      <tp t="s">
        <v>#N/A Requesting Data...3126959537</v>
        <stp/>
        <stp>BDP|15744665892593196725</stp>
        <tr r="R447" s="1"/>
        <tr r="R704" s="1"/>
      </tp>
      <tp t="s">
        <v>#N/A Requesting Data...3919744574</v>
        <stp/>
        <stp>BDP|15319142495503763052</stp>
        <tr r="N609" s="1"/>
      </tp>
      <tp t="s">
        <v>#N/A Requesting Data...3828803466</v>
        <stp/>
        <stp>BDP|13704466313060008824</stp>
        <tr r="N1522" s="1"/>
      </tp>
      <tp t="s">
        <v>#N/A Requesting Data...3956936643</v>
        <stp/>
        <stp>BDP|14729112606393705872</stp>
        <tr r="R1491" s="1"/>
      </tp>
      <tp t="s">
        <v>#N/A Requesting Data...3755842086</v>
        <stp/>
        <stp>BDP|18370634709886219680</stp>
        <tr r="R206" s="1"/>
        <tr r="R1465" s="1"/>
        <tr r="R1740" s="1"/>
      </tp>
      <tp t="s">
        <v>#N/A Requesting Data...3214806655</v>
        <stp/>
        <stp>BDP|10653526776665883997</stp>
        <tr r="N1501" s="1"/>
      </tp>
      <tp t="s">
        <v>#N/A Requesting Data...3555334197</v>
        <stp/>
        <stp>BDP|15029718582182614660</stp>
        <tr r="R1372" s="1"/>
      </tp>
      <tp t="s">
        <v>#N/A Requesting Data...3970094367</v>
        <stp/>
        <stp>BDP|16520995215097307799</stp>
        <tr r="R2132" s="1"/>
      </tp>
      <tp t="s">
        <v>#N/A Requesting Data...4210932503</v>
        <stp/>
        <stp>BDP|18072416923718904888</stp>
        <tr r="N867" s="1"/>
      </tp>
      <tp t="s">
        <v>#N/A Requesting Data...4160766619</v>
        <stp/>
        <stp>BDP|15199800634504278446</stp>
        <tr r="R1241" s="1"/>
      </tp>
      <tp t="s">
        <v>#N/A Requesting Data...3303011761</v>
        <stp/>
        <stp>BDP|14197856955511045622</stp>
        <tr r="R1182" s="1"/>
      </tp>
      <tp t="s">
        <v>#N/A Requesting Data...3389476613</v>
        <stp/>
        <stp>BDP|16426954901670173125</stp>
        <tr r="N1606" s="1"/>
      </tp>
      <tp t="s">
        <v>#N/A Requesting Data...3725699114</v>
        <stp/>
        <stp>BDP|14686481978410691935</stp>
        <tr r="N709" s="1"/>
        <tr r="N454" s="1"/>
      </tp>
      <tp t="s">
        <v>#N/A Requesting Data...4215095255</v>
        <stp/>
        <stp>BDP|11716139505429427769</stp>
        <tr r="N428" s="1"/>
      </tp>
      <tp t="s">
        <v>#N/A Requesting Data...3314798209</v>
        <stp/>
        <stp>BDP|16098570174439691360</stp>
        <tr r="R354" s="1"/>
        <tr r="R354" s="1"/>
        <tr r="R510" s="1"/>
        <tr r="R510" s="1"/>
      </tp>
      <tp t="s">
        <v>#N/A Requesting Data...3671771260</v>
        <stp/>
        <stp>BDP|12188541293105670524</stp>
        <tr r="N1940" s="1"/>
      </tp>
      <tp t="s">
        <v>#N/A Requesting Data...3106823547</v>
        <stp/>
        <stp>BDP|10791305875609118313</stp>
        <tr r="P11" s="1"/>
        <tr r="P30" s="1"/>
      </tp>
      <tp t="s">
        <v>#N/A Requesting Data...4221464122</v>
        <stp/>
        <stp>BDP|13317251911328463617</stp>
        <tr r="R1531" s="1"/>
      </tp>
      <tp t="s">
        <v>#N/A Requesting Data...4046378937</v>
        <stp/>
        <stp>BDP|18119984538505234911</stp>
        <tr r="R1971" s="1"/>
      </tp>
      <tp t="s">
        <v>#N/A Requesting Data...4273365693</v>
        <stp/>
        <stp>BDP|13774443386877150613</stp>
        <tr r="R807" s="1"/>
      </tp>
      <tp t="s">
        <v>#N/A Requesting Data...3154829536</v>
        <stp/>
        <stp>BDP|14482922367127625227</stp>
        <tr r="N1551" s="1"/>
      </tp>
      <tp t="s">
        <v>#N/A Requesting Data...3371623572</v>
        <stp/>
        <stp>BDP|10936390457308341018</stp>
        <tr r="R337" s="1"/>
        <tr r="R337" s="1"/>
      </tp>
      <tp t="s">
        <v>#N/A Requesting Data...3546987295</v>
        <stp/>
        <stp>BDP|13705833632096590069</stp>
        <tr r="R623" s="1"/>
      </tp>
      <tp t="s">
        <v>#N/A Requesting Data...3329710041</v>
        <stp/>
        <stp>BDP|15873870274180644485</stp>
        <tr r="N1131" s="1"/>
      </tp>
      <tp t="s">
        <v>#N/A Requesting Data...4234830968</v>
        <stp/>
        <stp>BDP|12218735396576404464</stp>
        <tr r="R222" s="1"/>
        <tr r="R1283" s="1"/>
        <tr r="R1756" s="1"/>
      </tp>
      <tp t="s">
        <v>#N/A Requesting Data...4277651729</v>
        <stp/>
        <stp>BDP|15298110005499277303</stp>
        <tr r="R2118" s="1"/>
      </tp>
      <tp t="s">
        <v>#N/A Requesting Data...3472470516</v>
        <stp/>
        <stp>BDP|10813826269395215554</stp>
        <tr r="N1123" s="1"/>
      </tp>
      <tp t="s">
        <v>#N/A Requesting Data...4198390811</v>
        <stp/>
        <stp>BDP|17096876015957206747</stp>
        <tr r="R104" s="1"/>
      </tp>
      <tp t="s">
        <v>#N/A Requesting Data...3497469769</v>
        <stp/>
        <stp>BDP|11748916966060348049</stp>
        <tr r="R1385" s="1"/>
      </tp>
      <tp t="s">
        <v>#N/A Requesting Data...3655232162</v>
        <stp/>
        <stp>BDP|13496756847056400851</stp>
        <tr r="R1765" s="1"/>
        <tr r="R231" s="1"/>
      </tp>
      <tp t="s">
        <v>#N/A Requesting Data...3201736939</v>
        <stp/>
        <stp>BDP|14439107437259183150</stp>
        <tr r="R613" s="1"/>
      </tp>
      <tp t="s">
        <v>#N/A Requesting Data...4222061106</v>
        <stp/>
        <stp>BDP|16996665486580850661</stp>
        <tr r="R1198" s="1"/>
      </tp>
      <tp t="s">
        <v>#N/A Requesting Data...3219632092</v>
        <stp/>
        <stp>BDP|14700692498905588043</stp>
        <tr r="R1202" s="1"/>
      </tp>
      <tp t="s">
        <v>#N/A Requesting Data...4107724546</v>
        <stp/>
        <stp>BDP|12655403582133245314</stp>
        <tr r="R584" s="1"/>
        <tr r="R584" s="1"/>
      </tp>
      <tp t="s">
        <v>#N/A Requesting Data...4051166718</v>
        <stp/>
        <stp>BDP|15991388475159582672</stp>
        <tr r="N409" s="1"/>
        <tr r="N676" s="1"/>
      </tp>
      <tp t="s">
        <v>#N/A Requesting Data...3635406540</v>
        <stp/>
        <stp>BDP|10011327460659396271</stp>
        <tr r="R622" s="1"/>
        <tr r="R622" s="1"/>
      </tp>
      <tp t="s">
        <v>#N/A Requesting Data...3902811424</v>
        <stp/>
        <stp>BDP|16589993839190648251</stp>
        <tr r="N1116" s="1"/>
      </tp>
      <tp t="s">
        <v>#N/A Requesting Data...3904748323</v>
        <stp/>
        <stp>BDP|11712026733029187511</stp>
        <tr r="R408" s="1"/>
        <tr r="R675" s="1"/>
      </tp>
      <tp t="s">
        <v>#N/A Requesting Data...3549887923</v>
        <stp/>
        <stp>BDP|16095832325223454141</stp>
        <tr r="N456" s="1"/>
        <tr r="N711" s="1"/>
      </tp>
      <tp t="s">
        <v>#N/A Requesting Data...4142436762</v>
        <stp/>
        <stp>BDP|14683298589013607362</stp>
        <tr r="R1580" s="1"/>
      </tp>
      <tp t="s">
        <v>#N/A Requesting Data...3937558219</v>
        <stp/>
        <stp>BDP|14941297913760502903</stp>
        <tr r="N2007" s="1"/>
      </tp>
      <tp t="s">
        <v>#N/A Requesting Data...3189307031</v>
        <stp/>
        <stp>BDP|11682547333711566828</stp>
        <tr r="N2162" s="1"/>
      </tp>
      <tp t="s">
        <v>#N/A Requesting Data...3647283415</v>
        <stp/>
        <stp>BDP|16095407264108495260</stp>
        <tr r="O779" s="1"/>
        <tr r="O1016" s="1"/>
        <tr r="O1026" s="1"/>
        <tr r="O1043" s="1"/>
        <tr r="O38" s="1"/>
        <tr r="O2044" s="1"/>
        <tr r="O2151" s="1"/>
        <tr r="O1630" s="1"/>
        <tr r="O2062" s="1"/>
        <tr r="O2260" s="1"/>
      </tp>
      <tp t="s">
        <v>#N/A Requesting Data...3186327034</v>
        <stp/>
        <stp>BDP|14571413009839115657</stp>
        <tr r="R926" s="1"/>
      </tp>
      <tp t="s">
        <v>#N/A Requesting Data...3957309772</v>
        <stp/>
        <stp>BDP|10823430463684130908</stp>
        <tr r="R1537" s="1"/>
      </tp>
      <tp t="s">
        <v>#N/A Requesting Data...3300334136</v>
        <stp/>
        <stp>BDP|13658889371277108470</stp>
        <tr r="R705" s="1"/>
        <tr r="R448" s="1"/>
      </tp>
      <tp t="s">
        <v>#N/A Requesting Data...3845722639</v>
        <stp/>
        <stp>BDP|14029611107664693990</stp>
        <tr r="R2216" s="1"/>
        <tr r="R2217" s="1"/>
      </tp>
      <tp t="s">
        <v>#N/A Requesting Data...4166958475</v>
        <stp/>
        <stp>BDP|16602880794260450877</stp>
        <tr r="N1136" s="1"/>
      </tp>
      <tp t="s">
        <v>#N/A Requesting Data...3129321944</v>
        <stp/>
        <stp>BDP|14677841428256540767</stp>
        <tr r="R2008" s="1"/>
        <tr r="R2008" s="1"/>
      </tp>
      <tp t="s">
        <v>#N/A Requesting Data...4158186537</v>
        <stp/>
        <stp>BDP|13782049208345108934</stp>
        <tr r="Q42" s="1"/>
        <tr r="Q783" s="1"/>
        <tr r="Q1020" s="1"/>
        <tr r="Q1030" s="1"/>
        <tr r="Q1047" s="1"/>
        <tr r="Q2048" s="1"/>
        <tr r="Q2155" s="1"/>
        <tr r="Q1634" s="1"/>
        <tr r="Q2066" s="1"/>
        <tr r="Q2264" s="1"/>
      </tp>
      <tp t="s">
        <v>#N/A Requesting Data...3286643828</v>
        <stp/>
        <stp>BDP|15779576838528163404</stp>
        <tr r="R386" s="1"/>
      </tp>
      <tp t="s">
        <v>#N/A Requesting Data...3448656284</v>
        <stp/>
        <stp>BDP|10060641699877275773</stp>
        <tr r="R1167" s="1"/>
      </tp>
      <tp t="s">
        <v>#N/A Requesting Data...4177647911</v>
        <stp/>
        <stp>BDP|16806574882632196644</stp>
        <tr r="O2052" s="1"/>
        <tr r="O2159" s="1"/>
        <tr r="O2070" s="1"/>
      </tp>
      <tp t="s">
        <v>#N/A Requesting Data...3516294305</v>
        <stp/>
        <stp>BDP|18361451523129980840</stp>
        <tr r="N1555" s="1"/>
      </tp>
      <tp t="s">
        <v>#N/A Requesting Data...4256893140</v>
        <stp/>
        <stp>BDP|10254268748268548116</stp>
        <tr r="N1700" s="1"/>
        <tr r="N166" s="1"/>
      </tp>
      <tp t="s">
        <v>#N/A Requesting Data...3571981567</v>
        <stp/>
        <stp>BDP|16966603450373422951</stp>
        <tr r="R882" s="1"/>
      </tp>
      <tp t="s">
        <v>#N/A Requesting Data...4277291431</v>
        <stp/>
        <stp>BDP|15500058800662351881</stp>
        <tr r="R598" s="1"/>
      </tp>
      <tp t="s">
        <v>#N/A Requesting Data...3660264038</v>
        <stp/>
        <stp>BDP|13904634181456577458</stp>
        <tr r="R144" s="1"/>
        <tr r="R1135" s="1"/>
        <tr r="R1403" s="1"/>
        <tr r="R1678" s="1"/>
      </tp>
      <tp t="s">
        <v>#N/A Requesting Data...3326901931</v>
        <stp/>
        <stp>BDP|15979669006078016421</stp>
        <tr r="N1957" s="1"/>
      </tp>
      <tp t="s">
        <v>#N/A Requesting Data...3419560698</v>
        <stp/>
        <stp>BDP|17609140508460684971</stp>
        <tr r="R921" s="1"/>
      </tp>
      <tp t="s">
        <v>#N/A Requesting Data...3472676326</v>
        <stp/>
        <stp>BDP|10419572702749896321</stp>
        <tr r="R134" s="1"/>
        <tr r="R1393" s="1"/>
        <tr r="R1668" s="1"/>
      </tp>
      <tp t="s">
        <v>#N/A Requesting Data...3554076223</v>
        <stp/>
        <stp>BDP|16449009293751560190</stp>
        <tr r="R255" s="1"/>
        <tr r="R1313" s="1"/>
        <tr r="R1789" s="1"/>
      </tp>
      <tp t="s">
        <v>#N/A Requesting Data...4147135958</v>
        <stp/>
        <stp>BDP|16763044795782534280</stp>
        <tr r="R1225" s="1"/>
      </tp>
      <tp t="s">
        <v>#N/A Requesting Data...3657336140</v>
        <stp/>
        <stp>BDP|10165214945241613884</stp>
        <tr r="Q356" s="1"/>
      </tp>
      <tp t="s">
        <v>#N/A Requesting Data...3875731927</v>
        <stp/>
        <stp>BDP|12638388125955075916</stp>
        <tr r="R2009" s="1"/>
        <tr r="R2009" s="1"/>
      </tp>
      <tp t="s">
        <v>#N/A Requesting Data...4047428563</v>
        <stp/>
        <stp>BDP|13450148779179635359</stp>
        <tr r="R919" s="1"/>
      </tp>
      <tp t="s">
        <v>#N/A Requesting Data...4041434757</v>
        <stp/>
        <stp>BDP|17308471483755380195</stp>
        <tr r="N357" s="1"/>
      </tp>
      <tp t="s">
        <v>#N/A Requesting Data...3227392401</v>
        <stp/>
        <stp>BDP|17608991197941615936</stp>
        <tr r="R350" s="1"/>
      </tp>
      <tp t="s">
        <v>#N/A Requesting Data...3193448834</v>
        <stp/>
        <stp>BDP|14960831253394538219</stp>
        <tr r="N1607" s="1"/>
      </tp>
      <tp t="s">
        <v>#N/A Requesting Data...3495055337</v>
        <stp/>
        <stp>BDP|15632938470145989113</stp>
        <tr r="R1614" s="1"/>
      </tp>
      <tp t="s">
        <v>#N/A Requesting Data...4273718469</v>
        <stp/>
        <stp>BDP|18329603342202914755</stp>
        <tr r="N800" s="1"/>
      </tp>
      <tp t="s">
        <v>#N/A Requesting Data...3305801113</v>
        <stp/>
        <stp>BDP|17483864351747984274</stp>
        <tr r="R2191" s="1"/>
        <tr r="R2192" s="1"/>
      </tp>
      <tp t="s">
        <v>#N/A Requesting Data...3567966422</v>
        <stp/>
        <stp>BDP|18082152830851965408</stp>
        <tr r="R155" s="1"/>
        <tr r="R1412" s="1"/>
        <tr r="R1689" s="1"/>
      </tp>
      <tp t="s">
        <v>#N/A Requesting Data...4126676684</v>
        <stp/>
        <stp>BDP|17015953608275080414</stp>
        <tr r="R1134" s="1"/>
      </tp>
      <tp t="s">
        <v>#N/A Requesting Data...3267481571</v>
        <stp/>
        <stp>BDP|10376631297971910122</stp>
        <tr r="R391" s="1"/>
      </tp>
      <tp t="s">
        <v>#N/A Requesting Data...3363031605</v>
        <stp/>
        <stp>BDP|16810155858768949504</stp>
        <tr r="N1217" s="1"/>
      </tp>
      <tp t="s">
        <v>#N/A Requesting Data...4150968121</v>
        <stp/>
        <stp>BDP|13089999070517328567</stp>
        <tr r="R205" s="1"/>
        <tr r="R1464" s="1"/>
        <tr r="R1739" s="1"/>
      </tp>
      <tp t="s">
        <v>#N/A Requesting Data...4136268298</v>
        <stp/>
        <stp>BDP|13921731505892112911</stp>
        <tr r="R370" s="1"/>
        <tr r="R370" s="1"/>
      </tp>
      <tp t="s">
        <v>#N/A Requesting Data...3980717535</v>
        <stp/>
        <stp>BDP|17278243958386983985</stp>
        <tr r="R902" s="1"/>
      </tp>
      <tp t="s">
        <v>#N/A Requesting Data...3673066540</v>
        <stp/>
        <stp>BDP|14961952505270480227</stp>
        <tr r="R1485" s="1"/>
      </tp>
      <tp t="s">
        <v>#N/A Requesting Data...3304967633</v>
        <stp/>
        <stp>BDP|13466444109171110971</stp>
        <tr r="R1541" s="1"/>
      </tp>
      <tp t="s">
        <v>#N/A Requesting Data...3260126458</v>
        <stp/>
        <stp>BDP|17807821517480410160</stp>
        <tr r="R831" s="1"/>
        <tr r="R831" s="1"/>
      </tp>
      <tp t="s">
        <v>#N/A Requesting Data...3818988415</v>
        <stp/>
        <stp>BDP|16815741409599229783</stp>
        <tr r="N1570" s="1"/>
      </tp>
      <tp t="s">
        <v>#N/A Requesting Data...3425854867</v>
        <stp/>
        <stp>BDP|13936608813533534814</stp>
        <tr r="R302" s="1"/>
        <tr r="R1836" s="1"/>
      </tp>
      <tp t="s">
        <v>#N/A Requesting Data...3763263036</v>
        <stp/>
        <stp>BDP|11958866017380578738</stp>
        <tr r="R430" s="1"/>
        <tr r="R694" s="1"/>
      </tp>
      <tp t="s">
        <v>#N/A Requesting Data...4193497893</v>
        <stp/>
        <stp>BDP|11336597181980661336</stp>
        <tr r="N2200" s="1"/>
        <tr r="N2201" s="1"/>
        <tr r="N2202" s="1"/>
      </tp>
      <tp t="s">
        <v>#N/A Requesting Data...3913181778</v>
        <stp/>
        <stp>BDP|17063260123970385884</stp>
        <tr r="N1544" s="1"/>
      </tp>
      <tp t="s">
        <v>#N/A Requesting Data...4201867071</v>
        <stp/>
        <stp>BDP|14334643567673661880</stp>
        <tr r="R1587" s="1"/>
      </tp>
      <tp t="s">
        <v>#N/A Requesting Data...3389092154</v>
        <stp/>
        <stp>BDP|11950404389820910278</stp>
        <tr r="R1989" s="1"/>
        <tr r="R1989" s="1"/>
      </tp>
      <tp t="s">
        <v>#N/A Requesting Data...3426653399</v>
        <stp/>
        <stp>BDP|11571998271654907458</stp>
        <tr r="N822" s="1"/>
      </tp>
      <tp t="s">
        <v>#N/A Requesting Data...4198325636</v>
        <stp/>
        <stp>BDP|16751987691399701084</stp>
        <tr r="N159" s="1"/>
        <tr r="N1693" s="1"/>
      </tp>
      <tp t="s">
        <v>#N/A Requesting Data...4120255888</v>
        <stp/>
        <stp>BDP|11878662594710252188</stp>
        <tr r="R1648" s="1"/>
        <tr r="R114" s="1"/>
      </tp>
      <tp t="s">
        <v>#N/A Requesting Data...3203029670</v>
        <stp/>
        <stp>BDP|16358721596150493730</stp>
        <tr r="R907" s="1"/>
      </tp>
      <tp t="s">
        <v>#N/A Requesting Data...3567938102</v>
        <stp/>
        <stp>BDP|10331815075552536227</stp>
        <tr r="R1143" s="1"/>
      </tp>
      <tp t="s">
        <v>#N/A Requesting Data...4248435097</v>
        <stp/>
        <stp>BDP|13530666205439125376</stp>
        <tr r="R308" s="1"/>
        <tr r="R1842" s="1"/>
      </tp>
      <tp t="s">
        <v>#N/A Requesting Data...3695112180</v>
        <stp/>
        <stp>BDP|12666354491394221338</stp>
        <tr r="R1612" s="1"/>
      </tp>
      <tp t="s">
        <v>#N/A Requesting Data...3920386426</v>
        <stp/>
        <stp>BDP|15493736698062475682</stp>
        <tr r="R1596" s="1"/>
      </tp>
      <tp t="s">
        <v>#N/A Requesting Data...4145954673</v>
        <stp/>
        <stp>BDP|14048838690353220924</stp>
        <tr r="R915" s="1"/>
      </tp>
      <tp t="s">
        <v>#N/A Requesting Data...3635284173</v>
        <stp/>
        <stp>BDP|14492906127054218421</stp>
        <tr r="N1198" s="1"/>
      </tp>
      <tp t="s">
        <v>#N/A Requesting Data...3487644510</v>
        <stp/>
        <stp>BDP|14543458522369518440</stp>
        <tr r="R1117" s="1"/>
        <tr r="R137" s="1"/>
        <tr r="R1396" s="1"/>
        <tr r="R1671" s="1"/>
      </tp>
      <tp t="s">
        <v>#N/A Requesting Data...3546736051</v>
        <stp/>
        <stp>BDP|10576412553108730634</stp>
        <tr r="R1205" s="1"/>
      </tp>
      <tp t="s">
        <v>#N/A Requesting Data...3866188602</v>
        <stp/>
        <stp>BDP|14172376164996184802</stp>
        <tr r="R1099" s="1"/>
      </tp>
      <tp t="s">
        <v>#N/A Requesting Data...4221894520</v>
        <stp/>
        <stp>BDP|10126862644322344135</stp>
        <tr r="R1173" s="1"/>
      </tp>
      <tp t="s">
        <v>#N/A Requesting Data...3314040595</v>
        <stp/>
        <stp>BDP|15682876225856402637</stp>
        <tr r="N317" s="1"/>
        <tr r="N1367" s="1"/>
        <tr r="N1851" s="1"/>
      </tp>
      <tp t="s">
        <v>#N/A Requesting Data...4179354499</v>
        <stp/>
        <stp>BDP|14110746070012064966</stp>
        <tr r="R1522" s="1"/>
      </tp>
      <tp t="s">
        <v>#N/A Requesting Data...4077144174</v>
        <stp/>
        <stp>BDP|12022130580147615379</stp>
        <tr r="R1002" s="1"/>
      </tp>
      <tp t="s">
        <v>#N/A Requesting Data...3224241918</v>
        <stp/>
        <stp>BDP|13785672095100164362</stp>
        <tr r="R1411" s="1"/>
      </tp>
      <tp t="s">
        <v>#N/A Requesting Data...3824117450</v>
        <stp/>
        <stp>BDP|14735095112842809860</stp>
        <tr r="R1090" s="1"/>
      </tp>
      <tp t="s">
        <v>#N/A Requesting Data...4148433384</v>
        <stp/>
        <stp>BDP|11763868327183255767</stp>
        <tr r="N1119" s="1"/>
      </tp>
      <tp t="s">
        <v>#N/A Requesting Data...3802997930</v>
        <stp/>
        <stp>BDP|12273165077553191802</stp>
        <tr r="N971" s="1"/>
      </tp>
      <tp t="s">
        <v>#N/A Requesting Data...3508212173</v>
        <stp/>
        <stp>BDP|17472120750464446806</stp>
        <tr r="N1141" s="1"/>
      </tp>
      <tp t="s">
        <v>#N/A Requesting Data...4154337305</v>
        <stp/>
        <stp>BDP|16671407104705655867</stp>
        <tr r="N1883" s="1"/>
        <tr r="N1884" s="1"/>
      </tp>
      <tp t="s">
        <v>#N/A Requesting Data...3943649277</v>
        <stp/>
        <stp>BDP|17454526595126207248</stp>
        <tr r="N1208" s="1"/>
      </tp>
      <tp t="s">
        <v>#N/A Requesting Data...3410613617</v>
        <stp/>
        <stp>BDP|11148562245048390743</stp>
        <tr r="N603" s="1"/>
      </tp>
      <tp t="s">
        <v>#N/A Requesting Data...3631637767</v>
        <stp/>
        <stp>BDP|14448513318559071686</stp>
        <tr r="N1925" s="1"/>
        <tr r="N325" s="1"/>
        <tr r="N574" s="1"/>
        <tr r="N787" s="1"/>
        <tr r="N1560" s="1"/>
        <tr r="N59" s="1"/>
        <tr r="N1532" s="1"/>
        <tr r="N1857" s="1"/>
        <tr r="N1869" s="1"/>
        <tr r="N2028" s="1"/>
        <tr r="N2163" s="1"/>
        <tr r="N2206" s="1"/>
        <tr r="N2253" s="1"/>
        <tr r="N2268" s="1"/>
      </tp>
      <tp t="s">
        <v>#N/A Requesting Data...3821749349</v>
        <stp/>
        <stp>BDP|11162235664778213216</stp>
        <tr r="R981" s="1"/>
      </tp>
      <tp t="s">
        <v>#N/A Requesting Data...3970880726</v>
        <stp/>
        <stp>BDP|17017162991280577077</stp>
        <tr r="N552" s="1"/>
        <tr r="N2146" s="1"/>
      </tp>
      <tp t="s">
        <v>#N/A Requesting Data...3935131776</v>
        <stp/>
        <stp>BDP|14358721706908745459</stp>
        <tr r="R365" s="1"/>
      </tp>
      <tp t="s">
        <v>#N/A Requesting Data...3589803540</v>
        <stp/>
        <stp>BDP|10258510590094716714</stp>
        <tr r="R797" s="1"/>
      </tp>
      <tp t="s">
        <v>#N/A Requesting Data...3850049721</v>
        <stp/>
        <stp>BDP|14725442244748161335</stp>
        <tr r="R759" s="1"/>
        <tr r="R513" s="1"/>
      </tp>
      <tp t="s">
        <v>#N/A Requesting Data...4280306763</v>
        <stp/>
        <stp>BDP|16901104358055045844</stp>
        <tr r="N1169" s="1"/>
        <tr r="N1598" s="1"/>
      </tp>
      <tp t="s">
        <v>#N/A Requesting Data...4041450515</v>
        <stp/>
        <stp>BDP|15498665897895160008</stp>
        <tr r="R629" s="1"/>
      </tp>
      <tp t="s">
        <v>#N/A Requesting Data...3839475428</v>
        <stp/>
        <stp>BDP|17022078966249347764</stp>
        <tr r="R875" s="1"/>
      </tp>
      <tp t="s">
        <v>#N/A Requesting Data...3710517934</v>
        <stp/>
        <stp>BDP|13689653995266377510</stp>
        <tr r="R2140" s="1"/>
      </tp>
      <tp t="s">
        <v>#N/A Requesting Data...3695112229</v>
        <stp/>
        <stp>BDP|18074420793952279875</stp>
        <tr r="N366" s="1"/>
      </tp>
      <tp t="s">
        <v>#N/A Requesting Data...3912701903</v>
        <stp/>
        <stp>BDP|11422527584165718617</stp>
        <tr r="R449" s="1"/>
        <tr r="R706" s="1"/>
      </tp>
      <tp t="s">
        <v>#N/A Requesting Data...3482874378</v>
        <stp/>
        <stp>BDP|18036044163505350401</stp>
        <tr r="R111" s="1"/>
      </tp>
      <tp t="s">
        <v>#N/A Requesting Data...3269974858</v>
        <stp/>
        <stp>BDP|17985286988741932375</stp>
        <tr r="R1006" s="1"/>
      </tp>
      <tp t="s">
        <v>#N/A Requesting Data...3285225975</v>
        <stp/>
        <stp>BDP|18161245351657032739</stp>
        <tr r="O10" s="1"/>
        <tr r="O29" s="1"/>
      </tp>
      <tp t="s">
        <v>#N/A Requesting Data...3481759399</v>
        <stp/>
        <stp>BDP|12461346983405498302</stp>
        <tr r="R262" s="1"/>
        <tr r="R1796" s="1"/>
      </tp>
      <tp t="s">
        <v>#N/A Requesting Data...3746227197</v>
        <stp/>
        <stp>BDP|18028691670207918173</stp>
        <tr r="R1188" s="1"/>
      </tp>
      <tp t="s">
        <v>#N/A Requesting Data...3983022060</v>
        <stp/>
        <stp>BDP|14726806734476418601</stp>
        <tr r="R1473" s="1"/>
      </tp>
      <tp t="s">
        <v>#N/A Requesting Data...3779284007</v>
        <stp/>
        <stp>BDP|16179363188542933015</stp>
        <tr r="N257" s="1"/>
        <tr r="N1316" s="1"/>
        <tr r="N1791" s="1"/>
      </tp>
      <tp t="s">
        <v>#N/A Requesting Data...3880074072</v>
        <stp/>
        <stp>BDP|15377881841233434592</stp>
        <tr r="N1496" s="1"/>
      </tp>
      <tp t="s">
        <v>#N/A Requesting Data...3870763812</v>
        <stp/>
        <stp>BDP|10398871704320178777</stp>
        <tr r="R1492" s="1"/>
      </tp>
      <tp t="s">
        <v>#N/A Requesting Data...3644644146</v>
        <stp/>
        <stp>BDP|12087413451419478522</stp>
        <tr r="N1768" s="1"/>
        <tr r="N234" s="1"/>
        <tr r="N1293" s="1"/>
      </tp>
      <tp t="s">
        <v>#N/A Requesting Data...3681051834</v>
        <stp/>
        <stp>BDP|17365260903313845988</stp>
        <tr r="R335" s="1"/>
      </tp>
      <tp t="s">
        <v>#N/A Requesting Data...4185167938</v>
        <stp/>
        <stp>BDP|13785783918452054817</stp>
        <tr r="N356" s="1"/>
        <tr r="N356" s="1"/>
      </tp>
      <tp t="s">
        <v>#N/A Requesting Data...3655272195</v>
        <stp/>
        <stp>BDP|12895831318843437714</stp>
        <tr r="R1597" s="1"/>
      </tp>
      <tp t="s">
        <v>#N/A Requesting Data...3274206719</v>
        <stp/>
        <stp>BDP|10117827450926292471</stp>
        <tr r="P2128" s="1"/>
      </tp>
      <tp t="s">
        <v>#N/A Requesting Data...3709102590</v>
        <stp/>
        <stp>BDP|15001224817091339803</stp>
        <tr r="N660" s="1"/>
      </tp>
      <tp t="s">
        <v>#N/A Requesting Data...4089572833</v>
        <stp/>
        <stp>BDP|13730285256158142010</stp>
        <tr r="R2095" s="1"/>
      </tp>
      <tp t="s">
        <v>#N/A Requesting Data...3607388270</v>
        <stp/>
        <stp>BDP|14637489043968228063</stp>
        <tr r="R1052" s="1"/>
        <tr r="R1052" s="1"/>
      </tp>
      <tp t="s">
        <v>#N/A Requesting Data...3785911620</v>
        <stp/>
        <stp>BDP|17230959650497636092</stp>
        <tr r="N2078" s="1"/>
      </tp>
      <tp t="s">
        <v>#N/A Requesting Data...3366198390</v>
        <stp/>
        <stp>BDP|14301846115457884627</stp>
        <tr r="R518" s="1"/>
        <tr r="R518" s="1"/>
      </tp>
      <tp t="s">
        <v>#N/A Requesting Data...3403509695</v>
        <stp/>
        <stp>BDP|18408280118282801545</stp>
        <tr r="R970" s="1"/>
      </tp>
      <tp t="s">
        <v>#N/A Requesting Data...4107577558</v>
        <stp/>
        <stp>BDP|12106076551482833975</stp>
        <tr r="N347" s="1"/>
      </tp>
      <tp t="s">
        <v>#N/A Requesting Data...3862447787</v>
        <stp/>
        <stp>BDP|11257913339577711056</stp>
        <tr r="P14" s="1"/>
        <tr r="P33" s="1"/>
      </tp>
      <tp t="s">
        <v>#N/A Requesting Data...3848974391</v>
        <stp/>
        <stp>BDP|15894679735559992586</stp>
        <tr r="R942" s="1"/>
      </tp>
      <tp t="s">
        <v>#N/A Requesting Data...3348461145</v>
        <stp/>
        <stp>BDP|12072865335832056786</stp>
        <tr r="N1166" s="1"/>
      </tp>
      <tp t="s">
        <v>#N/A Requesting Data...3516219770</v>
        <stp/>
        <stp>BDP|12877229631218927792</stp>
        <tr r="R433" s="1"/>
      </tp>
      <tp t="s">
        <v>#N/A Requesting Data...4263291597</v>
        <stp/>
        <stp>BDP|14707956548140367520</stp>
        <tr r="N946" s="1"/>
      </tp>
      <tp t="s">
        <v>#N/A Requesting Data...4007605021</v>
        <stp/>
        <stp>BDP|16257303919689069103</stp>
        <tr r="R893" s="1"/>
      </tp>
      <tp t="s">
        <v>#N/A Requesting Data...3973039452</v>
        <stp/>
        <stp>BDP|17792890222509493830</stp>
        <tr r="N2232" s="1"/>
      </tp>
      <tp t="s">
        <v>#N/A Requesting Data...3421372572</v>
        <stp/>
        <stp>BDP|11525585785665099523</stp>
        <tr r="R1966" s="1"/>
        <tr r="R1966" s="1"/>
      </tp>
      <tp t="s">
        <v>#N/A Requesting Data...3690845599</v>
        <stp/>
        <stp>BDP|11873540215811564862</stp>
        <tr r="R1079" s="1"/>
      </tp>
      <tp t="s">
        <v>#N/A Requesting Data...4225387694</v>
        <stp/>
        <stp>BDP|13604023688050743718</stp>
        <tr r="P2130" s="1"/>
      </tp>
      <tp t="s">
        <v>#N/A Requesting Data...3286371804</v>
        <stp/>
        <stp>BDP|17209658251490868848</stp>
        <tr r="R297" s="1"/>
        <tr r="R1352" s="1"/>
        <tr r="R1831" s="1"/>
      </tp>
      <tp t="s">
        <v>#N/A Requesting Data...3376453372</v>
        <stp/>
        <stp>BDP|13930747741959275531</stp>
        <tr r="R322" s="1"/>
        <tr r="R1373" s="1"/>
        <tr r="R1856" s="1"/>
      </tp>
      <tp t="s">
        <v>#N/A Requesting Data...3908321546</v>
        <stp/>
        <stp>BDP|12053259108685753971</stp>
        <tr r="R1231" s="1"/>
      </tp>
      <tp t="s">
        <v>#N/A Requesting Data...3600241121</v>
        <stp/>
        <stp>BDP|10172583746354541973</stp>
        <tr r="N2258" s="1"/>
        <tr r="N37" s="1"/>
        <tr r="N819" s="1"/>
        <tr r="N1033" s="1"/>
        <tr r="N1278" s="1"/>
        <tr r="N1863" s="1"/>
        <tr r="N1077" s="1"/>
        <tr r="N1627" s="1"/>
        <tr r="N856" s="1"/>
        <tr r="N1042" s="1"/>
        <tr r="N2037" s="1"/>
        <tr r="N63" s="1"/>
        <tr r="N103" s="1"/>
        <tr r="N1023" s="1"/>
        <tr r="N2034" s="1"/>
        <tr r="N2035" s="1"/>
        <tr r="N2100" s="1"/>
        <tr r="N2106" s="1"/>
        <tr r="N2107" s="1"/>
        <tr r="N2110" s="1"/>
        <tr r="N2042" s="1"/>
        <tr r="N2103" s="1"/>
        <tr r="N2104" s="1"/>
        <tr r="N2113" s="1"/>
        <tr r="N2149" s="1"/>
        <tr r="N2169" s="1"/>
        <tr r="N2180" s="1"/>
        <tr r="N24" s="1"/>
        <tr r="N333" s="1"/>
        <tr r="N393" s="1"/>
        <tr r="N396" s="1"/>
        <tr r="N525" s="1"/>
        <tr r="N555" s="1"/>
        <tr r="N582" s="1"/>
        <tr r="N662" s="1"/>
        <tr r="N766" s="1"/>
        <tr r="N778" s="1"/>
        <tr r="N792" s="1"/>
        <tr r="N1536" s="1"/>
        <tr r="N1568" s="1"/>
        <tr r="N1877" s="1"/>
        <tr r="N1934" s="1"/>
        <tr r="N2055" s="1"/>
        <tr r="N2060" s="1"/>
        <tr r="N2073" s="1"/>
        <tr r="N2101" s="1"/>
        <tr r="N2102" s="1"/>
        <tr r="N2105" s="1"/>
        <tr r="N2108" s="1"/>
        <tr r="N2109" s="1"/>
        <tr r="N2176" s="1"/>
        <tr r="N2212" s="1"/>
      </tp>
      <tp t="s">
        <v>#N/A Requesting Data...3405351108</v>
        <stp/>
        <stp>BDP|15945237766959839484</stp>
        <tr r="R741" s="1"/>
        <tr r="R485" s="1"/>
      </tp>
      <tp t="s">
        <v>#N/A Requesting Data...3543015591</v>
        <stp/>
        <stp>BDP|16748431783060883630</stp>
        <tr r="R985" s="1"/>
      </tp>
      <tp t="s">
        <v>#N/A Requesting Data...3354040398</v>
        <stp/>
        <stp>BDP|18229234803701846769</stp>
        <tr r="R1238" s="1"/>
      </tp>
      <tp t="s">
        <v>#N/A Requesting Data...3562437572</v>
        <stp/>
        <stp>BDP|10777748687014241790</stp>
        <tr r="N1955" s="1"/>
      </tp>
      <tp t="s">
        <v>#N/A Requesting Data...4216136565</v>
        <stp/>
        <stp>BDP|18136771555264934259</stp>
        <tr r="R53" s="1"/>
        <tr r="R54" s="1"/>
      </tp>
      <tp t="s">
        <v>#N/A Requesting Data...4162910434</v>
        <stp/>
        <stp>BDP|15973897251512821664</stp>
        <tr r="O2130" s="1"/>
      </tp>
      <tp t="s">
        <v>#N/A Requesting Data...4030343681</v>
        <stp/>
        <stp>BDP|13600634128428109332</stp>
        <tr r="N820" s="1"/>
      </tp>
      <tp t="s">
        <v>#N/A Requesting Data...3719463457</v>
        <stp/>
        <stp>BDP|10936303925555516864</stp>
        <tr r="R900" s="1"/>
      </tp>
      <tp t="s">
        <v>#N/A Requesting Data...3931548502</v>
        <stp/>
        <stp>BDP|11274417284291823000</stp>
        <tr r="R1503" s="1"/>
      </tp>
      <tp t="s">
        <v>#N/A Requesting Data...3775892815</v>
        <stp/>
        <stp>BDP|13682969097809066688</stp>
        <tr r="R1499" s="1"/>
      </tp>
      <tp t="s">
        <v>#N/A Requesting Data...4029596680</v>
        <stp/>
        <stp>BDP|18339906386703811625</stp>
        <tr r="R634" s="1"/>
      </tp>
      <tp t="s">
        <v>#N/A Requesting Data...4202372106</v>
        <stp/>
        <stp>BDP|10617536993321888105</stp>
        <tr r="N1951" s="1"/>
      </tp>
      <tp t="s">
        <v>#N/A Requesting Data...3749407037</v>
        <stp/>
        <stp>BDP|10922018438709760695</stp>
        <tr r="N369" s="1"/>
      </tp>
      <tp t="s">
        <v>#N/A Requesting Data...3426956140</v>
        <stp/>
        <stp>BDP|17803183102573882942</stp>
        <tr r="N985" s="1"/>
      </tp>
      <tp t="s">
        <v>#N/A Requesting Data...4174200875</v>
        <stp/>
        <stp>BDP|14528782151119470363</stp>
        <tr r="R1233" s="1"/>
      </tp>
      <tp t="s">
        <v>#N/A Requesting Data...3923383976</v>
        <stp/>
        <stp>BDP|16256657876983969869</stp>
        <tr r="R172" s="1"/>
        <tr r="R1427" s="1"/>
        <tr r="R1706" s="1"/>
      </tp>
      <tp t="s">
        <v>#N/A Requesting Data...3740366995</v>
        <stp/>
        <stp>BDP|16364981305714171713</stp>
        <tr r="R369" s="1"/>
      </tp>
      <tp t="s">
        <v>#N/A Requesting Data...3437945021</v>
        <stp/>
        <stp>BDP|11985980952539512876</stp>
        <tr r="R1097" s="1"/>
      </tp>
      <tp t="s">
        <v>#N/A Requesting Data...3546164081</v>
        <stp/>
        <stp>BDP|14274902808746392781</stp>
        <tr r="N1187" s="1"/>
      </tp>
      <tp t="s">
        <v>#N/A Requesting Data...3369438467</v>
        <stp/>
        <stp>BDP|13565247363412637955</stp>
        <tr r="R1102" s="1"/>
      </tp>
      <tp t="s">
        <v>#N/A Requesting Data...4248266789</v>
        <stp/>
        <stp>BDP|13456963506297317164</stp>
        <tr r="N895" s="1"/>
      </tp>
      <tp t="s">
        <v>#N/A Requesting Data...3826151086</v>
        <stp/>
        <stp>BDP|10748559223842310935</stp>
        <tr r="R50" s="1"/>
        <tr r="R51" s="1"/>
      </tp>
      <tp t="s">
        <v>#N/A Requesting Data...3854802854</v>
        <stp/>
        <stp>BDP|11018014317554087879</stp>
        <tr r="R245" s="1"/>
        <tr r="R1304" s="1"/>
        <tr r="R1779" s="1"/>
      </tp>
      <tp t="s">
        <v>#N/A Requesting Data...3975962366</v>
        <stp/>
        <stp>BDP|13963386609085861916</stp>
        <tr r="R247" s="1"/>
        <tr r="R1305" s="1"/>
        <tr r="R1781" s="1"/>
      </tp>
      <tp t="s">
        <v>#N/A Requesting Data...3343954675</v>
        <stp/>
        <stp>BDP|17824287034388120244</stp>
        <tr r="N259" s="1"/>
        <tr r="N1318" s="1"/>
        <tr r="N1793" s="1"/>
      </tp>
      <tp t="s">
        <v>#N/A Requesting Data...3959538907</v>
        <stp/>
        <stp>BDP|15038721485481455724</stp>
        <tr r="N1050" s="1"/>
      </tp>
      <tp t="s">
        <v>#N/A Requesting Data...4011790386</v>
        <stp/>
        <stp>BDP|15322276003343349855</stp>
        <tr r="N1253" s="1"/>
      </tp>
      <tp t="s">
        <v>#N/A Requesting Data...3916398867</v>
        <stp/>
        <stp>BDP|14501216807403321916</stp>
        <tr r="R1386" s="1"/>
      </tp>
      <tp t="s">
        <v>#N/A Requesting Data...3760874455</v>
        <stp/>
        <stp>BDP|15488840620460072306</stp>
        <tr r="N1125" s="1"/>
      </tp>
      <tp t="s">
        <v>#N/A Requesting Data...3538647866</v>
        <stp/>
        <stp>BDP|15870616167549662084</stp>
        <tr r="R648" s="1"/>
        <tr r="R648" s="1"/>
      </tp>
      <tp t="s">
        <v>#N/A Requesting Data...3925068303</v>
        <stp/>
        <stp>BDP|10771841245284752429</stp>
        <tr r="R1486" s="1"/>
      </tp>
      <tp t="s">
        <v>#N/A Requesting Data...3771312039</v>
        <stp/>
        <stp>BDP|16950324990757889701</stp>
        <tr r="R844" s="1"/>
        <tr r="R844" s="1"/>
      </tp>
      <tp t="s">
        <v>#N/A Requesting Data...3569706401</v>
        <stp/>
        <stp>BDP|11272942055924389538</stp>
        <tr r="R735" s="1"/>
      </tp>
      <tp t="s">
        <v>#N/A Requesting Data...3837262090</v>
        <stp/>
        <stp>BDP|15572859281078214103</stp>
        <tr r="R49" s="1"/>
      </tp>
      <tp t="s">
        <v>#N/A Requesting Data...3846300358</v>
        <stp/>
        <stp>BDP|10327917760411366225</stp>
        <tr r="R153" s="1"/>
        <tr r="R1687" s="1"/>
      </tp>
      <tp t="s">
        <v>#N/A Requesting Data...3671504200</v>
        <stp/>
        <stp>BDP|14185175393597499723</stp>
        <tr r="R973" s="1"/>
      </tp>
      <tp t="s">
        <v>#N/A Requesting Data...3729240569</v>
        <stp/>
        <stp>BDP|18409174727156756106</stp>
        <tr r="N1665" s="1"/>
        <tr r="N131" s="1"/>
        <tr r="N1390" s="1"/>
      </tp>
      <tp t="s">
        <v>#N/A Requesting Data...4135176150</v>
        <stp/>
        <stp>BDP|14993639244483511983</stp>
        <tr r="R978" s="1"/>
      </tp>
      <tp t="s">
        <v>#N/A Requesting Data...3632533195</v>
        <stp/>
        <stp>BDP|13884598363838503455</stp>
        <tr r="R295" s="1"/>
        <tr r="R1351" s="1"/>
        <tr r="R1829" s="1"/>
      </tp>
      <tp t="s">
        <v>#N/A Requesting Data...4113283693</v>
        <stp/>
        <stp>BDP|16712817286342200806</stp>
        <tr r="R302" s="1"/>
        <tr r="R1836" s="1"/>
      </tp>
      <tp t="s">
        <v>#N/A Requesting Data...4150186084</v>
        <stp/>
        <stp>BDP|13181594383825837715</stp>
        <tr r="R793" s="1"/>
      </tp>
      <tp t="s">
        <v>#N/A Requesting Data...3379489125</v>
        <stp/>
        <stp>BDP|10767283506247233993</stp>
        <tr r="N880" s="1"/>
      </tp>
      <tp t="s">
        <v>#N/A Requesting Data...3690805923</v>
        <stp/>
        <stp>BDP|15445407182104749132</stp>
        <tr r="R640" s="1"/>
      </tp>
      <tp t="s">
        <v>#N/A Requesting Data...3959542010</v>
        <stp/>
        <stp>BDP|11215862527620046715</stp>
        <tr r="R1285" s="1"/>
      </tp>
      <tp t="s">
        <v>#N/A Requesting Data...4197294042</v>
        <stp/>
        <stp>BDP|15351935162842672410</stp>
        <tr r="R828" s="1"/>
      </tp>
      <tp t="s">
        <v>#N/A Requesting Data...4133203526</v>
        <stp/>
        <stp>BDP|14570232051966617940</stp>
        <tr r="R1585" s="1"/>
      </tp>
      <tp t="s">
        <v>#N/A Requesting Data...4261887928</v>
        <stp/>
        <stp>BDP|18366599950057988364</stp>
        <tr r="N981" s="1"/>
      </tp>
      <tp t="s">
        <v>#N/A Requesting Data...3700682755</v>
        <stp/>
        <stp>BDP|13717270287534041122</stp>
        <tr r="R750" s="1"/>
        <tr r="R497" s="1"/>
      </tp>
      <tp t="s">
        <v>#N/A Requesting Data...3633206057</v>
        <stp/>
        <stp>BDP|13246973167612262256</stp>
        <tr r="R884" s="1"/>
      </tp>
      <tp t="s">
        <v>#N/A Requesting Data...3847914854</v>
        <stp/>
        <stp>BDP|16657818210160492360</stp>
        <tr r="R193" s="1"/>
        <tr r="R1451" s="1"/>
        <tr r="R1727" s="1"/>
      </tp>
      <tp t="s">
        <v>#N/A Requesting Data...3923657240</v>
        <stp/>
        <stp>BDP|14930188685834951582</stp>
        <tr r="R2076" s="1"/>
      </tp>
      <tp t="s">
        <v>#N/A Requesting Data...3903865034</v>
        <stp/>
        <stp>BDP|10379915744809191838</stp>
        <tr r="R298" s="1"/>
        <tr r="R1353" s="1"/>
        <tr r="R1832" s="1"/>
      </tp>
      <tp t="s">
        <v>#N/A Requesting Data...3738549986</v>
        <stp/>
        <stp>BDP|13926359497401865472</stp>
        <tr r="R1199" s="1"/>
      </tp>
      <tp t="s">
        <v>#N/A Requesting Data...3421141566</v>
        <stp/>
        <stp>BDP|17744753512559388470</stp>
        <tr r="R321" s="1"/>
        <tr r="R1855" s="1"/>
        <tr r="R1371" s="1"/>
      </tp>
      <tp t="s">
        <v>#N/A Requesting Data...3979920125</v>
        <stp/>
        <stp>BDP|15155395190455469688</stp>
        <tr r="R986" s="1"/>
      </tp>
      <tp t="s">
        <v>#N/A Requesting Data...3818399813</v>
        <stp/>
        <stp>BDP|15386953614530535134</stp>
        <tr r="R348" s="1"/>
      </tp>
      <tp t="s">
        <v>#N/A Requesting Data...3935767368</v>
        <stp/>
        <stp>BDP|15540507712889545467</stp>
        <tr r="N498" s="1"/>
      </tp>
      <tp t="s">
        <v>#N/A Requesting Data...3764856239</v>
        <stp/>
        <stp>BDP|17421347713918363147</stp>
        <tr r="R182" s="1"/>
        <tr r="R1439" s="1"/>
        <tr r="R1716" s="1"/>
      </tp>
      <tp t="s">
        <v>#N/A Requesting Data...4200689198</v>
        <stp/>
        <stp>BDP|15751910983571311922</stp>
        <tr r="R1055" s="1"/>
      </tp>
      <tp t="s">
        <v>#N/A Requesting Data...3440046251</v>
        <stp/>
        <stp>BDP|12370619341565720908</stp>
        <tr r="R2057" s="1"/>
        <tr r="R2126" s="1"/>
      </tp>
      <tp t="s">
        <v>#N/A Requesting Data...3461085903</v>
        <stp/>
        <stp>BDP|18202789127244998504</stp>
        <tr r="N887" s="1"/>
      </tp>
      <tp t="s">
        <v>#N/A Requesting Data...3610007657</v>
        <stp/>
        <stp>BDP|11563960940819725908</stp>
        <tr r="N385" s="1"/>
      </tp>
      <tp t="s">
        <v>#N/A Requesting Data...3776831920</v>
        <stp/>
        <stp>BDP|17783377618210655991</stp>
        <tr r="R145" s="1"/>
        <tr r="R1679" s="1"/>
      </tp>
      <tp t="s">
        <v>#N/A Requesting Data...3928639620</v>
        <stp/>
        <stp>BDP|10930252424998927462</stp>
        <tr r="N2143" s="1"/>
      </tp>
      <tp t="s">
        <v>#N/A Requesting Data...3989816681</v>
        <stp/>
        <stp>BDP|11878093524906072924</stp>
        <tr r="R488" s="1"/>
        <tr r="R743" s="1"/>
      </tp>
      <tp t="s">
        <v>#N/A Requesting Data...3406481862</v>
        <stp/>
        <stp>BDP|13901140049222675858</stp>
        <tr r="R1446" s="1"/>
      </tp>
      <tp t="s">
        <v>#N/A Requesting Data...4038802893</v>
        <stp/>
        <stp>BDP|12381144557889069370</stp>
        <tr r="R1946" s="1"/>
        <tr r="R1946" s="1"/>
      </tp>
      <tp t="s">
        <v>#N/A Requesting Data...4126524726</v>
        <stp/>
        <stp>BDP|11102207976701430942</stp>
        <tr r="R1502" s="1"/>
      </tp>
      <tp t="s">
        <v>#N/A Requesting Data...4077543774</v>
        <stp/>
        <stp>BDP|11923151240760354881</stp>
        <tr r="P2057" s="1"/>
        <tr r="P2126" s="1"/>
      </tp>
      <tp t="s">
        <v>#N/A Requesting Data...3565675692</v>
        <stp/>
        <stp>BDP|18286598357487322381</stp>
        <tr r="R904" s="1"/>
      </tp>
      <tp t="s">
        <v>#N/A Requesting Data...4077918502</v>
        <stp/>
        <stp>BDP|15917462999237856393</stp>
        <tr r="N252" s="1"/>
        <tr r="N1786" s="1"/>
      </tp>
      <tp t="s">
        <v>#N/A Requesting Data...3401025312</v>
        <stp/>
        <stp>BDP|10295512878058926647</stp>
        <tr r="R1143" s="1"/>
      </tp>
      <tp t="s">
        <v>#N/A Requesting Data...3846801776</v>
        <stp/>
        <stp>BDP|18361178575072476038</stp>
        <tr r="Q1025" s="1"/>
      </tp>
      <tp t="s">
        <v>#N/A Requesting Data...4251609543</v>
        <stp/>
        <stp>BDP|14935314213849898350</stp>
        <tr r="N1436" s="1"/>
      </tp>
      <tp t="s">
        <v>#N/A Requesting Data...3956429666</v>
        <stp/>
        <stp>BDP|12342822661709737917</stp>
        <tr r="R467" s="1"/>
        <tr r="R723" s="1"/>
      </tp>
      <tp t="s">
        <v>#N/A Requesting Data...3945020975</v>
        <stp/>
        <stp>BDP|18091607423646653639</stp>
        <tr r="N997" s="1"/>
      </tp>
      <tp t="s">
        <v>#N/A Requesting Data...4177214468</v>
        <stp/>
        <stp>BDP|15979482258900539955</stp>
        <tr r="R491" s="1"/>
        <tr r="R746" s="1"/>
      </tp>
      <tp t="s">
        <v>#N/A Requesting Data...3700470568</v>
        <stp/>
        <stp>BDP|17892637441418664053</stp>
        <tr r="R1235" s="1"/>
      </tp>
      <tp t="s">
        <v>#N/A Requesting Data...3798616990</v>
        <stp/>
        <stp>BDP|18335717231249865826</stp>
        <tr r="R1115" s="1"/>
      </tp>
      <tp t="s">
        <v>#N/A Requesting Data...4116790549</v>
        <stp/>
        <stp>BDP|15820070088323605384</stp>
        <tr r="P2182" s="1"/>
      </tp>
      <tp t="s">
        <v>#N/A Requesting Data...4249730305</v>
        <stp/>
        <stp>BDP|16329375586630267093</stp>
        <tr r="R2244" s="1"/>
        <tr r="R2245" s="1"/>
      </tp>
      <tp t="s">
        <v>#N/A Requesting Data...3897888920</v>
        <stp/>
        <stp>BDP|12239960968780052055</stp>
        <tr r="R917" s="1"/>
      </tp>
      <tp t="s">
        <v>#N/A Requesting Data...3529110189</v>
        <stp/>
        <stp>BDP|18105619847815795289</stp>
        <tr r="R806" s="1"/>
      </tp>
      <tp t="s">
        <v>#N/A Requesting Data...4277482289</v>
        <stp/>
        <stp>BDP|15476640933435339880</stp>
        <tr r="N484" s="1"/>
        <tr r="N740" s="1"/>
      </tp>
      <tp t="s">
        <v>#N/A Requesting Data...3416039617</v>
        <stp/>
        <stp>BDP|14184386363024176839</stp>
        <tr r="R956" s="1"/>
      </tp>
      <tp t="s">
        <v>#N/A Requesting Data...3715022147</v>
        <stp/>
        <stp>BDP|12401723856119324488</stp>
        <tr r="N384" s="1"/>
      </tp>
      <tp t="s">
        <v>#N/A Requesting Data...4020675970</v>
        <stp/>
        <stp>BDP|12815539787914114668</stp>
        <tr r="R902" s="1"/>
      </tp>
      <tp t="s">
        <v>#N/A Requesting Data...3632204891</v>
        <stp/>
        <stp>BDP|17341592433838076421</stp>
        <tr r="R501" s="1"/>
        <tr r="R753" s="1"/>
      </tp>
      <tp t="s">
        <v>#N/A Requesting Data...3614980080</v>
        <stp/>
        <stp>BDP|17320409399832549548</stp>
        <tr r="N941" s="1"/>
      </tp>
      <tp t="s">
        <v>#N/A Requesting Data...3583743852</v>
        <stp/>
        <stp>BDP|16855542875978122133</stp>
        <tr r="R1092" s="1"/>
      </tp>
      <tp t="s">
        <v>#N/A Requesting Data...3617063098</v>
        <stp/>
        <stp>BDP|14790308906652912838</stp>
        <tr r="N1139" s="1"/>
      </tp>
      <tp t="s">
        <v>#N/A Requesting Data...3456598796</v>
        <stp/>
        <stp>BDP|13874694843138025492</stp>
        <tr r="N2188" s="1"/>
        <tr r="N2189" s="1"/>
        <tr r="N2190" s="1"/>
      </tp>
      <tp t="s">
        <v>#N/A Requesting Data...3909378635</v>
        <stp/>
        <stp>BDP|13936754585119570873</stp>
        <tr r="R2014" s="1"/>
        <tr r="R2014" s="1"/>
      </tp>
      <tp t="s">
        <v>#N/A Requesting Data...4105304688</v>
        <stp/>
        <stp>BDP|10980104215269509429</stp>
        <tr r="R857" s="1"/>
      </tp>
      <tp t="s">
        <v>#N/A Requesting Data...4266187990</v>
        <stp/>
        <stp>BDP|11515911789625718813</stp>
        <tr r="R799" s="1"/>
      </tp>
      <tp t="s">
        <v>#N/A Requesting Data...3458811506</v>
        <stp/>
        <stp>BDP|17531149691436864422</stp>
        <tr r="R942" s="1"/>
      </tp>
      <tp t="s">
        <v>#N/A Requesting Data...4207350378</v>
        <stp/>
        <stp>BDP|10036285677800233870</stp>
        <tr r="R655" s="1"/>
      </tp>
      <tp t="s">
        <v>#N/A Requesting Data...3781163470</v>
        <stp/>
        <stp>BDP|17319596016147497923</stp>
        <tr r="N1974" s="1"/>
      </tp>
      <tp t="s">
        <v>#N/A Requesting Data...3928040729</v>
        <stp/>
        <stp>BDP|18038510641241903537</stp>
        <tr r="R1377" s="1"/>
        <tr r="R117" s="1"/>
        <tr r="R1651" s="1"/>
      </tp>
      <tp t="s">
        <v>#N/A Requesting Data...3809175048</v>
        <stp/>
        <stp>BDP|15744799253802672814</stp>
        <tr r="R973" s="1"/>
      </tp>
      <tp t="s">
        <v>#N/A Requesting Data...3600372109</v>
        <stp/>
        <stp>BDP|15884362275028460424</stp>
        <tr r="R249" s="1"/>
        <tr r="R1783" s="1"/>
      </tp>
      <tp t="s">
        <v>#N/A Requesting Data...3789108398</v>
        <stp/>
        <stp>BDP|16101889264735934095</stp>
        <tr r="R193" s="1"/>
        <tr r="R1451" s="1"/>
        <tr r="R1727" s="1"/>
      </tp>
      <tp t="s">
        <v>#N/A Requesting Data...3465189522</v>
        <stp/>
        <stp>BDP|18140621700995739697</stp>
        <tr r="R1253" s="1"/>
      </tp>
      <tp t="s">
        <v>#N/A Requesting Data...4280798135</v>
        <stp/>
        <stp>BDP|16657850228261360052</stp>
        <tr r="R1569" s="1"/>
      </tp>
      <tp t="s">
        <v>#N/A Requesting Data...3578979427</v>
        <stp/>
        <stp>BDP|16964154403423267902</stp>
        <tr r="R478" s="1"/>
      </tp>
      <tp t="s">
        <v>#N/A Requesting Data...4274644797</v>
        <stp/>
        <stp>BDP|16757074450849437798</stp>
        <tr r="R1382" s="1"/>
      </tp>
      <tp t="s">
        <v>#N/A Requesting Data...4293996180</v>
        <stp/>
        <stp>BDP|13616133517556754880</stp>
        <tr r="R645" s="1"/>
      </tp>
      <tp t="s">
        <v>#N/A Requesting Data...3536184271</v>
        <stp/>
        <stp>BDP|13045856755321467296</stp>
        <tr r="R963" s="1"/>
      </tp>
      <tp t="s">
        <v>#N/A Requesting Data...3872670568</v>
        <stp/>
        <stp>BDP|15490906528402578148</stp>
        <tr r="R850" s="1"/>
        <tr r="R850" s="1"/>
      </tp>
      <tp t="s">
        <v>#N/A Requesting Data...3723349955</v>
        <stp/>
        <stp>BDP|11591483624979623338</stp>
        <tr r="R1176" s="1"/>
      </tp>
      <tp t="s">
        <v>#N/A Requesting Data...3494322461</v>
        <stp/>
        <stp>BDP|17655600925437882976</stp>
        <tr r="R132" s="1"/>
        <tr r="R1391" s="1"/>
        <tr r="R1666" s="1"/>
      </tp>
      <tp t="s">
        <v>#N/A Requesting Data...3828894980</v>
        <stp/>
        <stp>BDP|10891108766848274201</stp>
        <tr r="R2081" s="1"/>
      </tp>
      <tp t="s">
        <v>#N/A Requesting Data...4143771213</v>
        <stp/>
        <stp>BDP|15420736119949713752</stp>
        <tr r="R1952" s="1"/>
        <tr r="R1952" s="1"/>
      </tp>
      <tp t="s">
        <v>#N/A Requesting Data...3454092276</v>
        <stp/>
        <stp>BDP|15647680475080741901</stp>
        <tr r="R1245" s="1"/>
      </tp>
      <tp t="s">
        <v>#N/A Requesting Data...3484910463</v>
        <stp/>
        <stp>BDP|16578182084747543506</stp>
        <tr r="N376" s="1"/>
      </tp>
      <tp t="s">
        <v>#N/A Requesting Data...4250563377</v>
        <stp/>
        <stp>BDP|15816946644620645516</stp>
        <tr r="R116" s="1"/>
        <tr r="R1650" s="1"/>
        <tr r="R1376" s="1"/>
      </tp>
      <tp t="s">
        <v>#N/A Requesting Data...3574205723</v>
        <stp/>
        <stp>BDP|10355866111786232290</stp>
        <tr r="R864" s="1"/>
      </tp>
      <tp t="s">
        <v>#N/A Requesting Data...3546842675</v>
        <stp/>
        <stp>BDP|12251318690066484382</stp>
        <tr r="R526" s="1"/>
        <tr r="R767" s="1"/>
        <tr r="R2039" s="1"/>
        <tr r="R2043" s="1"/>
        <tr r="R2056" s="1"/>
        <tr r="R2061" s="1"/>
      </tp>
      <tp t="s">
        <v>#N/A Requesting Data...3631495027</v>
        <stp/>
        <stp>BDP|15300774182707865012</stp>
        <tr r="N432" s="1"/>
      </tp>
      <tp t="s">
        <v>#N/A Requesting Data...4030209768</v>
        <stp/>
        <stp>BDP|14102495883320469504</stp>
        <tr r="R1257" s="1"/>
      </tp>
      <tp t="s">
        <v>#N/A Requesting Data...3817493065</v>
        <stp/>
        <stp>BDP|18159750811157853438</stp>
        <tr r="N1981" s="1"/>
      </tp>
      <tp t="s">
        <v>#N/A Requesting Data...3939665390</v>
        <stp/>
        <stp>BDP|13943630435978120307</stp>
        <tr r="R809" s="1"/>
      </tp>
      <tp t="s">
        <v>#N/A Requesting Data...4184661858</v>
        <stp/>
        <stp>BDP|16846790359691463829</stp>
        <tr r="O2050" s="1"/>
        <tr r="O2157" s="1"/>
        <tr r="O2068" s="1"/>
      </tp>
      <tp t="s">
        <v>#N/A Requesting Data...3640144559</v>
        <stp/>
        <stp>BDP|15759599932896610849</stp>
        <tr r="R1247" s="1"/>
      </tp>
      <tp t="s">
        <v>#N/A Requesting Data...3840372210</v>
        <stp/>
        <stp>BDP|12069788845095198925</stp>
        <tr r="N1775" s="1"/>
        <tr r="N241" s="1"/>
        <tr r="N1300" s="1"/>
      </tp>
      <tp t="s">
        <v>#N/A Requesting Data...3769571919</v>
        <stp/>
        <stp>BDP|15793995820891947290</stp>
        <tr r="N710" s="1"/>
        <tr r="N455" s="1"/>
      </tp>
      <tp t="s">
        <v>#N/A Requesting Data...4169809896</v>
        <stp/>
        <stp>BDP|10734858879444583600</stp>
        <tr r="R1903" s="1"/>
      </tp>
      <tp t="s">
        <v>#N/A Requesting Data...3866249894</v>
        <stp/>
        <stp>BDP|17099891572454230179</stp>
        <tr r="N953" s="1"/>
      </tp>
      <tp t="s">
        <v>#N/A Requesting Data...4096248760</v>
        <stp/>
        <stp>BDP|17625765045690295962</stp>
        <tr r="R823" s="1"/>
        <tr r="R823" s="1"/>
      </tp>
      <tp t="s">
        <v>#N/A Requesting Data...4245517243</v>
        <stp/>
        <stp>BDP|12481037387694221331</stp>
        <tr r="R649" s="1"/>
      </tp>
      <tp t="s">
        <v>#N/A Requesting Data...3812911646</v>
        <stp/>
        <stp>BDP|10850388173710628941</stp>
        <tr r="R1559" s="1"/>
        <tr r="R1924" s="1"/>
        <tr r="R324" s="1"/>
        <tr r="R58" s="1"/>
        <tr r="R760" s="1"/>
        <tr r="R786" s="1"/>
        <tr r="R517" s="1"/>
        <tr r="R573" s="1"/>
        <tr r="R1038" s="1"/>
        <tr r="R35" s="1"/>
        <tr r="R2205" s="1"/>
        <tr r="R2251" s="1"/>
        <tr r="R2267" s="1"/>
      </tp>
      <tp t="s">
        <v>#N/A Requesting Data...4190649174</v>
        <stp/>
        <stp>BDP|11366848707186273231</stp>
        <tr r="N1547" s="1"/>
      </tp>
      <tp t="s">
        <v>#N/A Requesting Data...4019765454</v>
        <stp/>
        <stp>BDP|10962718798230954384</stp>
        <tr r="R305" s="1"/>
        <tr r="R1839" s="1"/>
      </tp>
      <tp t="s">
        <v>#N/A Requesting Data...3564915192</v>
        <stp/>
        <stp>BDP|15448013732303765813</stp>
        <tr r="R597" s="1"/>
      </tp>
      <tp t="s">
        <v>#N/A Requesting Data...3662905646</v>
        <stp/>
        <stp>BDP|11949014761263186984</stp>
        <tr r="N559" s="1"/>
      </tp>
      <tp t="s">
        <v>#N/A Requesting Data...3788780733</v>
        <stp/>
        <stp>BDP|11093987686535971872</stp>
        <tr r="N988" s="1"/>
      </tp>
      <tp t="s">
        <v>#N/A Requesting Data...4069094372</v>
        <stp/>
        <stp>BDP|11339353345918685352</stp>
        <tr r="R2134" s="1"/>
      </tp>
      <tp t="s">
        <v>#N/A Requesting Data...3713225243</v>
        <stp/>
        <stp>BDP|15436452199795853003</stp>
        <tr r="R913" s="1"/>
      </tp>
      <tp t="s">
        <v>#N/A Requesting Data...3632537612</v>
        <stp/>
        <stp>BDP|13141605357079016460</stp>
        <tr r="R1171" s="1"/>
      </tp>
      <tp t="s">
        <v>#N/A Requesting Data...3680666760</v>
        <stp/>
        <stp>BDP|12777812143840025358</stp>
        <tr r="N14" s="1"/>
        <tr r="N14" s="1"/>
        <tr r="N33" s="1"/>
        <tr r="N33" s="1"/>
      </tp>
      <tp t="s">
        <v>#N/A Requesting Data...3718267020</v>
        <stp/>
        <stp>BDP|18116250617350646653</stp>
        <tr r="R1577" s="1"/>
      </tp>
      <tp t="s">
        <v>#N/A Requesting Data...4057642309</v>
        <stp/>
        <stp>BDP|16233638076313586924</stp>
        <tr r="R2091" s="1"/>
      </tp>
      <tp t="s">
        <v>#N/A Requesting Data...4085060457</v>
        <stp/>
        <stp>BDP|16240717860522882881</stp>
        <tr r="N1703" s="1"/>
        <tr r="N169" s="1"/>
        <tr r="N1423" s="1"/>
      </tp>
      <tp t="s">
        <v>#N/A Requesting Data...4293458546</v>
        <stp/>
        <stp>BDP|14491251832628036003</stp>
        <tr r="P2132" s="1"/>
      </tp>
      <tp t="s">
        <v>#N/A Requesting Data...3514029516</v>
        <stp/>
        <stp>BDP|13077589164278693596</stp>
        <tr r="N1603" s="1"/>
      </tp>
      <tp t="s">
        <v>#N/A Requesting Data...3571485384</v>
        <stp/>
        <stp>BDP|11102707243358634772</stp>
        <tr r="R1589" s="1"/>
      </tp>
      <tp t="s">
        <v>#N/A Requesting Data...3916556784</v>
        <stp/>
        <stp>BDP|10763784418359035246</stp>
        <tr r="N13" s="1"/>
        <tr r="N13" s="1"/>
        <tr r="N32" s="1"/>
        <tr r="N32" s="1"/>
      </tp>
      <tp t="s">
        <v>#N/A Requesting Data...3731338320</v>
        <stp/>
        <stp>BDP|10162968812022242754</stp>
        <tr r="N2058" s="1"/>
        <tr r="N2058" s="1"/>
        <tr r="N2135" s="1"/>
        <tr r="N2135" s="1"/>
      </tp>
      <tp t="s">
        <v>#N/A Requesting Data...3636039838</v>
        <stp/>
        <stp>BDP|13085766195549548942</stp>
        <tr r="R799" s="1"/>
      </tp>
      <tp t="s">
        <v>#N/A Requesting Data...3793396582</v>
        <stp/>
        <stp>BDP|14617672760889097035</stp>
        <tr r="R2181" s="1"/>
      </tp>
      <tp t="s">
        <v>#N/A Requesting Data...3823306878</v>
        <stp/>
        <stp>BDP|12701762080174351401</stp>
        <tr r="R1928" s="1"/>
        <tr r="R1928" s="1"/>
        <tr r="R22" s="1"/>
        <tr r="R22" s="1"/>
        <tr r="R328" s="1"/>
        <tr r="R328" s="1"/>
        <tr r="R789" s="1"/>
        <tr r="R789" s="1"/>
        <tr r="R1563" s="1"/>
        <tr r="R1563" s="1"/>
        <tr r="R520" s="1"/>
        <tr r="R520" s="1"/>
        <tr r="R577" s="1"/>
        <tr r="R577" s="1"/>
        <tr r="R1860" s="1"/>
        <tr r="R1860" s="1"/>
        <tr r="R1872" s="1"/>
        <tr r="R1872" s="1"/>
        <tr r="R2166" s="1"/>
        <tr r="R2166" s="1"/>
        <tr r="R2209" s="1"/>
        <tr r="R2209" s="1"/>
        <tr r="R2270" s="1"/>
        <tr r="R2270" s="1"/>
      </tp>
      <tp t="s">
        <v>#N/A Requesting Data...3894653960</v>
        <stp/>
        <stp>BDP|10066339765238584013</stp>
        <tr r="N1742" s="1"/>
        <tr r="N208" s="1"/>
        <tr r="N1468" s="1"/>
      </tp>
      <tp t="s">
        <v>#N/A Requesting Data...4275189698</v>
        <stp/>
        <stp>BDP|11174424296584994594</stp>
        <tr r="N926" s="1"/>
      </tp>
      <tp t="s">
        <v>#N/A Requesting Data...3954742758</v>
        <stp/>
        <stp>BDP|10160901506352775651</stp>
        <tr r="N350" s="1"/>
      </tp>
      <tp t="s">
        <v>#N/A Requesting Data...3769331316</v>
        <stp/>
        <stp>BDP|16512336006120343860</stp>
        <tr r="R1212" s="1"/>
      </tp>
      <tp t="s">
        <v>#N/A Requesting Data...3576138325</v>
        <stp/>
        <stp>BDP|15368487597702183794</stp>
        <tr r="N593" s="1"/>
      </tp>
      <tp t="s">
        <v>#N/A Requesting Data...3873316538</v>
        <stp/>
        <stp>BDP|13056998141776934550</stp>
        <tr r="N2091" s="1"/>
      </tp>
      <tp t="s">
        <v>#N/A Requesting Data...3664573357</v>
        <stp/>
        <stp>BDP|17092283506541365991</stp>
        <tr r="R2006" s="1"/>
        <tr r="R2006" s="1"/>
      </tp>
      <tp t="s">
        <v>#N/A Requesting Data...4187270895</v>
        <stp/>
        <stp>BDP|16171055707599734206</stp>
        <tr r="R2086" s="1"/>
      </tp>
      <tp t="s">
        <v>#N/A Requesting Data...3580947505</v>
        <stp/>
        <stp>BDP|18425692878107506340</stp>
        <tr r="R128" s="1"/>
        <tr r="R1099" s="1"/>
        <tr r="R1662" s="1"/>
      </tp>
      <tp t="s">
        <v>#N/A Requesting Data...3959842835</v>
        <stp/>
        <stp>BDP|17501334755009627517</stp>
        <tr r="N442" s="1"/>
        <tr r="N700" s="1"/>
      </tp>
      <tp t="s">
        <v>#N/A Requesting Data...3850398555</v>
        <stp/>
        <stp>BDP|13592013832165137838</stp>
        <tr r="N508" s="1"/>
        <tr r="N755" s="1"/>
      </tp>
      <tp t="s">
        <v>#N/A Requesting Data...3770784446</v>
        <stp/>
        <stp>BDP|14491147282497492724</stp>
        <tr r="R1609" s="1"/>
      </tp>
      <tp t="s">
        <v>#N/A Requesting Data...3604405417</v>
        <stp/>
        <stp>BDP|12725962694028638775</stp>
        <tr r="R1528" s="1"/>
      </tp>
      <tp t="s">
        <v>#N/A Requesting Data...3933818119</v>
        <stp/>
        <stp>BDP|12000946541837689572</stp>
        <tr r="N57" s="1"/>
      </tp>
      <tp t="s">
        <v>#N/A Requesting Data...3544568358</v>
        <stp/>
        <stp>BDP|15221968085791669800</stp>
        <tr r="R158" s="1"/>
        <tr r="R1155" s="1"/>
        <tr r="R1414" s="1"/>
        <tr r="R1692" s="1"/>
      </tp>
      <tp t="s">
        <v>#N/A Requesting Data...3679427725</v>
        <stp/>
        <stp>BDP|10988986843532696238</stp>
        <tr r="N163" s="1"/>
        <tr r="N1418" s="1"/>
        <tr r="N1697" s="1"/>
      </tp>
      <tp t="s">
        <v>#N/A Requesting Data...4121887066</v>
        <stp/>
        <stp>BDP|17454437424874228867</stp>
        <tr r="N564" s="1"/>
      </tp>
      <tp t="s">
        <v>#N/A Requesting Data...4000606364</v>
        <stp/>
        <stp>BDP|17146994368187698217</stp>
        <tr r="R1486" s="1"/>
      </tp>
      <tp t="s">
        <v>#N/A Requesting Data...4258232231</v>
        <stp/>
        <stp>BDP|15214314394604498644</stp>
        <tr r="R640" s="1"/>
        <tr r="R640" s="1"/>
      </tp>
      <tp t="s">
        <v>#N/A Requesting Data...3736563293</v>
        <stp/>
        <stp>BDP|15411959197668555046</stp>
        <tr r="N254" s="1"/>
        <tr r="N1312" s="1"/>
        <tr r="N1788" s="1"/>
      </tp>
      <tp t="s">
        <v>#N/A Requesting Data...4061455944</v>
        <stp/>
        <stp>BDP|17094155638751939934</stp>
        <tr r="N388" s="1"/>
      </tp>
      <tp t="s">
        <v>#N/A Requesting Data...4286671123</v>
        <stp/>
        <stp>BDP|14622913829507067594</stp>
        <tr r="R1763" s="1"/>
        <tr r="R229" s="1"/>
        <tr r="R1290" s="1"/>
      </tp>
      <tp t="s">
        <v>#N/A Requesting Data...4232702287</v>
        <stp/>
        <stp>BDP|16137266371087524941</stp>
        <tr r="R1570" s="1"/>
      </tp>
      <tp t="s">
        <v>#N/A Requesting Data...4111843425</v>
        <stp/>
        <stp>BDP|17489607997442748725</stp>
        <tr r="R171" s="1"/>
        <tr r="R1425" s="1"/>
        <tr r="R1705" s="1"/>
      </tp>
      <tp t="s">
        <v>#N/A Requesting Data...4205276892</v>
        <stp/>
        <stp>BDP|14833369218633672861</stp>
        <tr r="O356" s="1"/>
      </tp>
      <tp t="s">
        <v>#N/A Requesting Data...3944586768</v>
        <stp/>
        <stp>BDP|15679318746869285651</stp>
        <tr r="R1612" s="1"/>
      </tp>
      <tp t="s">
        <v>#N/A Requesting Data...3743890421</v>
        <stp/>
        <stp>BDP|10768070942639247064</stp>
        <tr r="R993" s="1"/>
      </tp>
      <tp t="s">
        <v>#N/A Requesting Data...4210286389</v>
        <stp/>
        <stp>BDP|14715046383161614001</stp>
        <tr r="R143" s="1"/>
        <tr r="R1677" s="1"/>
      </tp>
      <tp t="s">
        <v>#N/A Requesting Data...3665493328</v>
        <stp/>
        <stp>BDP|17878262900778165091</stp>
        <tr r="N1151" s="1"/>
      </tp>
      <tp t="s">
        <v>#N/A Requesting Data...4029283614</v>
        <stp/>
        <stp>BDP|13131141566844959235</stp>
        <tr r="N962" s="1"/>
      </tp>
      <tp t="s">
        <v>#N/A Requesting Data...3551932389</v>
        <stp/>
        <stp>BDP|12874120179825924330</stp>
        <tr r="R542" s="1"/>
      </tp>
      <tp t="s">
        <v>#N/A Requesting Data...3954289643</v>
        <stp/>
        <stp>BDP|15316781842866693261</stp>
        <tr r="R316" s="1"/>
        <tr r="R1366" s="1"/>
        <tr r="R1850" s="1"/>
      </tp>
      <tp t="s">
        <v>#N/A Requesting Data...3709829992</v>
        <stp/>
        <stp>BDP|10927571257091254322</stp>
        <tr r="R918" s="1"/>
      </tp>
      <tp t="s">
        <v>#N/A Requesting Data...3650732428</v>
        <stp/>
        <stp>BDP|10796253909067318700</stp>
        <tr r="Q2134" s="1"/>
      </tp>
      <tp t="s">
        <v>#N/A Requesting Data...3673611289</v>
        <stp/>
        <stp>BDP|14569598584459408240</stp>
        <tr r="O8" s="1"/>
        <tr r="O27" s="1"/>
        <tr r="O2137" s="1"/>
      </tp>
      <tp t="s">
        <v>#N/A Requesting Data...3918003542</v>
        <stp/>
        <stp>BDP|15336449821771701090</stp>
        <tr r="R258" s="1"/>
        <tr r="R1792" s="1"/>
      </tp>
      <tp t="s">
        <v>#N/A Requesting Data...4129181177</v>
        <stp/>
        <stp>BDP|11163813819503854996</stp>
        <tr r="N899" s="1"/>
      </tp>
      <tp t="s">
        <v>#N/A Requesting Data...3717629291</v>
        <stp/>
        <stp>BDP|12719266350226073191</stp>
        <tr r="R391" s="1"/>
      </tp>
      <tp t="s">
        <v>#N/A Requesting Data...3730011909</v>
        <stp/>
        <stp>BDP|12321390774756267240</stp>
        <tr r="N150" s="1"/>
        <tr r="N1684" s="1"/>
        <tr r="N1408" s="1"/>
      </tp>
      <tp t="s">
        <v>#N/A Requesting Data...3992449287</v>
        <stp/>
        <stp>BDP|15280335915380496586</stp>
        <tr r="R187" s="1"/>
        <tr r="R1341" s="1"/>
        <tr r="R1721" s="1"/>
      </tp>
      <tp t="s">
        <v>#N/A Requesting Data...4116816847</v>
        <stp/>
        <stp>BDP|17319496701764277512</stp>
        <tr r="R2020" s="1"/>
        <tr r="R2020" s="1"/>
      </tp>
      <tp t="s">
        <v>#N/A Requesting Data...4215273113</v>
        <stp/>
        <stp>BDP|17831705446305511331</stp>
        <tr r="O776" s="1"/>
      </tp>
      <tp t="s">
        <v>#N/A Requesting Data...4070042714</v>
        <stp/>
        <stp>BDP|17669419946453878625</stp>
        <tr r="N1254" s="1"/>
      </tp>
      <tp t="s">
        <v>#N/A Requesting Data...3774077902</v>
        <stp/>
        <stp>BDP|18425440922894128887</stp>
        <tr r="R1169" s="1"/>
        <tr r="R1598" s="1"/>
      </tp>
      <tp t="s">
        <v>#N/A Requesting Data...3620063268</v>
        <stp/>
        <stp>BDP|14922666385208106008</stp>
        <tr r="N7" s="1"/>
        <tr r="N7" s="1"/>
        <tr r="N26" s="1"/>
        <tr r="N26" s="1"/>
        <tr r="N2136" s="1"/>
        <tr r="N2136" s="1"/>
      </tp>
      <tp t="s">
        <v>#N/A Requesting Data...4172796632</v>
        <stp/>
        <stp>BDP|14336238464212848071</stp>
        <tr r="N485" s="1"/>
        <tr r="N741" s="1"/>
      </tp>
      <tp t="s">
        <v>#N/A Requesting Data...4256090811</v>
        <stp/>
        <stp>BDP|11212288955991449507</stp>
        <tr r="R189" s="1"/>
        <tr r="R1444" s="1"/>
        <tr r="R1723" s="1"/>
      </tp>
      <tp t="s">
        <v>#N/A Requesting Data...3728119630</v>
        <stp/>
        <stp>BDP|11538385601355166562</stp>
        <tr r="N951" s="1"/>
      </tp>
      <tp t="s">
        <v>#N/A Requesting Data...3946208466</v>
        <stp/>
        <stp>BDP|15185996992044434340</stp>
        <tr r="N352" s="1"/>
      </tp>
      <tp t="s">
        <v>#N/A Requesting Data...4039495473</v>
        <stp/>
        <stp>BDP|14045138199628131614</stp>
        <tr r="N1717" s="1"/>
        <tr r="N183" s="1"/>
        <tr r="N1440" s="1"/>
      </tp>
      <tp t="s">
        <v>#N/A Requesting Data...4247358161</v>
        <stp/>
        <stp>BDP|14858254811162191774</stp>
        <tr r="N1683" s="1"/>
        <tr r="N149" s="1"/>
        <tr r="N1407" s="1"/>
      </tp>
      <tp t="s">
        <v>#N/A Requesting Data...3886937916</v>
        <stp/>
        <stp>BDP|16805175802351759405</stp>
        <tr r="N1204" s="1"/>
      </tp>
      <tp t="s">
        <v>#N/A Requesting Data...3961730439</v>
        <stp/>
        <stp>BDP|17546713769850615464</stp>
        <tr r="N1245" s="1"/>
      </tp>
      <tp t="s">
        <v>#N/A Requesting Data...3681999554</v>
        <stp/>
        <stp>BDP|18015872755622645598</stp>
        <tr r="R605" s="1"/>
      </tp>
      <tp t="s">
        <v>#N/A Requesting Data...3915317332</v>
        <stp/>
        <stp>BDP|13283683475054676444</stp>
        <tr r="R1613" s="1"/>
      </tp>
      <tp t="s">
        <v>#N/A Requesting Data...3996904238</v>
        <stp/>
        <stp>BDP|11494723019816711349</stp>
        <tr r="Q12" s="1"/>
        <tr r="Q31" s="1"/>
      </tp>
      <tp t="s">
        <v>#N/A Requesting Data...3807843267</v>
        <stp/>
        <stp>BDP|10585595175434269476</stp>
        <tr r="N568" s="1"/>
      </tp>
      <tp t="s">
        <v>#N/A Requesting Data...4213336536</v>
        <stp/>
        <stp>BDP|13286622269270086159</stp>
        <tr r="N828" s="1"/>
      </tp>
      <tp t="s">
        <v>#N/A Requesting Data...3958631742</v>
        <stp/>
        <stp>BDP|15747017457333891150</stp>
        <tr r="R730" s="1"/>
        <tr r="R475" s="1"/>
      </tp>
      <tp t="s">
        <v>#N/A Requesting Data...4074071538</v>
        <stp/>
        <stp>BDP|10311530363841915061</stp>
        <tr r="N251" s="1"/>
        <tr r="N1785" s="1"/>
      </tp>
      <tp t="s">
        <v>#N/A Requesting Data...3760068017</v>
        <stp/>
        <stp>BDP|11921579354875482623</stp>
        <tr r="N629" s="1"/>
      </tp>
      <tp t="s">
        <v>#N/A Requesting Data...4092062682</v>
        <stp/>
        <stp>BDP|11361119571961861478</stp>
        <tr r="R997" s="1"/>
      </tp>
      <tp t="s">
        <v>#N/A Requesting Data...3799910984</v>
        <stp/>
        <stp>BDP|11382177430405147491</stp>
        <tr r="R646" s="1"/>
        <tr r="R646" s="1"/>
      </tp>
      <tp t="s">
        <v>#N/A Requesting Data...4122867017</v>
        <stp/>
        <stp>BDP|15874113160026453610</stp>
        <tr r="R1752" s="1"/>
        <tr r="R218" s="1"/>
      </tp>
      <tp t="s">
        <v>#N/A Requesting Data...4080430792</v>
        <stp/>
        <stp>BDP|14941685519092608321</stp>
        <tr r="R498" s="1"/>
      </tp>
      <tp t="s">
        <v>#N/A Requesting Data...4028745236</v>
        <stp/>
        <stp>BDP|10588214208038155822</stp>
        <tr r="R549" s="1"/>
      </tp>
      <tp t="s">
        <v>#N/A Requesting Data...3649433035</v>
        <stp/>
        <stp>BDP|12877451203942850691</stp>
        <tr r="R292" s="1"/>
        <tr r="R1348" s="1"/>
        <tr r="R1826" s="1"/>
      </tp>
      <tp t="s">
        <v>#N/A Requesting Data...3592404976</v>
        <stp/>
        <stp>BDP|12642101969735417249</stp>
        <tr r="R1065" s="1"/>
      </tp>
      <tp t="s">
        <v>#N/A Requesting Data...3935523582</v>
        <stp/>
        <stp>BDP|17987544235406204552</stp>
        <tr r="R416" s="1"/>
        <tr r="R683" s="1"/>
      </tp>
      <tp t="s">
        <v>#N/A Requesting Data...3759022553</v>
        <stp/>
        <stp>BDP|10861809890692151165</stp>
        <tr r="R1972" s="1"/>
      </tp>
      <tp t="s">
        <v>#N/A Requesting Data...3859634002</v>
        <stp/>
        <stp>BDP|10685894564248559414</stp>
        <tr r="R543" s="1"/>
      </tp>
      <tp t="s">
        <v>#N/A Requesting Data...3991202696</v>
        <stp/>
        <stp>BDP|14010284197804168919</stp>
        <tr r="R957" s="1"/>
      </tp>
      <tp t="s">
        <v>#N/A Requesting Data...3726234673</v>
        <stp/>
        <stp>BDP|12077655948793655140</stp>
        <tr r="O782" s="1"/>
        <tr r="O1019" s="1"/>
        <tr r="O1029" s="1"/>
        <tr r="O1046" s="1"/>
        <tr r="O41" s="1"/>
        <tr r="O2047" s="1"/>
        <tr r="O2154" s="1"/>
        <tr r="O1633" s="1"/>
        <tr r="O2065" s="1"/>
        <tr r="O2263" s="1"/>
      </tp>
      <tp t="s">
        <v>#N/A Requesting Data...4139801685</v>
        <stp/>
        <stp>BDP|17239383638615476097</stp>
        <tr r="N959" s="1"/>
      </tp>
      <tp t="s">
        <v>#N/A Requesting Data...3805442531</v>
        <stp/>
        <stp>BDP|12073364338457784775</stp>
        <tr r="R1185" s="1"/>
      </tp>
      <tp t="s">
        <v>#N/A Requesting Data...4046963724</v>
        <stp/>
        <stp>BDP|13678577774702994127</stp>
        <tr r="R833" s="1"/>
        <tr r="R833" s="1"/>
      </tp>
      <tp t="s">
        <v>#N/A Requesting Data...3737593133</v>
        <stp/>
        <stp>BDP|15104709593289891046</stp>
        <tr r="R225" s="1"/>
        <tr r="R1286" s="1"/>
        <tr r="R1759" s="1"/>
      </tp>
      <tp t="s">
        <v>#N/A Requesting Data...3914048865</v>
        <stp/>
        <stp>BDP|16035282028022689672</stp>
        <tr r="N957" s="1"/>
      </tp>
      <tp t="s">
        <v>#N/A Requesting Data...3865598200</v>
        <stp/>
        <stp>BDP|12168668834493620641</stp>
        <tr r="N372" s="1"/>
      </tp>
      <tp t="s">
        <v>#N/A Requesting Data...4294302835</v>
        <stp/>
        <stp>BDP|16033677100010638209</stp>
        <tr r="R638" s="1"/>
        <tr r="R638" s="1"/>
      </tp>
      <tp t="s">
        <v>#N/A Requesting Data...4178854951</v>
        <stp/>
        <stp>BDP|11684933428439504192</stp>
        <tr r="R710" s="1"/>
        <tr r="R455" s="1"/>
      </tp>
      <tp t="s">
        <v>#N/A Requesting Data...3818815770</v>
        <stp/>
        <stp>BDP|17761715851875220245</stp>
        <tr r="N1080" s="1"/>
      </tp>
      <tp t="s">
        <v>#N/A Requesting Data...4038711449</v>
        <stp/>
        <stp>BDP|10279344886098656175</stp>
        <tr r="R1230" s="1"/>
      </tp>
      <tp t="s">
        <v>#N/A Requesting Data...3851622754</v>
        <stp/>
        <stp>BDP|17477163050009011836</stp>
        <tr r="N1529" s="1"/>
      </tp>
      <tp t="s">
        <v>#N/A Requesting Data...3619579521</v>
        <stp/>
        <stp>BDP|15557762796939486006</stp>
        <tr r="N1014" s="1"/>
      </tp>
      <tp t="s">
        <v>#N/A Requesting Data...3850813980</v>
        <stp/>
        <stp>BDP|12558470916745623030</stp>
        <tr r="R964" s="1"/>
      </tp>
      <tp t="s">
        <v>#N/A Requesting Data...3742520469</v>
        <stp/>
        <stp>BDP|14450589685449176298</stp>
        <tr r="N810" s="1"/>
      </tp>
      <tp t="s">
        <v>#N/A Requesting Data...4200543661</v>
        <stp/>
        <stp>BDP|14571134223523171657</stp>
        <tr r="R367" s="1"/>
      </tp>
      <tp t="s">
        <v>#N/A Requesting Data...3667672013</v>
        <stp/>
        <stp>BDP|16469247987599073766</stp>
        <tr r="R1141" s="1"/>
      </tp>
      <tp t="s">
        <v>#N/A Requesting Data...4001288265</v>
        <stp/>
        <stp>BDP|12093004843872364617</stp>
        <tr r="N1099" s="1"/>
      </tp>
      <tp t="s">
        <v>#N/A Requesting Data...3660805621</v>
        <stp/>
        <stp>BDP|12199126715859685905</stp>
        <tr r="N307" s="1"/>
        <tr r="N1358" s="1"/>
        <tr r="N1841" s="1"/>
      </tp>
      <tp t="s">
        <v>#N/A Requesting Data...4066055107</v>
        <stp/>
        <stp>BDP|10178924511438606248</stp>
        <tr r="R1091" s="1"/>
      </tp>
      <tp t="s">
        <v>#N/A Requesting Data...4134558985</v>
        <stp/>
        <stp>BDP|17572855461839121207</stp>
        <tr r="N1303" s="1"/>
      </tp>
      <tp t="s">
        <v>#N/A Requesting Data...3705942431</v>
        <stp/>
        <stp>BDP|11558236186421416848</stp>
        <tr r="R48" s="1"/>
      </tp>
      <tp t="s">
        <v>#N/A Requesting Data...3917583531</v>
        <stp/>
        <stp>BDP|10384512039467343384</stp>
        <tr r="R336" s="1"/>
      </tp>
      <tp t="s">
        <v>#N/A Requesting Data...3910695932</v>
        <stp/>
        <stp>BDP|11299859801239598238</stp>
        <tr r="R1206" s="1"/>
      </tp>
      <tp t="s">
        <v>#N/A Requesting Data...3934316953</v>
        <stp/>
        <stp>BDP|11073321159580914520</stp>
        <tr r="R993" s="1"/>
      </tp>
      <tp t="s">
        <v>#N/A Requesting Data...4048780153</v>
        <stp/>
        <stp>BDP|16353519665993347444</stp>
        <tr r="R1501" s="1"/>
      </tp>
      <tp t="s">
        <v>#N/A Requesting Data...3817543412</v>
        <stp/>
        <stp>BDP|11558460286608297741</stp>
        <tr r="N1523" s="1"/>
      </tp>
      <tp t="s">
        <v>#N/A Requesting Data...3947053785</v>
        <stp/>
        <stp>BDP|14561177963589294806</stp>
        <tr r="R953" s="1"/>
      </tp>
      <tp t="s">
        <v>#N/A Requesting Data...3908856605</v>
        <stp/>
        <stp>BDP|17454655259811809731</stp>
        <tr r="Q9" s="1"/>
        <tr r="Q28" s="1"/>
      </tp>
      <tp t="s">
        <v>#N/A Requesting Data...3766563410</v>
        <stp/>
        <stp>BDP|11756267167980136745</stp>
        <tr r="N1649" s="1"/>
        <tr r="N115" s="1"/>
        <tr r="N1375" s="1"/>
      </tp>
      <tp t="s">
        <v>#N/A Requesting Data...3655140104</v>
        <stp/>
        <stp>BDP|14279572190628616201</stp>
        <tr r="N291" s="1"/>
        <tr r="N1347" s="1"/>
        <tr r="N1825" s="1"/>
      </tp>
      <tp t="s">
        <v>#N/A Requesting Data...3664027668</v>
        <stp/>
        <stp>BDP|15291349429470425685</stp>
        <tr r="N365" s="1"/>
      </tp>
      <tp t="s">
        <v>#N/A Requesting Data...3674960284</v>
        <stp/>
        <stp>BDP|14634466053883631469</stp>
        <tr r="R2143" s="1"/>
        <tr r="R2143" s="1"/>
      </tp>
      <tp t="s">
        <v>#N/A Requesting Data...3667126145</v>
        <stp/>
        <stp>BDP|13668862607788635126</stp>
        <tr r="R1169" s="1"/>
        <tr r="R1598" s="1"/>
      </tp>
      <tp t="s">
        <v>#N/A Requesting Data...4230950814</v>
        <stp/>
        <stp>BDP|14275613704830682021</stp>
        <tr r="R626" s="1"/>
      </tp>
      <tp t="s">
        <v>#N/A Requesting Data...4121068789</v>
        <stp/>
        <stp>BDP|17359364958731961274</stp>
        <tr r="N2118" s="1"/>
      </tp>
      <tp t="s">
        <v>#N/A Requesting Data...4081485430</v>
        <stp/>
        <stp>BDP|13187387122595134583</stp>
        <tr r="R1267" s="1"/>
      </tp>
      <tp t="s">
        <v>#N/A Requesting Data...4031862705</v>
        <stp/>
        <stp>BDP|13298301461187861396</stp>
        <tr r="R389" s="1"/>
      </tp>
      <tp t="s">
        <v>#N/A Requesting Data...3996942345</v>
        <stp/>
        <stp>BDP|13912198355480612511</stp>
        <tr r="R1071" s="1"/>
        <tr r="R1071" s="1"/>
      </tp>
      <tp t="s">
        <v>#N/A Requesting Data...4198699476</v>
        <stp/>
        <stp>BDP|15956864593092875465</stp>
        <tr r="R427" s="1"/>
        <tr r="R692" s="1"/>
      </tp>
      <tp t="s">
        <v>#N/A Requesting Data...4192009943</v>
        <stp/>
        <stp>BDP|13705528962297124549</stp>
        <tr r="R843" s="1"/>
      </tp>
      <tp t="s">
        <v>#N/A Requesting Data...4209539471</v>
        <stp/>
        <stp>BDP|13775547781375016902</stp>
        <tr r="N651" s="1"/>
      </tp>
      <tp t="s">
        <v>#N/A Requesting Data...4088787925</v>
        <stp/>
        <stp>BDP|10857081157174564304</stp>
        <tr r="R1477" s="1"/>
      </tp>
      <tp t="s">
        <v>#N/A Requesting Data...3762384021</v>
        <stp/>
        <stp>BDP|14573243865983740162</stp>
        <tr r="R1941" s="1"/>
        <tr r="R1941" s="1"/>
      </tp>
      <tp t="s">
        <v>#N/A Requesting Data...4119962389</v>
        <stp/>
        <stp>BDP|13431338808103836123</stp>
        <tr r="R820" s="1"/>
      </tp>
      <tp t="s">
        <v>#N/A Requesting Data...4108018137</v>
        <stp/>
        <stp>BDP|17261492416332081285</stp>
        <tr r="N258" s="1"/>
        <tr r="N1792" s="1"/>
      </tp>
      <tp t="s">
        <v>#N/A Requesting Data...4190130649</v>
        <stp/>
        <stp>BDP|13918609475038067897</stp>
        <tr r="N774" s="1"/>
        <tr r="N774" s="1"/>
      </tp>
      <tp t="s">
        <v>#N/A Requesting Data...4037349445</v>
        <stp/>
        <stp>BDP|16709501067834027354</stp>
        <tr r="R1949" s="1"/>
        <tr r="R1949" s="1"/>
      </tp>
      <tp t="s">
        <v>#N/A Requesting Data...3742540242</v>
        <stp/>
        <stp>BDP|18082654010465135815</stp>
        <tr r="R1314" s="1"/>
      </tp>
      <tp t="s">
        <v>#N/A Requesting Data...3864850653</v>
        <stp/>
        <stp>BDP|16003875943589131101</stp>
        <tr r="R619" s="1"/>
        <tr r="R619" s="1"/>
      </tp>
      <tp t="s">
        <v>#N/A Requesting Data...3820954646</v>
        <stp/>
        <stp>BDP|12037333454072480469</stp>
        <tr r="N2096" s="1"/>
      </tp>
      <tp t="s">
        <v>#N/A Requesting Data...4099951848</v>
        <stp/>
        <stp>BDP|18061387579788128653</stp>
        <tr r="N851" s="1"/>
      </tp>
      <tp t="s">
        <v>#N/A Requesting Data...3882664168</v>
        <stp/>
        <stp>BDP|13349524345231853191</stp>
        <tr r="N1055" s="1"/>
      </tp>
      <tp t="s">
        <v>#N/A Requesting Data...3770532355</v>
        <stp/>
        <stp>BDP|17594412935467320578</stp>
        <tr r="R159" s="1"/>
        <tr r="R1693" s="1"/>
      </tp>
      <tp t="s">
        <v>#N/A Requesting Data...3821157514</v>
        <stp/>
        <stp>BDP|13394091165033207490</stp>
        <tr r="R1170" s="1"/>
      </tp>
      <tp t="s">
        <v>#N/A Requesting Data...4020520955</v>
        <stp/>
        <stp>BDP|15449203872785356716</stp>
        <tr r="N1592" s="1"/>
      </tp>
      <tp t="s">
        <v>#N/A Requesting Data...3779136271</v>
        <stp/>
        <stp>BDP|15207245304484053163</stp>
        <tr r="R1082" s="1"/>
      </tp>
      <tp t="s">
        <v>#N/A Requesting Data...3859975289</v>
        <stp/>
        <stp>BDP|14771100291377743957</stp>
        <tr r="N732" s="1"/>
        <tr r="N477" s="1"/>
      </tp>
      <tp t="s">
        <v>#N/A Requesting Data...4127542354</v>
        <stp/>
        <stp>BDP|12293077923757641572</stp>
        <tr r="R303" s="1"/>
        <tr r="R1356" s="1"/>
        <tr r="R1837" s="1"/>
      </tp>
      <tp t="s">
        <v>#N/A Requesting Data...3982927582</v>
        <stp/>
        <stp>BDP|11281171631753096239</stp>
        <tr r="R1127" s="1"/>
      </tp>
      <tp t="s">
        <v>#N/A Requesting Data...3932852132</v>
        <stp/>
        <stp>BDP|10706566170188023868</stp>
        <tr r="N1773" s="1"/>
        <tr r="N239" s="1"/>
        <tr r="N1298" s="1"/>
      </tp>
      <tp t="s">
        <v>#N/A Requesting Data...4143656064</v>
        <stp/>
        <stp>BDP|10198701434952034420</stp>
        <tr r="Q14" s="1"/>
        <tr r="Q33" s="1"/>
      </tp>
      <tp t="s">
        <v>#N/A Requesting Data...3717553039</v>
        <stp/>
        <stp>BDP|13848565566752634094</stp>
        <tr r="N612" s="1"/>
      </tp>
      <tp t="s">
        <v>#N/A Requesting Data...4291253724</v>
        <stp/>
        <stp>BDP|17012561781008297028</stp>
        <tr r="R966" s="1"/>
      </tp>
      <tp t="s">
        <v>#N/A Requesting Data...3689023289</v>
        <stp/>
        <stp>BDP|16047247676300589108</stp>
        <tr r="R1141" s="1"/>
      </tp>
      <tp t="s">
        <v>#N/A Requesting Data...4015445317</v>
        <stp/>
        <stp>BDP|12655898179439825680</stp>
        <tr r="R1147" s="1"/>
      </tp>
      <tp t="s">
        <v>#N/A Requesting Data...3931564189</v>
        <stp/>
        <stp>BDP|12984998412921061945</stp>
        <tr r="R954" s="1"/>
      </tp>
      <tp t="s">
        <v>#N/A Requesting Data...4138427750</v>
        <stp/>
        <stp>BDP|18010433624994229836</stp>
        <tr r="R219" s="1"/>
        <tr r="R1753" s="1"/>
      </tp>
      <tp t="s">
        <v>#N/A Requesting Data...3708108042</v>
        <stp/>
        <stp>BDP|12910434429913137540</stp>
        <tr r="R1527" s="1"/>
      </tp>
      <tp t="s">
        <v>#N/A Requesting Data...3904768797</v>
        <stp/>
        <stp>BDP|18261359891905895581</stp>
        <tr r="R1233" s="1"/>
      </tp>
      <tp t="s">
        <v>#N/A Requesting Data...4017428163</v>
        <stp/>
        <stp>BDP|10852071950400126781</stp>
        <tr r="R187" s="1"/>
        <tr r="R1341" s="1"/>
        <tr r="R1721" s="1"/>
      </tp>
      <tp t="s">
        <v>#N/A Requesting Data...4224122491</v>
        <stp/>
        <stp>BDP|14230613889858991053</stp>
        <tr r="R1639" s="1"/>
      </tp>
      <tp t="s">
        <v>#N/A Requesting Data...4056604103</v>
        <stp/>
        <stp>BDP|13361306384033007911</stp>
        <tr r="R1095" s="1"/>
      </tp>
      <tp t="s">
        <v>#N/A Requesting Data...4034539250</v>
        <stp/>
        <stp>BDP|15884092724660696555</stp>
        <tr r="R917" s="1"/>
      </tp>
      <tp t="s">
        <v>#N/A Requesting Data...3770210379</v>
        <stp/>
        <stp>BDP|16962171878062634062</stp>
        <tr r="R1106" s="1"/>
      </tp>
      <tp t="s">
        <v>#N/A Requesting Data...3796293442</v>
        <stp/>
        <stp>BDP|16924152254916767699</stp>
        <tr r="R936" s="1"/>
      </tp>
      <tp t="s">
        <v>#N/A Requesting Data...3804921473</v>
        <stp/>
        <stp>BDP|16175451702104350434</stp>
        <tr r="N615" s="1"/>
      </tp>
      <tp t="s">
        <v>#N/A Requesting Data...3735594712</v>
        <stp/>
        <stp>BDP|11140162603047223501</stp>
        <tr r="R514" s="1"/>
      </tp>
      <tp t="s">
        <v>#N/A Requesting Data...4165189133</v>
        <stp/>
        <stp>BDP|16547677645451716762</stp>
        <tr r="Q34" s="1"/>
        <tr r="Q15" s="1"/>
      </tp>
      <tp t="s">
        <v>#N/A Requesting Data...4217145685</v>
        <stp/>
        <stp>BDP|14881589997659781295</stp>
        <tr r="R1282" s="1"/>
        <tr r="R221" s="1"/>
        <tr r="R1755" s="1"/>
      </tp>
      <tp t="s">
        <v>#N/A Requesting Data...3999336932</v>
        <stp/>
        <stp>BDP|15482734537897959508</stp>
        <tr r="R215" s="1"/>
        <tr r="R1749" s="1"/>
      </tp>
      <tp t="s">
        <v>#N/A Requesting Data...3765458653</v>
        <stp/>
        <stp>BDP|17406692137914637551</stp>
        <tr r="N773" s="1"/>
        <tr r="N773" s="1"/>
      </tp>
      <tp t="s">
        <v>#N/A Requesting Data...4034247640</v>
        <stp/>
        <stp>BDP|11298489203805865386</stp>
        <tr r="R175" s="1"/>
        <tr r="R1189" s="1"/>
        <tr r="R1430" s="1"/>
        <tr r="R1709" s="1"/>
      </tp>
      <tp t="s">
        <v>#N/A Requesting Data...3823549294</v>
        <stp/>
        <stp>BDP|17068549696411266995</stp>
        <tr r="R559" s="1"/>
      </tp>
      <tp t="s">
        <v>#N/A Requesting Data...4130549695</v>
        <stp/>
        <stp>BDP|14905630830831316307</stp>
        <tr r="N929" s="1"/>
      </tp>
      <tp t="s">
        <v>#N/A Requesting Data...3997284905</v>
        <stp/>
        <stp>BDP|10287426645886560590</stp>
        <tr r="R385" s="1"/>
      </tp>
      <tp t="s">
        <v>#N/A Requesting Data...3743907826</v>
        <stp/>
        <stp>BDP|10886561554915338603</stp>
        <tr r="N1239" s="1"/>
      </tp>
      <tp t="s">
        <v>#N/A Requesting Data...3950748182</v>
        <stp/>
        <stp>BDP|14058983093747461061</stp>
        <tr r="R1481" s="1"/>
      </tp>
      <tp t="s">
        <v>#N/A Requesting Data...4168447619</v>
        <stp/>
        <stp>BDP|14372788526896372476</stp>
        <tr r="Q1922" s="1"/>
      </tp>
      <tp t="s">
        <v>#N/A Requesting Data...3718497474</v>
        <stp/>
        <stp>BDP|12466459615474808040</stp>
        <tr r="R953" s="1"/>
      </tp>
      <tp t="s">
        <v>#N/A Requesting Data...4102929352</v>
        <stp/>
        <stp>BDP|13718109816498075895</stp>
        <tr r="R1914" s="1"/>
        <tr r="R1915" s="1"/>
        <tr r="R1916" s="1"/>
      </tp>
      <tp t="s">
        <v>#N/A Requesting Data...3767974625</v>
        <stp/>
        <stp>BDP|11135502118323799565</stp>
        <tr r="R635" s="1"/>
      </tp>
      <tp t="s">
        <v>#N/A Requesting Data...3923681925</v>
        <stp/>
        <stp>BDP|15472498005566218427</stp>
        <tr r="N1498" s="1"/>
      </tp>
      <tp t="s">
        <v>#N/A Requesting Data...4153358225</v>
        <stp/>
        <stp>BDP|12297837277159627781</stp>
        <tr r="N1495" s="1"/>
      </tp>
      <tp t="s">
        <v>#N/A Requesting Data...3970344417</v>
        <stp/>
        <stp>BDP|14499344129815706366</stp>
        <tr r="N970" s="1"/>
      </tp>
      <tp t="s">
        <v>#N/A Requesting Data...3821183518</v>
        <stp/>
        <stp>BDP|17818012680288776465</stp>
        <tr r="R872" s="1"/>
      </tp>
      <tp t="s">
        <v>#N/A Requesting Data...3732723602</v>
        <stp/>
        <stp>BDP|17393709231921332198</stp>
        <tr r="R1133" s="1"/>
      </tp>
      <tp t="s">
        <v>#N/A Requesting Data...4289209353</v>
        <stp/>
        <stp>BDP|15011523520591270087</stp>
        <tr r="N262" s="1"/>
        <tr r="N1796" s="1"/>
      </tp>
      <tp t="s">
        <v>#N/A Requesting Data...3884458935</v>
        <stp/>
        <stp>BDP|17053164658494270445</stp>
        <tr r="R886" s="1"/>
      </tp>
      <tp t="s">
        <v>#N/A Requesting Data...4111388384</v>
        <stp/>
        <stp>BDP|13981846497555652449</stp>
        <tr r="N1538" s="1"/>
      </tp>
      <tp t="s">
        <v>#N/A Requesting Data...3968668930</v>
        <stp/>
        <stp>BDP|11673345419141679151</stp>
        <tr r="R2118" s="1"/>
      </tp>
      <tp t="s">
        <v>#N/A Requesting Data...4103122630</v>
        <stp/>
        <stp>BDP|13397933726472568983</stp>
        <tr r="R805" s="1"/>
      </tp>
      <tp t="s">
        <v>#N/A Requesting Data...4044659785</v>
        <stp/>
        <stp>BDP|16745277111783986533</stp>
        <tr r="N2079" s="1"/>
      </tp>
      <tp t="s">
        <v>#N/A Requesting Data...3845246005</v>
        <stp/>
        <stp>BDP|14514594229983952377</stp>
        <tr r="N948" s="1"/>
      </tp>
      <tp t="s">
        <v>#N/A Requesting Data...4080443660</v>
        <stp/>
        <stp>BDP|11223902215802908855</stp>
        <tr r="N621" s="1"/>
      </tp>
      <tp t="s">
        <v>#N/A Requesting Data...4059837706</v>
        <stp/>
        <stp>BDP|17837723830188012816</stp>
        <tr r="R222" s="1"/>
        <tr r="R1283" s="1"/>
        <tr r="R1756" s="1"/>
      </tp>
      <tp t="s">
        <v>#N/A Requesting Data...3807136653</v>
        <stp/>
        <stp>BDP|16516495837291873387</stp>
        <tr r="R991" s="1"/>
      </tp>
      <tp t="s">
        <v>#N/A Requesting Data...4046588587</v>
        <stp/>
        <stp>BDP|17428210827707160398</stp>
        <tr r="N285" s="1"/>
        <tr r="N1819" s="1"/>
      </tp>
      <tp t="s">
        <v>#N/A Requesting Data...4043786301</v>
        <stp/>
        <stp>BDP|17630670990289258297</stp>
        <tr r="N1670" s="1"/>
        <tr r="N136" s="1"/>
        <tr r="N1395" s="1"/>
      </tp>
      <tp t="s">
        <v>#N/A Requesting Data...3850139639</v>
        <stp/>
        <stp>BDP|10154256852425552192</stp>
        <tr r="R1939" s="1"/>
        <tr r="R1939" s="1"/>
      </tp>
      <tp t="s">
        <v>#N/A Requesting Data...3990515860</v>
        <stp/>
        <stp>BDP|17275405068147079103</stp>
        <tr r="R313" s="1"/>
        <tr r="R1847" s="1"/>
      </tp>
      <tp t="s">
        <v>#N/A Requesting Data...4133313605</v>
        <stp/>
        <stp>BDP|17565369748922624172</stp>
        <tr r="R1618" s="1"/>
      </tp>
      <tp t="s">
        <v>#N/A Requesting Data...4223186995</v>
        <stp/>
        <stp>BDP|17572204507845637396</stp>
        <tr r="R621" s="1"/>
      </tp>
      <tp t="s">
        <v>#N/A Requesting Data...4172615565</v>
        <stp/>
        <stp>BDP|11340677936471625698</stp>
        <tr r="R1158" s="1"/>
      </tp>
      <tp t="s">
        <v>#N/A Requesting Data...4157161955</v>
        <stp/>
        <stp>BDP|11282604404752910631</stp>
        <tr r="R929" s="1"/>
      </tp>
      <tp t="s">
        <v>#N/A Requesting Data...4258780918</v>
        <stp/>
        <stp>BDP|11419610665614497684</stp>
        <tr r="N265" s="1"/>
        <tr r="N1323" s="1"/>
        <tr r="N1799" s="1"/>
      </tp>
      <tp t="s">
        <v>#N/A Requesting Data...4157267611</v>
        <stp/>
        <stp>BDP|18015898442570234757</stp>
        <tr r="R239" s="1"/>
        <tr r="R1298" s="1"/>
        <tr r="R1773" s="1"/>
      </tp>
      <tp t="s">
        <v>#N/A Requesting Data...4109875749</v>
        <stp/>
        <stp>BDP|11586304535222907050</stp>
        <tr r="R190" s="1"/>
        <tr r="R1222" s="1"/>
        <tr r="R1445" s="1"/>
        <tr r="R1724" s="1"/>
      </tp>
      <tp t="s">
        <v>#N/A Requesting Data...4290328697</v>
        <stp/>
        <stp>BDP|16047107634062176599</stp>
        <tr r="N1977" s="1"/>
      </tp>
      <tp t="s">
        <v>#N/A Requesting Data...4087132118</v>
        <stp/>
        <stp>BDP|13126041925843491185</stp>
        <tr r="R1478" s="1"/>
      </tp>
      <tp t="s">
        <v>#N/A Requesting Data...4034811170</v>
        <stp/>
        <stp>BDP|14486297853962059224</stp>
        <tr r="R1574" s="1"/>
      </tp>
      <tp t="s">
        <v>#N/A Requesting Data...4247953320</v>
        <stp/>
        <stp>BDP|10764670105317083298</stp>
        <tr r="N296" s="1"/>
        <tr r="N1830" s="1"/>
      </tp>
      <tp t="s">
        <v>#N/A Requesting Data...3765957110</v>
        <stp/>
        <stp>BDP|11753469671264629595</stp>
        <tr r="N1866" s="1"/>
      </tp>
      <tp t="s">
        <v>#N/A Requesting Data...4159977456</v>
        <stp/>
        <stp>BDP|16211034602197485284</stp>
        <tr r="N295" s="1"/>
        <tr r="N1351" s="1"/>
        <tr r="N1829" s="1"/>
      </tp>
      <tp t="s">
        <v>#N/A Requesting Data...3829382942</v>
        <stp/>
        <stp>BDP|10690973169689503522</stp>
        <tr r="N306" s="1"/>
        <tr r="N1357" s="1"/>
        <tr r="N1840" s="1"/>
      </tp>
      <tp t="s">
        <v>#N/A Requesting Data...3782860955</v>
        <stp/>
        <stp>BDP|12410219820457260687</stp>
        <tr r="R899" s="1"/>
      </tp>
      <tp t="s">
        <v>#N/A Requesting Data...4054158602</v>
        <stp/>
        <stp>BDP|14497513723511914103</stp>
        <tr r="R1552" s="1"/>
      </tp>
      <tp t="s">
        <v>#N/A Requesting Data...4122857606</v>
        <stp/>
        <stp>BDP|18420949634205882432</stp>
        <tr r="N250" s="1"/>
        <tr r="N1308" s="1"/>
        <tr r="N1784" s="1"/>
      </tp>
      <tp t="s">
        <v>#N/A Requesting Data...3950435109</v>
        <stp/>
        <stp>BDP|14871837466149046022</stp>
        <tr r="R696" s="1"/>
        <tr r="R435" s="1"/>
      </tp>
      <tp t="s">
        <v>#N/A Requesting Data...4243148648</v>
        <stp/>
        <stp>BDP|11104090412727042448</stp>
        <tr r="N173" s="1"/>
        <tr r="N1428" s="1"/>
        <tr r="N1707" s="1"/>
      </tp>
      <tp t="s">
        <v>#N/A Requesting Data...3844398369</v>
        <stp/>
        <stp>BDP|11230198700182407116</stp>
        <tr r="N652" s="1"/>
      </tp>
      <tp t="s">
        <v>#N/A Requesting Data...3852351270</v>
        <stp/>
        <stp>BDP|17806169157992364244</stp>
        <tr r="N1118" s="1"/>
      </tp>
      <tp t="s">
        <v>#N/A Requesting Data...4074050627</v>
        <stp/>
        <stp>BDP|18314874879423638750</stp>
        <tr r="R873" s="1"/>
      </tp>
      <tp t="s">
        <v>#N/A Requesting Data...3850397284</v>
        <stp/>
        <stp>BDP|12917453746012667324</stp>
        <tr r="R623" s="1"/>
        <tr r="R623" s="1"/>
      </tp>
      <tp t="s">
        <v>#N/A Requesting Data...3826443874</v>
        <stp/>
        <stp>BDP|17927261368293065390</stp>
        <tr r="R1982" s="1"/>
        <tr r="R1982" s="1"/>
      </tp>
      <tp t="s">
        <v>#N/A Requesting Data...4127134861</v>
        <stp/>
        <stp>BDP|17410303869360254113</stp>
        <tr r="R1592" s="1"/>
      </tp>
      <tp t="s">
        <v>#N/A Requesting Data...3865472063</v>
        <stp/>
        <stp>BDP|12893352395968674300</stp>
        <tr r="R880" s="1"/>
      </tp>
      <tp t="s">
        <v>#N/A Requesting Data...4137927269</v>
        <stp/>
        <stp>BDP|15132712218536388658</stp>
        <tr r="N806" s="1"/>
      </tp>
      <tp t="s">
        <v>#N/A Requesting Data...3952656151</v>
        <stp/>
        <stp>BDP|17740828641400794829</stp>
        <tr r="Q1633" s="1"/>
        <tr r="Q41" s="1"/>
        <tr r="Q782" s="1"/>
        <tr r="Q1019" s="1"/>
        <tr r="Q1029" s="1"/>
        <tr r="Q1046" s="1"/>
        <tr r="Q2047" s="1"/>
        <tr r="Q2065" s="1"/>
        <tr r="Q2154" s="1"/>
        <tr r="Q2263" s="1"/>
      </tp>
      <tp t="s">
        <v>#N/A Requesting Data...4002792291</v>
        <stp/>
        <stp>BDP|16483807216089450574</stp>
        <tr r="N1065" s="1"/>
      </tp>
      <tp t="s">
        <v>#N/A Requesting Data...3790057487</v>
        <stp/>
        <stp>BDP|17732718604161189221</stp>
        <tr r="R342" s="1"/>
        <tr r="R342" s="1"/>
      </tp>
      <tp t="s">
        <v>#N/A Requesting Data...3838679866</v>
        <stp/>
        <stp>BDP|11265301859860353498</stp>
        <tr r="R209" s="1"/>
        <tr r="R1469" s="1"/>
        <tr r="R1743" s="1"/>
      </tp>
      <tp t="s">
        <v>#N/A Requesting Data...4033667954</v>
        <stp/>
        <stp>BDP|16061867937478630660</stp>
        <tr r="N1579" s="1"/>
      </tp>
      <tp t="s">
        <v>#N/A Requesting Data...4222147481</v>
        <stp/>
        <stp>BDP|11930776802904407198</stp>
        <tr r="N927" s="1"/>
      </tp>
      <tp t="s">
        <v>#N/A Requesting Data...3845216734</v>
        <stp/>
        <stp>BDP|13461467862367161500</stp>
        <tr r="N1539" s="1"/>
      </tp>
      <tp t="s">
        <v>#N/A Requesting Data...3984884025</v>
        <stp/>
        <stp>BDP|17268691729636285607</stp>
        <tr r="N293" s="1"/>
        <tr r="N1349" s="1"/>
        <tr r="N1827" s="1"/>
      </tp>
      <tp t="s">
        <v>#N/A Requesting Data...3810229863</v>
        <stp/>
        <stp>BDP|13241612277380317178</stp>
        <tr r="R1121" s="1"/>
      </tp>
      <tp t="s">
        <v>#N/A Requesting Data...3859983406</v>
        <stp/>
        <stp>BDP|12340842192509687938</stp>
        <tr r="R238" s="1"/>
        <tr r="R1297" s="1"/>
        <tr r="R1772" s="1"/>
      </tp>
      <tp t="s">
        <v>#N/A Requesting Data...4287338942</v>
        <stp/>
        <stp>BDP|11378934445046271975</stp>
        <tr r="R407" s="1"/>
        <tr r="R674" s="1"/>
      </tp>
      <tp t="s">
        <v>#N/A Requesting Data...4289899370</v>
        <stp/>
        <stp>BDP|14166894989674131300</stp>
        <tr r="R1212" s="1"/>
      </tp>
      <tp t="s">
        <v>#N/A Requesting Data...4279954087</v>
        <stp/>
        <stp>BDP|13292244012440093347</stp>
        <tr r="N1736" s="1"/>
        <tr r="N202" s="1"/>
        <tr r="N1462" s="1"/>
      </tp>
      <tp t="s">
        <v>#N/A Requesting Data...3809434279</v>
        <stp/>
        <stp>BDP|12425624705276366105</stp>
        <tr r="Q2049" s="1"/>
        <tr r="Q2067" s="1"/>
        <tr r="Q2156" s="1"/>
      </tp>
      <tp t="s">
        <v>#N/A Requesting Data...4206527073</v>
        <stp/>
        <stp>BDP|13434425644261533172</stp>
        <tr r="R1187" s="1"/>
      </tp>
      <tp t="s">
        <v>#N/A Requesting Data...4045307349</v>
        <stp/>
        <stp>BDP|12890591269284938626</stp>
        <tr r="R301" s="1"/>
        <tr r="R1355" s="1"/>
        <tr r="R1835" s="1"/>
      </tp>
      <tp t="s">
        <v>#N/A Requesting Data...4274825204</v>
        <stp/>
        <stp>BDP|16231314880849409741</stp>
        <tr r="R1578" s="1"/>
      </tp>
      <tp t="s">
        <v>#N/A Requesting Data...4141285798</v>
        <stp/>
        <stp>BDP|12547364016336264548</stp>
        <tr r="R1139" s="1"/>
      </tp>
      <tp t="s">
        <v>#N/A Requesting Data...4119808361</v>
        <stp/>
        <stp>BDP|16886096800286412361</stp>
        <tr r="N1914" s="1"/>
        <tr r="N1915" s="1"/>
        <tr r="N1916" s="1"/>
      </tp>
      <tp t="s">
        <v>#N/A Requesting Data...4203593938</v>
        <stp/>
        <stp>BDP|16600094653826766689</stp>
        <tr r="N1147" s="1"/>
      </tp>
      <tp t="s">
        <v>#N/A Requesting Data...4251485397</v>
        <stp/>
        <stp>BDP|12800406955389634984</stp>
        <tr r="N1359" s="1"/>
      </tp>
      <tp t="s">
        <v>#N/A Requesting Data...4180529122</v>
        <stp/>
        <stp>BDP|16504716676782865796</stp>
        <tr r="R1972" s="1"/>
        <tr r="R1972" s="1"/>
      </tp>
      <tp t="s">
        <v>#N/A Requesting Data...4230708299</v>
        <stp/>
        <stp>BDP|17946871873382913977</stp>
        <tr r="R1275" s="1"/>
      </tp>
      <tp t="s">
        <v>#N/A Requesting Data...3862999898</v>
        <stp/>
        <stp>BDP|17037040645257366717</stp>
        <tr r="R460" s="1"/>
        <tr r="R715" s="1"/>
      </tp>
      <tp t="s">
        <v>#N/A Requesting Data...4185012766</v>
        <stp/>
        <stp>BDP|10467634366091227207</stp>
        <tr r="R601" s="1"/>
      </tp>
      <tp t="s">
        <v>#N/A Requesting Data...3999431428</v>
        <stp/>
        <stp>BDP|16967117778087458470</stp>
        <tr r="R1159" s="1"/>
      </tp>
      <tp t="s">
        <v>#N/A Requesting Data...4282963090</v>
        <stp/>
        <stp>BDP|17581461863351565777</stp>
        <tr r="R618" s="1"/>
        <tr r="R618" s="1"/>
      </tp>
      <tp t="s">
        <v>#N/A Requesting Data...3828736729</v>
        <stp/>
        <stp>BDP|13340116366042727519</stp>
        <tr r="Q771" s="1"/>
      </tp>
      <tp t="s">
        <v>#N/A Requesting Data...4043632198</v>
        <stp/>
        <stp>BDP|11315055724984204420</stp>
        <tr r="R1497" s="1"/>
      </tp>
      <tp t="s">
        <v>#N/A Requesting Data...4177240498</v>
        <stp/>
        <stp>BDP|18155724115009241469</stp>
        <tr r="N192" s="1"/>
        <tr r="N1726" s="1"/>
      </tp>
      <tp t="s">
        <v>#N/A Requesting Data...3968490576</v>
        <stp/>
        <stp>BDP|13352854582424242443</stp>
        <tr r="R280" s="1"/>
        <tr r="R1336" s="1"/>
        <tr r="R1814" s="1"/>
      </tp>
      <tp t="s">
        <v>#N/A Requesting Data...4237816570</v>
        <stp/>
        <stp>BDP|17074027021326584049</stp>
        <tr r="R286" s="1"/>
        <tr r="R1343" s="1"/>
        <tr r="R1820" s="1"/>
      </tp>
      <tp t="s">
        <v>#N/A Requesting Data...3832414702</v>
        <stp/>
        <stp>BDP|12101061950976070258</stp>
        <tr r="R2031" s="1"/>
        <tr r="R2031" s="1"/>
      </tp>
      <tp t="s">
        <v>#N/A Requesting Data...4267444554</v>
        <stp/>
        <stp>BDP|14786287270662849027</stp>
        <tr r="R146" s="1"/>
        <tr r="R1404" s="1"/>
        <tr r="R1680" s="1"/>
      </tp>
      <tp t="s">
        <v>#N/A Requesting Data...4037083226</v>
        <stp/>
        <stp>BDP|10559961110899651203</stp>
        <tr r="R527" s="1"/>
        <tr r="R2040" s="1"/>
      </tp>
      <tp t="s">
        <v>#N/A Requesting Data...4224640962</v>
        <stp/>
        <stp>BDP|13949554498355896997</stp>
        <tr r="N273" s="1"/>
        <tr r="N1330" s="1"/>
        <tr r="N1807" s="1"/>
      </tp>
      <tp t="s">
        <v>#N/A Requesting Data...4237855887</v>
        <stp/>
        <stp>BDP|18329251069826976930</stp>
        <tr r="N975" s="1"/>
      </tp>
      <tp t="s">
        <v>#N/A Requesting Data...4216878888</v>
        <stp/>
        <stp>BDP|15627502110057327500</stp>
        <tr r="N1079" s="1"/>
      </tp>
      <tp t="s">
        <v>#N/A Requesting Data...4020040833</v>
        <stp/>
        <stp>BDP|14453069202873116444</stp>
        <tr r="N2080" s="1"/>
      </tp>
      <tp t="s">
        <v>#N/A Requesting Data...4145531144</v>
        <stp/>
        <stp>BDP|14995227955913929322</stp>
        <tr r="R1116" s="1"/>
      </tp>
      <tp t="s">
        <v>#N/A Requesting Data...4169569777</v>
        <stp/>
        <stp>BDP|16805195860164318673</stp>
        <tr r="N1211" s="1"/>
      </tp>
      <tp t="s">
        <v>#N/A Requesting Data...4042018797</v>
        <stp/>
        <stp>BDP|16297137803807106363</stp>
        <tr r="R801" s="1"/>
      </tp>
      <tp t="s">
        <v>#N/A Requesting Data...4290272852</v>
        <stp/>
        <stp>BDP|12484392654043936441</stp>
        <tr r="N1279" s="1"/>
      </tp>
      <tp t="s">
        <v>#N/A Requesting Data...4206826498</v>
        <stp/>
        <stp>BDP|13003329557940282637</stp>
        <tr r="R293" s="1"/>
        <tr r="R1349" s="1"/>
        <tr r="R1827" s="1"/>
      </tp>
      <tp t="s">
        <v>#N/A Requesting Data...4266139080</v>
        <stp/>
        <stp>BDP|14229021710757617126</stp>
        <tr r="R1133" s="1"/>
      </tp>
      <tp t="s">
        <v>#N/A Requesting Data...4054614319</v>
        <stp/>
        <stp>BDP|14619560714657505454</stp>
        <tr r="N2001" s="1"/>
      </tp>
      <tp t="s">
        <v>#N/A Requesting Data...3934273101</v>
        <stp/>
        <stp>BDP|17367939484323748679</stp>
        <tr r="N321" s="1"/>
        <tr r="N1371" s="1"/>
        <tr r="N1855" s="1"/>
      </tp>
      <tp t="s">
        <v>#N/A Requesting Data...4028424949</v>
        <stp/>
        <stp>BDP|14478248956048179803</stp>
        <tr r="R1242" s="1"/>
      </tp>
      <tp t="s">
        <v>#N/A Requesting Data...4259454433</v>
        <stp/>
        <stp>BDP|15632139428082844724</stp>
        <tr r="R379" s="1"/>
      </tp>
      <tp t="s">
        <v>#N/A Requesting Data...4188574179</v>
        <stp/>
        <stp>BDP|14194519679173971679</stp>
        <tr r="R1502" s="1"/>
      </tp>
      <tp t="s">
        <v>#N/A Requesting Data...4156682490</v>
        <stp/>
        <stp>BDP|13429603330882762740</stp>
        <tr r="R1588" s="1"/>
      </tp>
      <tp t="s">
        <v>#N/A Requesting Data...4192910259</v>
        <stp/>
        <stp>BDP|14348365092874287922</stp>
        <tr r="N1681" s="1"/>
        <tr r="N147" s="1"/>
        <tr r="N1405" s="1"/>
      </tp>
      <tp t="s">
        <v>#N/A Requesting Data...3997375045</v>
        <stp/>
        <stp>BDP|17266836486186227225</stp>
        <tr r="N796" s="1"/>
      </tp>
      <tp t="s">
        <v>#N/A Requesting Data...3964378021</v>
        <stp/>
        <stp>BDP|17449996118705338913</stp>
        <tr r="R2231" s="1"/>
      </tp>
      <tp t="s">
        <v>#N/A Requesting Data...4220364338</v>
        <stp/>
        <stp>BDP|17570939786754596124</stp>
        <tr r="R177" s="1"/>
        <tr r="R1432" s="1"/>
        <tr r="R1711" s="1"/>
      </tp>
      <tp t="s">
        <v>#N/A Requesting Data...4069666874</v>
        <stp/>
        <stp>BDP|16870559415642778395</stp>
        <tr r="R885" s="1"/>
      </tp>
      <tp t="s">
        <v>#N/A Requesting Data...3970704375</v>
        <stp/>
        <stp>BDP|15641537069381889427</stp>
        <tr r="N842" s="1"/>
      </tp>
      <tp t="s">
        <v>#N/A Requesting Data...3889960936</v>
        <stp/>
        <stp>BDP|17220759750437028110</stp>
        <tr r="R887" s="1"/>
      </tp>
      <tp t="s">
        <v>#N/A Requesting Data...4175370702</v>
        <stp/>
        <stp>BDP|12119961201770868883</stp>
        <tr r="R974" s="1"/>
      </tp>
      <tp t="s">
        <v>#N/A Requesting Data...3964009757</v>
        <stp/>
        <stp>BDP|14851126901680566682</stp>
        <tr r="N1459" s="1"/>
      </tp>
      <tp t="s">
        <v>#N/A Requesting Data...4026362249</v>
        <stp/>
        <stp>BDP|11620415146060455233</stp>
        <tr r="R566" s="1"/>
      </tp>
      <tp t="s">
        <v>#N/A Requesting Data...4062218899</v>
        <stp/>
        <stp>BDP|11554536984318255763</stp>
        <tr r="R650" s="1"/>
        <tr r="R650" s="1"/>
      </tp>
      <tp t="s">
        <v>#N/A Requesting Data...4189402340</v>
        <stp/>
        <stp>BDP|17080772802784607758</stp>
        <tr r="R1611" s="1"/>
      </tp>
      <tp t="s">
        <v>#N/A Requesting Data...3969456237</v>
        <stp/>
        <stp>BDP|17618371566140988273</stp>
        <tr r="N268" s="1"/>
        <tr r="N1802" s="1"/>
      </tp>
      <tp t="s">
        <v>#N/A Requesting Data...3874008418</v>
        <stp/>
        <stp>BDP|13630749819047414264</stp>
        <tr r="R1261" s="1"/>
      </tp>
      <tp t="s">
        <v>#N/A Requesting Data...4083261432</v>
        <stp/>
        <stp>BDP|16486525839699565931</stp>
        <tr r="R935" s="1"/>
      </tp>
      <tp t="s">
        <v>#N/A Requesting Data...4264930681</v>
        <stp/>
        <stp>BDP|10528579354923811370</stp>
        <tr r="R1067" s="1"/>
        <tr r="R1067" s="1"/>
      </tp>
      <tp t="s">
        <v>#N/A Requesting Data...4068868559</v>
        <stp/>
        <stp>BDP|13864319321924947681</stp>
        <tr r="N983" s="1"/>
      </tp>
      <tp t="s">
        <v>#N/A Requesting Data...4126023622</v>
        <stp/>
        <stp>BDP|10481024260077895173</stp>
        <tr r="R2090" s="1"/>
      </tp>
      <tp t="s">
        <v>#N/A Requesting Data...4161154089</v>
        <stp/>
        <stp>BDP|15364947058449208041</stp>
        <tr r="N850" s="1"/>
      </tp>
      <tp t="s">
        <v>#N/A Requesting Data...3899462153</v>
        <stp/>
        <stp>BDP|15560671702941862201</stp>
        <tr r="R1988" s="1"/>
        <tr r="R1988" s="1"/>
      </tp>
      <tp t="s">
        <v>#N/A Requesting Data...4166499410</v>
        <stp/>
        <stp>BDP|14147062205756361298</stp>
        <tr r="R401" s="1"/>
        <tr r="R667" s="1"/>
      </tp>
      <tp t="s">
        <v>#N/A Requesting Data...4291354547</v>
        <stp/>
        <stp>BDP|10936558433111446730</stp>
        <tr r="R276" s="1"/>
        <tr r="R1810" s="1"/>
      </tp>
      <tp t="s">
        <v>#N/A Requesting Data...3901807022</v>
        <stp/>
        <stp>BDP|13039337854655700080</stp>
        <tr r="R1148" s="1"/>
      </tp>
      <tp t="s">
        <v>#N/A Requesting Data...3905458669</v>
        <stp/>
        <stp>BDP|14403657139428047906</stp>
        <tr r="R265" s="1"/>
        <tr r="R1323" s="1"/>
        <tr r="R1799" s="1"/>
      </tp>
      <tp t="s">
        <v>#N/A Requesting Data...3963489564</v>
        <stp/>
        <stp>BDP|14323239314405885247</stp>
        <tr r="N993" s="1"/>
      </tp>
      <tp t="s">
        <v>#N/A Requesting Data...3897280367</v>
        <stp/>
        <stp>BDP|15063066448946492727</stp>
        <tr r="R1885" s="1"/>
        <tr r="R1886" s="1"/>
        <tr r="R1887" s="1"/>
        <tr r="R1888" s="1"/>
        <tr r="R1889" s="1"/>
      </tp>
      <tp t="s">
        <v>#N/A Requesting Data...4171871654</v>
        <stp/>
        <stp>BDP|14942861237429955690</stp>
        <tr r="R1165" s="1"/>
        <tr r="R161" s="1"/>
        <tr r="R1416" s="1"/>
        <tr r="R1695" s="1"/>
      </tp>
      <tp t="s">
        <v>#N/A Requesting Data...4053351535</v>
        <stp/>
        <stp>BDP|10352807148468658468</stp>
        <tr r="N801" s="1"/>
      </tp>
      <tp t="s">
        <v>#N/A Requesting Data...4246510203</v>
        <stp/>
        <stp>BDP|11656140038805446650</stp>
        <tr r="R1975" s="1"/>
      </tp>
      <tp t="s">
        <v>#N/A Requesting Data...4231300170</v>
        <stp/>
        <stp>BDP|17776151048201200339</stp>
        <tr r="R2086" s="1"/>
      </tp>
      <tp t="s">
        <v>#N/A Requesting Data...4262135355</v>
        <stp/>
        <stp>BDP|11314291074754141040</stp>
        <tr r="R881" s="1"/>
      </tp>
      <tp t="s">
        <v>#N/A Requesting Data...4168181427</v>
        <stp/>
        <stp>BDP|15976153337373650461</stp>
        <tr r="N2249" s="1"/>
      </tp>
      <tp t="s">
        <v>#N/A Requesting Data...4053193298</v>
        <stp/>
        <stp>BDP|17962237777322579037</stp>
        <tr r="N922" s="1"/>
      </tp>
      <tp t="s">
        <v>#N/A Requesting Data...4134530442</v>
        <stp/>
        <stp>BDP|11446046770024206292</stp>
        <tr r="N1623" s="1"/>
      </tp>
      <tp t="s">
        <v>#N/A Requesting Data...4027658474</v>
        <stp/>
        <stp>BDP|11322340576043279683</stp>
        <tr r="R271" s="1"/>
        <tr r="R1329" s="1"/>
        <tr r="R1805" s="1"/>
      </tp>
      <tp t="s">
        <v>#N/A Requesting Data...3904706859</v>
        <stp/>
        <stp>BDP|10298828986897849746</stp>
        <tr r="N1752" s="1"/>
        <tr r="N218" s="1"/>
      </tp>
      <tp t="s">
        <v>#N/A Requesting Data...3940629821</v>
        <stp/>
        <stp>BDP|13762944390622813119</stp>
        <tr r="N723" s="1"/>
        <tr r="N467" s="1"/>
      </tp>
      <tp t="s">
        <v>#N/A Requesting Data...4153424541</v>
        <stp/>
        <stp>BDP|16586789645905018028</stp>
        <tr r="N952" s="1"/>
      </tp>
      <tp t="s">
        <v>#N/A Requesting Data...4144312851</v>
        <stp/>
        <stp>BDP|16277573328363655213</stp>
        <tr r="R454" s="1"/>
        <tr r="R709" s="1"/>
      </tp>
      <tp t="s">
        <v>#N/A Requesting Data...4170313183</v>
        <stp/>
        <stp>BDP|11694990997903135233</stp>
        <tr r="N871" s="1"/>
      </tp>
      <tp t="s">
        <v>#N/A Requesting Data...4191915917</v>
        <stp/>
        <stp>BDP|14324201125127829345</stp>
        <tr r="R912" s="1"/>
      </tp>
      <tp t="s">
        <v>#N/A Requesting Data...4110199121</v>
        <stp/>
        <stp>BDP|10775560850883940351</stp>
        <tr r="R403" s="1"/>
        <tr r="R669" s="1"/>
      </tp>
      <tp t="s">
        <v>#N/A Requesting Data...4109714573</v>
        <stp/>
        <stp>BDP|15514949710305897848</stp>
        <tr r="R843" s="1"/>
        <tr r="R843" s="1"/>
      </tp>
      <tp t="s">
        <v>#N/A Requesting Data...4007499380</v>
        <stp/>
        <stp>BDP|14941118453940235045</stp>
        <tr r="R932" s="1"/>
      </tp>
      <tp t="s">
        <v>#N/A Requesting Data...4037628794</v>
        <stp/>
        <stp>BDP|13802657300162796779</stp>
        <tr r="R233" s="1"/>
        <tr r="R1767" s="1"/>
      </tp>
      <tp t="s">
        <v>#N/A Requesting Data...4010862368</v>
        <stp/>
        <stp>BDP|11796275277976272299</stp>
        <tr r="R352" s="1"/>
      </tp>
      <tp t="s">
        <v>#N/A Requesting Data...4107132734</v>
        <stp/>
        <stp>BDP|17591396925514180248</stp>
        <tr r="R1190" s="1"/>
      </tp>
      <tp t="s">
        <v>#N/A Requesting Data...4208317228</v>
        <stp/>
        <stp>BDP|14870881985102872618</stp>
        <tr r="R137" s="1"/>
        <tr r="R1396" s="1"/>
        <tr r="R1671" s="1"/>
      </tp>
      <tp t="s">
        <v>#N/A Requesting Data...3932014253</v>
        <stp/>
        <stp>BDP|12941435277433328228</stp>
        <tr r="N2076" s="1"/>
      </tp>
      <tp t="s">
        <v>#N/A Requesting Data...4145078184</v>
        <stp/>
        <stp>BDP|18058139439253364955</stp>
        <tr r="R1459" s="1"/>
      </tp>
      <tp t="s">
        <v>#N/A Requesting Data...3940845801</v>
        <stp/>
        <stp>BDP|15959993359828066155</stp>
        <tr r="R175" s="1"/>
        <tr r="R1430" s="1"/>
        <tr r="R1709" s="1"/>
      </tp>
      <tp t="s">
        <v>#N/A Requesting Data...4232787627</v>
        <stp/>
        <stp>BDP|16082595576196382208</stp>
        <tr r="R540" s="1"/>
      </tp>
      <tp t="s">
        <v>#N/A Requesting Data...4145037368</v>
        <stp/>
        <stp>BDP|13218554659265726657</stp>
        <tr r="N816" s="1"/>
      </tp>
      <tp t="s">
        <v>#N/A Requesting Data...4240591224</v>
        <stp/>
        <stp>BDP|16832468853252405558</stp>
        <tr r="N2264" s="1"/>
        <tr r="N2264" s="1"/>
        <tr r="N2066" s="1"/>
        <tr r="N2066" s="1"/>
        <tr r="N2048" s="1"/>
        <tr r="N2048" s="1"/>
        <tr r="N2155" s="1"/>
        <tr r="N2155" s="1"/>
        <tr r="N42" s="1"/>
        <tr r="N42" s="1"/>
        <tr r="N783" s="1"/>
        <tr r="N783" s="1"/>
        <tr r="N1020" s="1"/>
        <tr r="N1020" s="1"/>
        <tr r="N1030" s="1"/>
        <tr r="N1030" s="1"/>
        <tr r="N1047" s="1"/>
        <tr r="N1047" s="1"/>
        <tr r="N1634" s="1"/>
        <tr r="N1634" s="1"/>
      </tp>
      <tp t="s">
        <v>#N/A Requesting Data...4036353746</v>
        <stp/>
        <stp>BDP|15275334400000977644</stp>
        <tr r="R608" s="1"/>
      </tp>
      <tp t="s">
        <v>#N/A Requesting Data...3964414103</v>
        <stp/>
        <stp>BDP|11510382451107523057</stp>
        <tr r="R862" s="1"/>
      </tp>
      <tp t="s">
        <v>#N/A Requesting Data...4060956292</v>
        <stp/>
        <stp>BDP|14368182676642564042</stp>
        <tr r="R1359" s="1"/>
      </tp>
      <tp t="s">
        <v>#N/A Requesting Data...4090556890</v>
        <stp/>
        <stp>BDP|11801683418473094573</stp>
        <tr r="R1231" s="1"/>
      </tp>
      <tp t="s">
        <v>#N/A Requesting Data...3940966122</v>
        <stp/>
        <stp>BDP|11173618648293106061</stp>
        <tr r="R2012" s="1"/>
        <tr r="R2012" s="1"/>
      </tp>
      <tp t="s">
        <v>#N/A Requesting Data...4249155609</v>
        <stp/>
        <stp>BDP|13890530016553480467</stp>
        <tr r="R197" s="1"/>
        <tr r="R1454" s="1"/>
        <tr r="R1731" s="1"/>
      </tp>
      <tp t="s">
        <v>#N/A Requesting Data...3946690352</v>
        <stp/>
        <stp>BDP|12628564151437817564</stp>
        <tr r="N515" s="1"/>
      </tp>
      <tp t="s">
        <v>#N/A Requesting Data...3981281279</v>
        <stp/>
        <stp>BDP|13341883944956492940</stp>
        <tr r="N1138" s="1"/>
      </tp>
      <tp t="s">
        <v>#N/A Requesting Data...4266706692</v>
        <stp/>
        <stp>BDP|16676128438625184124</stp>
        <tr r="R254" s="1"/>
        <tr r="R1312" s="1"/>
        <tr r="R1788" s="1"/>
      </tp>
      <tp t="s">
        <v>#N/A Requesting Data...4165162032</v>
        <stp/>
        <stp>BDP|11829618733557216361</stp>
        <tr r="R1069" s="1"/>
      </tp>
      <tp t="s">
        <v>#N/A Requesting Data...4182155952</v>
        <stp/>
        <stp>BDP|17234341459922464350</stp>
        <tr r="R997" s="1"/>
      </tp>
      <tp t="s">
        <v>#N/A Requesting Data...4121239418</v>
        <stp/>
        <stp>BDP|17337056328835876086</stp>
        <tr r="N1686" s="1"/>
        <tr r="N152" s="1"/>
        <tr r="N1410" s="1"/>
      </tp>
      <tp t="s">
        <v>#N/A Requesting Data...4229668240</v>
        <stp/>
        <stp>BDP|14173325056353386189</stp>
        <tr r="R1186" s="1"/>
      </tp>
      <tp t="s">
        <v>#N/A Requesting Data...4283238992</v>
        <stp/>
        <stp>BDP|17611092627560075567</stp>
        <tr r="R2049" s="1"/>
        <tr r="R2067" s="1"/>
        <tr r="R2156" s="1"/>
      </tp>
      <tp t="s">
        <v>#N/A Requesting Data...4118030196</v>
        <stp/>
        <stp>BDP|12159978084676986557</stp>
        <tr r="R813" s="1"/>
      </tp>
      <tp t="s">
        <v>#N/A Requesting Data...3980640237</v>
        <stp/>
        <stp>BDP|12396165011333985133</stp>
        <tr r="N1480" s="1"/>
      </tp>
      <tp t="s">
        <v>#N/A Requesting Data...4245319266</v>
        <stp/>
        <stp>BDP|11376825632643967946</stp>
        <tr r="R1545" s="1"/>
      </tp>
      <tp t="s">
        <v>#N/A Requesting Data...4209769304</v>
        <stp/>
        <stp>BDP|18433583110484478867</stp>
        <tr r="R1981" s="1"/>
        <tr r="R1981" s="1"/>
      </tp>
      <tp t="s">
        <v>#N/A Requesting Data...4011834474</v>
        <stp/>
        <stp>BDP|17497060522201763464</stp>
        <tr r="N1191" s="1"/>
      </tp>
      <tp t="s">
        <v>#N/A Requesting Data...4284252682</v>
        <stp/>
        <stp>BDP|13058677022334694329</stp>
        <tr r="R345" s="1"/>
      </tp>
      <tp t="s">
        <v>#N/A Requesting Data...4284502005</v>
        <stp/>
        <stp>BDP|10469643458554916705</stp>
        <tr r="R588" s="1"/>
        <tr r="R588" s="1"/>
      </tp>
      <tp t="s">
        <v>#N/A Requesting Data...4041717742</v>
        <stp/>
        <stp>BDP|13911718829026974084</stp>
        <tr r="R1523" s="1"/>
      </tp>
      <tp t="s">
        <v>#N/A Requesting Data...4166673571</v>
        <stp/>
        <stp>BDP|16701744933662435048</stp>
        <tr r="N1213" s="1"/>
      </tp>
      <tp t="s">
        <v>#N/A Requesting Data...4275531469</v>
        <stp/>
        <stp>BDP|17155016759887869512</stp>
        <tr r="N355" s="1"/>
        <tr r="N355" s="1"/>
      </tp>
      <tp t="s">
        <v>#N/A Requesting Data...4083963336</v>
        <stp/>
        <stp>BDP|13037007416995299749</stp>
        <tr r="R653" s="1"/>
        <tr r="R653" s="1"/>
      </tp>
      <tp t="s">
        <v>#N/A Requesting Data...4175876573</v>
        <stp/>
        <stp>BDP|14482763826389637829</stp>
        <tr r="R1204" s="1"/>
      </tp>
      <tp t="s">
        <v>#N/A Requesting Data...4193032594</v>
        <stp/>
        <stp>BDP|14542923817458238427</stp>
        <tr r="R140" s="1"/>
        <tr r="R1124" s="1"/>
        <tr r="R1399" s="1"/>
        <tr r="R1674" s="1"/>
      </tp>
      <tp t="s">
        <v>#N/A Requesting Data...4192173777</v>
        <stp/>
        <stp>BDP|16342757277791506741</stp>
        <tr r="N2267" s="1"/>
        <tr r="N58" s="1"/>
        <tr r="N1038" s="1"/>
        <tr r="N35" s="1"/>
        <tr r="N1559" s="1"/>
        <tr r="N2171" s="1"/>
        <tr r="N2205" s="1"/>
        <tr r="N324" s="1"/>
        <tr r="N517" s="1"/>
        <tr r="N573" s="1"/>
        <tr r="N760" s="1"/>
        <tr r="N786" s="1"/>
        <tr r="N1924" s="1"/>
        <tr r="N2178" s="1"/>
        <tr r="N2251" s="1"/>
      </tp>
      <tp t="s">
        <v>#N/A Requesting Data...4122229940</v>
        <stp/>
        <stp>BDP|18086170360317769836</stp>
        <tr r="N769" s="1"/>
        <tr r="N769" s="1"/>
      </tp>
      <tp t="s">
        <v>#N/A Requesting Data...4254188623</v>
        <stp/>
        <stp>BDP|14501584299830669811</stp>
        <tr r="R1119" s="1"/>
      </tp>
      <tp t="s">
        <v>#N/A Requesting Data...3994708677</v>
        <stp/>
        <stp>BDP|11358242505952436152</stp>
        <tr r="N1604" s="1"/>
        <tr r="N1195" s="1"/>
      </tp>
      <tp t="s">
        <v>#N/A Requesting Data...4262963827</v>
        <stp/>
        <stp>BDP|15255571436580377339</stp>
        <tr r="N1150" s="1"/>
      </tp>
      <tp t="s">
        <v>#N/A Requesting Data...4270069599</v>
        <stp/>
        <stp>BDP|16868819114167920871</stp>
        <tr r="R1101" s="1"/>
      </tp>
      <tp t="s">
        <v>#N/A Requesting Data...4065735537</v>
        <stp/>
        <stp>BDP|10757347552310654648</stp>
        <tr r="R602" s="1"/>
        <tr r="R602" s="1"/>
      </tp>
      <tp t="s">
        <v>#N/A Requesting Data...3986008686</v>
        <stp/>
        <stp>BDP|14042547674783076531</stp>
        <tr r="N1530" s="1"/>
      </tp>
      <tp t="s">
        <v>#N/A Requesting Data...4263894731</v>
        <stp/>
        <stp>BDP|13676216757771375503</stp>
        <tr r="N213" s="1"/>
        <tr r="N1747" s="1"/>
      </tp>
      <tp t="s">
        <v>#N/A Requesting Data...4235738741</v>
        <stp/>
        <stp>BDP|13002032867684535122</stp>
        <tr r="R649" s="1"/>
        <tr r="R649" s="1"/>
      </tp>
      <tp t="s">
        <v>#N/A Requesting Data...4094476382</v>
        <stp/>
        <stp>BDP|15661306251465298669</stp>
        <tr r="N601" s="1"/>
      </tp>
      <tp t="s">
        <v>#N/A Requesting Data...4145617596</v>
        <stp/>
        <stp>BDP|13776801124441003806</stp>
        <tr r="R2186" s="1"/>
      </tp>
      <tp t="s">
        <v>#N/A Requesting Data...4148958644</v>
        <stp/>
        <stp>BDP|17915369939143249466</stp>
        <tr r="N1192" s="1"/>
      </tp>
      <tp t="s">
        <v>#N/A Requesting Data...4211924749</v>
        <stp/>
        <stp>BDP|18278424203675043918</stp>
        <tr r="N1719" s="1"/>
        <tr r="N185" s="1"/>
        <tr r="N1441" s="1"/>
      </tp>
      <tp t="s">
        <v>#N/A Requesting Data...4099241394</v>
        <stp/>
        <stp>BDP|15303549153857616209</stp>
        <tr r="R770" s="1"/>
      </tp>
      <tp t="s">
        <v>#N/A Requesting Data...4250468366</v>
        <stp/>
        <stp>BDP|10698263087462316861</stp>
        <tr r="N391" s="1"/>
      </tp>
      <tp t="s">
        <v>#N/A Requesting Data...4238416024</v>
        <stp/>
        <stp>BDP|11478708721156154268</stp>
        <tr r="R557" s="1"/>
      </tp>
      <tp t="s">
        <v>#N/A Requesting Data...4116392591</v>
        <stp/>
        <stp>BDP|10250693606147904165</stp>
        <tr r="R1667" s="1"/>
        <tr r="R133" s="1"/>
        <tr r="R1392" s="1"/>
      </tp>
      <tp t="s">
        <v>#N/A Requesting Data...4033913665</v>
        <stp/>
        <stp>BDP|18243028826043201969</stp>
        <tr r="N622" s="1"/>
      </tp>
      <tp t="s">
        <v>#N/A Requesting Data...4266207957</v>
        <stp/>
        <stp>BDP|13932722655429912850</stp>
        <tr r="R1216" s="1"/>
        <tr r="R1610" s="1"/>
      </tp>
      <tp t="s">
        <v>#N/A Requesting Data...4113087932</v>
        <stp/>
        <stp>BDP|17792683170461970732</stp>
        <tr r="R199" s="1"/>
        <tr r="R1457" s="1"/>
        <tr r="R1615" s="1"/>
        <tr r="R1733" s="1"/>
      </tp>
      <tp t="s">
        <v>#N/A Requesting Data...4287399063</v>
        <stp/>
        <stp>BDP|16342076693709160639</stp>
        <tr r="R998" s="1"/>
      </tp>
      <tp t="s">
        <v>#N/A Requesting Data...4082931175</v>
        <stp/>
        <stp>BDP|10855584843955383459</stp>
        <tr r="N845" s="1"/>
      </tp>
      <tp t="s">
        <v>#N/A Requesting Data...4050214747</v>
        <stp/>
        <stp>BDP|11443775223531147549</stp>
        <tr r="R1034" s="1"/>
        <tr r="R1034" s="1"/>
      </tp>
      <tp t="s">
        <v>#N/A Requesting Data...4232866050</v>
        <stp/>
        <stp>BDP|18185439798993623696</stp>
        <tr r="R1176" s="1"/>
      </tp>
      <tp t="s">
        <v>#N/A Requesting Data...4153150900</v>
        <stp/>
        <stp>BDP|14282007301920494428</stp>
        <tr r="R226" s="1"/>
        <tr r="R1760" s="1"/>
      </tp>
      <tp t="s">
        <v>#N/A Requesting Data...4053455149</v>
        <stp/>
        <stp>BDP|15473396803405994329</stp>
        <tr r="R1611" s="1"/>
      </tp>
      <tp t="s">
        <v>#N/A Requesting Data...4097396413</v>
        <stp/>
        <stp>BDP|16610473816884685747</stp>
        <tr r="N848" s="1"/>
      </tp>
      <tp t="s">
        <v>#N/A Requesting Data...4200475228</v>
        <stp/>
        <stp>BDP|11806274620278883934</stp>
        <tr r="N280" s="1"/>
        <tr r="N1336" s="1"/>
        <tr r="N1814" s="1"/>
      </tp>
      <tp t="s">
        <v>#N/A Requesting Data...4059959941</v>
        <stp/>
        <stp>BDP|16240541690818093229</stp>
        <tr r="N893" s="1"/>
      </tp>
      <tp t="s">
        <v>#N/A Requesting Data...4150051661</v>
        <stp/>
        <stp>BDP|12670043725854137423</stp>
        <tr r="R798" s="1"/>
      </tp>
      <tp t="s">
        <v>#N/A Requesting Data...4186111004</v>
        <stp/>
        <stp>BDP|15717642907053374037</stp>
        <tr r="N446" s="1"/>
        <tr r="N703" s="1"/>
      </tp>
      <tp t="s">
        <v>#N/A Requesting Data...4005880924</v>
        <stp/>
        <stp>BDP|13288673865222390173</stp>
        <tr r="N2082" s="1"/>
      </tp>
      <tp t="s">
        <v>#N/A Requesting Data...4032298883</v>
        <stp/>
        <stp>BDP|16872577025183954276</stp>
        <tr r="R1194" s="1"/>
      </tp>
      <tp t="s">
        <v>#N/A Requesting Data...4125349340</v>
        <stp/>
        <stp>BDP|12320505321197235244</stp>
        <tr r="N434" s="1"/>
        <tr r="N695" s="1"/>
      </tp>
      <tp t="s">
        <v>#N/A Requesting Data...4123334011</v>
        <stp/>
        <stp>BDP|10991181041734783131</stp>
        <tr r="R861" s="1"/>
      </tp>
      <tp t="s">
        <v>#N/A Requesting Data...4187976905</v>
        <stp/>
        <stp>BDP|15072260841116749578</stp>
        <tr r="R840" s="1"/>
        <tr r="R840" s="1"/>
      </tp>
      <tp t="s">
        <v>#N/A Requesting Data...4016545069</v>
        <stp/>
        <stp>BDP|12480449775668792957</stp>
        <tr r="R1136" s="1"/>
      </tp>
      <tp t="s">
        <v>#N/A Requesting Data...4284984272</v>
        <stp/>
        <stp>BDP|13130907823860457811</stp>
        <tr r="Q772" s="1"/>
      </tp>
      <tp t="s">
        <v>#N/A Requesting Data...4262548446</v>
        <stp/>
        <stp>BDP|11475076709035865458</stp>
        <tr r="Q10" s="1"/>
        <tr r="Q29" s="1"/>
      </tp>
      <tp t="s">
        <v>#N/A Requesting Data...4274404914</v>
        <stp/>
        <stp>BDP|11584428442936531774</stp>
        <tr r="R1971" s="1"/>
        <tr r="R1971" s="1"/>
      </tp>
      <tp t="s">
        <v>#N/A Requesting Data...4044777882</v>
        <stp/>
        <stp>BDP|10189373770654532043</stp>
        <tr r="R1554" s="1"/>
      </tp>
      <tp t="s">
        <v>#N/A Requesting Data...4193162719</v>
        <stp/>
        <stp>BDP|13296119976722121737</stp>
        <tr r="N1273" s="1"/>
      </tp>
      <tp t="s">
        <v>#N/A Requesting Data...4073520811</v>
        <stp/>
        <stp>BDP|16940452566083415796</stp>
        <tr r="N913" s="1"/>
      </tp>
      <tp t="s">
        <v>#N/A Requesting Data...4203235451</v>
        <stp/>
        <stp>BDP|12462991792504114693</stp>
        <tr r="N274" s="1"/>
        <tr r="N1331" s="1"/>
        <tr r="N1808" s="1"/>
      </tp>
      <tp t="s">
        <v>#N/A Requesting Data...4241836568</v>
        <stp/>
        <stp>BDP|15641651249272950545</stp>
        <tr r="R546" s="1"/>
      </tp>
      <tp t="s">
        <v>#N/A Requesting Data...4143746211</v>
        <stp/>
        <stp>BDP|14740470563576120054</stp>
        <tr r="R158" s="1"/>
        <tr r="R1414" s="1"/>
        <tr r="R1692" s="1"/>
      </tp>
      <tp t="s">
        <v>#N/A Requesting Data...4266114233</v>
        <stp/>
        <stp>BDP|17951431339270400002</stp>
        <tr r="R2188" s="1"/>
        <tr r="R2189" s="1"/>
        <tr r="R2190" s="1"/>
      </tp>
      <tp t="s">
        <v>#N/A Requesting Data...4030114712</v>
        <stp/>
        <stp>BDP|12382758159047837718</stp>
        <tr r="N794" s="1"/>
      </tp>
      <tp t="s">
        <v>#N/A Requesting Data...4274463334</v>
        <stp/>
        <stp>BDP|14068902157910570840</stp>
        <tr r="N297" s="1"/>
        <tr r="N1352" s="1"/>
        <tr r="N1831" s="1"/>
      </tp>
      <tp t="s">
        <v>#N/A Requesting Data...4038844410</v>
        <stp/>
        <stp>BDP|15172904101389672508</stp>
        <tr r="R1252" s="1"/>
      </tp>
      <tp t="s">
        <v>#N/A Requesting Data...4246364015</v>
        <stp/>
        <stp>BDP|17702280347717628686</stp>
        <tr r="N1917" s="1"/>
        <tr r="N1918" s="1"/>
        <tr r="N1919" s="1"/>
      </tp>
      <tp t="s">
        <v>#N/A Requesting Data...4166156567</v>
        <stp/>
        <stp>BDP|18370847193489314017</stp>
        <tr r="R810" s="1"/>
      </tp>
      <tp t="s">
        <v>#N/A Requesting Data...4106965407</v>
        <stp/>
        <stp>BDP|11931172619888762969</stp>
        <tr r="R1178" s="1"/>
      </tp>
      <tp t="s">
        <v>#N/A Requesting Data...4112178042</v>
        <stp/>
        <stp>BDP|17521437384548738335</stp>
        <tr r="N2254" s="1"/>
        <tr r="N1929" s="1"/>
        <tr r="N329" s="1"/>
        <tr r="N521" s="1"/>
        <tr r="N1564" s="1"/>
      </tp>
      <tp t="s">
        <v>#N/A Requesting Data...4060616599</v>
        <stp/>
        <stp>BDP|12146216515474102520</stp>
        <tr r="N1950" s="1"/>
      </tp>
      <tp t="s">
        <v>#N/A Requesting Data...4056149656</v>
        <stp/>
        <stp>BDP|13756547306736370007</stp>
        <tr r="N2223" s="1"/>
      </tp>
      <tp t="s">
        <v>#N/A Requesting Data...4055976034</v>
        <stp/>
        <stp>BDP|16027015866103750299</stp>
        <tr r="R1049" s="1"/>
      </tp>
      <tp t="s">
        <v>#N/A Requesting Data...4087885992</v>
        <stp/>
        <stp>BDP|13997482978094014506</stp>
        <tr r="R1641" s="1"/>
      </tp>
      <tp t="s">
        <v>#N/A Requesting Data...4154952558</v>
        <stp/>
        <stp>BDP|14107296026774478135</stp>
        <tr r="O2133" s="1"/>
      </tp>
      <tp t="s">
        <v>#N/A Requesting Data...4160374617</v>
        <stp/>
        <stp>BDP|17515773008140553160</stp>
        <tr r="R992" s="1"/>
      </tp>
      <tp t="s">
        <v>#N/A Requesting Data...4120648746</v>
        <stp/>
        <stp>BDP|10508509231351896656</stp>
        <tr r="R1985" s="1"/>
        <tr r="R1985" s="1"/>
      </tp>
      <tp t="s">
        <v>#N/A Requesting Data...4254054186</v>
        <stp/>
        <stp>BDP|16972035584598719703</stp>
        <tr r="N877" s="1"/>
      </tp>
      <tp t="s">
        <v>#N/A Requesting Data...4192836840</v>
        <stp/>
        <stp>BDP|17698144878363259301</stp>
        <tr r="N480" s="1"/>
        <tr r="N736" s="1"/>
      </tp>
      <tp t="s">
        <v>#N/A Requesting Data...4262384134</v>
        <stp/>
        <stp>BDP|10438684685086299936</stp>
        <tr r="R349" s="1"/>
      </tp>
      <tp t="s">
        <v>#N/A Requesting Data...4286240568</v>
        <stp/>
        <stp>BDP|17743381176143038118</stp>
        <tr r="Q2128" s="1"/>
      </tp>
      <tp t="s">
        <v>#N/A Requesting Data...4268501158</v>
        <stp/>
        <stp>BDP|13637981893193101141</stp>
        <tr r="R1506" s="1"/>
      </tp>
      <tp t="s">
        <v>#N/A Requesting Data...4066232411</v>
        <stp/>
        <stp>BDP|14424523975491202697</stp>
        <tr r="R476" s="1"/>
        <tr r="R731" s="1"/>
      </tp>
      <tp t="s">
        <v>#N/A Requesting Data...4282394068</v>
        <stp/>
        <stp>BDP|13459620470053945076</stp>
        <tr r="N1237" s="1"/>
      </tp>
      <tp t="s">
        <v>#N/A Requesting Data...4192387094</v>
        <stp/>
        <stp>BDP|16176111718086479146</stp>
        <tr r="P2053" s="1"/>
        <tr r="P2071" s="1"/>
        <tr r="P2160" s="1"/>
      </tp>
      <tp t="s">
        <v>#N/A Requesting Data...4121774663</v>
        <stp/>
        <stp>BDP|13905902177424185879</stp>
        <tr r="R1241" s="1"/>
      </tp>
      <tp t="s">
        <v>#N/A Requesting Data...4289192662</v>
        <stp/>
        <stp>BDP|10226082450177936389</stp>
        <tr r="R1996" s="1"/>
        <tr r="R1996" s="1"/>
      </tp>
      <tp t="s">
        <v>#N/A Requesting Data...4224418924</v>
        <stp/>
        <stp>BDP|11401443811056886324</stp>
        <tr r="R895" s="1"/>
      </tp>
      <tp t="s">
        <v>#N/A Requesting Data...4284861431</v>
        <stp/>
        <stp>BDP|17009511932412844203</stp>
        <tr r="N1171" s="1"/>
      </tp>
      <tp t="s">
        <v>#N/A Requesting Data...4163432719</v>
        <stp/>
        <stp>BDP|14265479808960371150</stp>
        <tr r="N1230" s="1"/>
      </tp>
      <tp t="s">
        <v>#N/A Requesting Data...4075016551</v>
        <stp/>
        <stp>BDP|16964630125225244667</stp>
        <tr r="N1094" s="1"/>
      </tp>
      <tp t="s">
        <v>#N/A Requesting Data...4070945235</v>
        <stp/>
        <stp>BDP|10800152976793397439</stp>
        <tr r="R340" s="1"/>
        <tr r="R340" s="1"/>
      </tp>
      <tp t="s">
        <v>#N/A Requesting Data...4289844581</v>
        <stp/>
        <stp>BDP|10346759698368595702</stp>
        <tr r="R627" s="1"/>
      </tp>
      <tp t="s">
        <v>#N/A Requesting Data...4272750743</v>
        <stp/>
        <stp>BDP|17704082603476570025</stp>
        <tr r="N506" s="1"/>
      </tp>
      <tp t="s">
        <v>#N/A Requesting Data...4085126776</v>
        <stp/>
        <stp>BDP|15438904399233481736</stp>
        <tr r="N1491" s="1"/>
      </tp>
      <tp t="s">
        <v>#N/A Requesting Data...4150433040</v>
        <stp/>
        <stp>BDP|12989254992310746830</stp>
        <tr r="N974" s="1"/>
      </tp>
      <tp t="s">
        <v>#N/A Requesting Data...4290744894</v>
        <stp/>
        <stp>BDP|10065485930491656749</stp>
        <tr r="R899" s="1"/>
      </tp>
      <tp t="s">
        <v>#N/A Requesting Data...4250919164</v>
        <stp/>
        <stp>BDP|10622669778192492269</stp>
        <tr r="N1117" s="1"/>
      </tp>
      <tp t="s">
        <v>#N/A Requesting Data...4083990668</v>
        <stp/>
        <stp>BDP|17167208156258907945</stp>
        <tr r="R1513" s="1"/>
      </tp>
      <tp t="s">
        <v>#N/A Requesting Data...4284726477</v>
        <stp/>
        <stp>BDP|14200493734965513702</stp>
        <tr r="O7" s="1"/>
        <tr r="O26" s="1"/>
        <tr r="O2136" s="1"/>
      </tp>
      <tp t="s">
        <v>#N/A Requesting Data...4249917604</v>
        <stp/>
        <stp>BDP|13730117623821966065</stp>
        <tr r="N148" s="1"/>
        <tr r="N1406" s="1"/>
        <tr r="N1682" s="1"/>
      </tp>
      <tp t="s">
        <v>#N/A Requesting Data...4197769507</v>
        <stp/>
        <stp>BDP|12352012399319112308</stp>
        <tr r="R2016" s="1"/>
        <tr r="R2016" s="1"/>
      </tp>
      <tp t="s">
        <v>#N/A Requesting Data...4190979004</v>
        <stp/>
        <stp>BDP|12474693565020771352</stp>
        <tr r="R451" s="1"/>
        <tr r="R451" s="1"/>
      </tp>
      <tp t="s">
        <v>#N/A Requesting Data...4136414662</v>
        <stp/>
        <stp>BDP|13335076068531265541</stp>
        <tr r="R404" s="1"/>
        <tr r="R670" s="1"/>
      </tp>
      <tp t="s">
        <v>#N/A Requesting Data...4080701385</v>
        <stp/>
        <stp>BDP|11664914118288180037</stp>
        <tr r="N598" s="1"/>
      </tp>
      <tp t="s">
        <v>#N/A Requesting Data...4177174947</v>
        <stp/>
        <stp>BDP|15873386867495298482</stp>
        <tr r="R429" s="1"/>
        <tr r="R693" s="1"/>
      </tp>
      <tp t="s">
        <v>#N/A Requesting Data...4140995575</v>
        <stp/>
        <stp>BDP|10796570516730990529</stp>
        <tr r="R322" s="1"/>
        <tr r="R1373" s="1"/>
        <tr r="R1856" s="1"/>
      </tp>
      <tp t="s">
        <v>#N/A Requesting Data...4283307752</v>
        <stp/>
        <stp>BDP|13269311935683259196</stp>
        <tr r="R1096" s="1"/>
      </tp>
      <tp t="s">
        <v>#N/A Requesting Data...4096622010</v>
        <stp/>
        <stp>BDP|10575345834284800501</stp>
        <tr r="N1504" s="1"/>
      </tp>
      <tp t="s">
        <v>#N/A Requesting Data...4287084113</v>
        <stp/>
        <stp>BDP|17947047466690608003</stp>
        <tr r="N275" s="1"/>
        <tr r="N1332" s="1"/>
        <tr r="N1809" s="1"/>
      </tp>
      <tp t="s">
        <v>#N/A Requesting Data...4146669668</v>
        <stp/>
        <stp>BDP|10377864021608975318</stp>
        <tr r="N931" s="1"/>
      </tp>
      <tp t="s">
        <v>#N/A Requesting Data...4201006832</v>
        <stp/>
        <stp>BDP|11811056211720492144</stp>
        <tr r="N399" s="1"/>
        <tr r="N665" s="1"/>
      </tp>
      <tp t="s">
        <v>#N/A Requesting Data...4148816283</v>
        <stp/>
        <stp>BDP|10579153695601900800</stp>
        <tr r="R1600" s="1"/>
      </tp>
      <tp t="s">
        <v>#N/A Requesting Data...4276377611</v>
        <stp/>
        <stp>BDP|12161393286310472860</stp>
        <tr r="O2126" s="1"/>
        <tr r="O2057" s="1"/>
      </tp>
      <tp t="s">
        <v>#N/A Requesting Data...4213946012</v>
        <stp/>
        <stp>BDP|15034690266074523060</stp>
        <tr r="R2092" s="1"/>
      </tp>
      <tp t="s">
        <v>#N/A Requesting Data...4274291772</v>
        <stp/>
        <stp>BDP|16922324447268430840</stp>
        <tr r="R413" s="1"/>
        <tr r="R680" s="1"/>
      </tp>
      <tp t="s">
        <v>#N/A Requesting Data...4256243288</v>
        <stp/>
        <stp>BDP|10772780450262333101</stp>
        <tr r="R638" s="1"/>
      </tp>
      <tp t="s">
        <v>#N/A Requesting Data...4167405182</v>
        <stp/>
        <stp>BDP|13991111708841951252</stp>
        <tr r="N1984" s="1"/>
      </tp>
      <tp t="s">
        <v>#N/A Requesting Data...4130466488</v>
        <stp/>
        <stp>BDP|11840721486008112711</stp>
        <tr r="R241" s="1"/>
        <tr r="R1300" s="1"/>
        <tr r="R1775" s="1"/>
      </tp>
      <tp t="s">
        <v>#N/A Requesting Data...4176905598</v>
        <stp/>
        <stp>BDP|14104394661539433928</stp>
        <tr r="O13" s="1"/>
        <tr r="O32" s="1"/>
      </tp>
      <tp t="s">
        <v>#N/A Requesting Data...4252025537</v>
        <stp/>
        <stp>BDP|18432598313584435954</stp>
        <tr r="R1685" s="1"/>
        <tr r="R151" s="1"/>
        <tr r="R1409" s="1"/>
      </tp>
      <tp t="s">
        <v>#N/A Requesting Data...4125493375</v>
        <stp/>
        <stp>BDP|13855936873908551420</stp>
        <tr r="R1301" s="1"/>
      </tp>
      <tp t="s">
        <v>#N/A Requesting Data...4191896474</v>
        <stp/>
        <stp>BDP|10851461533306518078</stp>
        <tr r="R424" s="1"/>
        <tr r="R689" s="1"/>
      </tp>
      <tp t="s">
        <v>#N/A Requesting Data...4166573736</v>
        <stp/>
        <stp>BDP|12765486127017780204</stp>
        <tr r="N904" s="1"/>
      </tp>
      <tp t="s">
        <v>#N/A Requesting Data...4273772208</v>
        <stp/>
        <stp>BDP|18095504333067471886</stp>
        <tr r="N776" s="1"/>
        <tr r="N776" s="1"/>
      </tp>
      <tp t="s">
        <v>#N/A Requesting Data...4133944511</v>
        <stp/>
        <stp>BDP|13374613656822953325</stp>
        <tr r="R1000" s="1"/>
      </tp>
      <tp t="s">
        <v>#N/A Requesting Data...4153921815</v>
        <stp/>
        <stp>BDP|18048525086071376585</stp>
        <tr r="N19" s="1"/>
      </tp>
      <tp t="s">
        <v>#N/A Requesting Data...4109980467</v>
        <stp/>
        <stp>BDP|16334215769217738437</stp>
        <tr r="R495" s="1"/>
      </tp>
      <tp t="s">
        <v>#N/A Requesting Data...4270075023</v>
        <stp/>
        <stp>BDP|16180761318816423744</stp>
        <tr r="N1310" s="1"/>
      </tp>
      <tp t="s">
        <v>#N/A Requesting Data...4157052750</v>
        <stp/>
        <stp>BDP|12762640659024558406</stp>
        <tr r="R593" s="1"/>
      </tp>
      <tp t="s">
        <v>#N/A Requesting Data...4256706907</v>
        <stp/>
        <stp>BDP|15735780152694006220</stp>
        <tr r="R1596" s="1"/>
      </tp>
      <tp t="s">
        <v>#N/A Requesting Data...4206652075</v>
        <stp/>
        <stp>BDP|16480787932684256724</stp>
        <tr r="N714" s="1"/>
        <tr r="N459" s="1"/>
      </tp>
      <tp t="s">
        <v>#N/A Requesting Data...4277603265</v>
        <stp/>
        <stp>BDP|16366138275731817036</stp>
        <tr r="R167" s="1"/>
        <tr r="R1421" s="1"/>
        <tr r="R1701" s="1"/>
      </tp>
      <tp t="s">
        <v>#N/A Requesting Data...4134225231</v>
        <stp/>
        <stp>BDP|17156971780122093580</stp>
        <tr r="R245" s="1"/>
        <tr r="R1304" s="1"/>
        <tr r="R1779" s="1"/>
      </tp>
      <tp t="s">
        <v>#N/A Requesting Data...4196966170</v>
        <stp/>
        <stp>BDP|15668657003063860164</stp>
        <tr r="N633" s="1"/>
      </tp>
      <tp t="s">
        <v>#N/A Requesting Data...4138818787</v>
        <stp/>
        <stp>BDP|13371783087629079420</stp>
        <tr r="N483" s="1"/>
        <tr r="N739" s="1"/>
      </tp>
      <tp t="s">
        <v>#N/A Requesting Data...4270068704</v>
        <stp/>
        <stp>BDP|14931254464182249347</stp>
        <tr r="N928" s="1"/>
      </tp>
      <tp t="s">
        <v>#N/A Requesting Data...4277221355</v>
        <stp/>
        <stp>BDP|14930065618081090565</stp>
        <tr r="R1197" s="1"/>
      </tp>
      <tp t="s">
        <v>#N/A Requesting Data...4238577381</v>
        <stp/>
        <stp>BDP|15272617076466525318</stp>
        <tr r="R1201" s="1"/>
      </tp>
      <tp t="s">
        <v>#N/A Requesting Data...4191339843</v>
        <stp/>
        <stp>BDP|13123749548220576190</stp>
        <tr r="R1553" s="1"/>
      </tp>
      <tp t="s">
        <v>#N/A Requesting Data...4159506825</v>
        <stp/>
        <stp>BDP|16434420327377669664</stp>
        <tr r="N381" s="1"/>
      </tp>
      <tp t="s">
        <v>#N/A Requesting Data...4199181389</v>
        <stp/>
        <stp>BDP|13574799433817846160</stp>
        <tr r="R1005" s="1"/>
      </tp>
      <tp t="s">
        <v>#N/A Requesting Data...4204750608</v>
        <stp/>
        <stp>BDP|17408945056593260951</stp>
        <tr r="R1036" s="1"/>
        <tr r="R1036" s="1"/>
      </tp>
      <tp t="s">
        <v>#N/A Requesting Data...4264912479</v>
        <stp/>
        <stp>BDP|12967310758574303127</stp>
        <tr r="R339" s="1"/>
      </tp>
      <tp t="s">
        <v>#N/A Requesting Data...4294896999</v>
        <stp/>
        <stp>BDP|14067188850655952412</stp>
        <tr r="R157" s="1"/>
        <tr r="R1413" s="1"/>
        <tr r="R1691" s="1"/>
      </tp>
      <tp t="s">
        <v>#N/A Requesting Data...4272769088</v>
        <stp/>
        <stp>BDP|13605396270812759485</stp>
        <tr r="R1456" s="1"/>
      </tp>
      <tp t="s">
        <v>#N/A Requesting Data...4223489144</v>
        <stp/>
        <stp>BDP|12025020390203759959</stp>
        <tr r="R297" s="1"/>
        <tr r="R1352" s="1"/>
        <tr r="R1831" s="1"/>
      </tp>
      <tp t="s">
        <v>#N/A Requesting Data...4269970354</v>
        <stp/>
        <stp>BDP|16258408448413292482</stp>
        <tr r="R1526" s="1"/>
      </tp>
      <tp t="s">
        <v>#N/A Requesting Data...4228615362</v>
        <stp/>
        <stp>BDP|17311852048169836363</stp>
        <tr r="R2019" s="1"/>
        <tr r="R2019" s="1"/>
      </tp>
      <tp t="s">
        <v>#N/A Requesting Data...4137920218</v>
        <stp/>
        <stp>BDP|12713340767926087041</stp>
        <tr r="R1276" s="1"/>
      </tp>
      <tp t="s">
        <v>#N/A Requesting Data...4214651508</v>
        <stp/>
        <stp>BDP|15076203293697163821</stp>
        <tr r="R808" s="1"/>
      </tp>
      <tp t="s">
        <v>#N/A Requesting Data...4142216718</v>
        <stp/>
        <stp>BDP|11084208317000354340</stp>
        <tr r="R358" s="1"/>
      </tp>
      <tp t="s">
        <v>#N/A Requesting Data...4215229319</v>
        <stp/>
        <stp>BDP|16761293088795572831</stp>
        <tr r="R949" s="1"/>
      </tp>
      <tp t="s">
        <v>#N/A Requesting Data...4147335987</v>
        <stp/>
        <stp>BDP|16449577034134237569</stp>
        <tr r="R587" s="1"/>
      </tp>
      <tp t="s">
        <v>#N/A Requesting Data...4179884641</v>
        <stp/>
        <stp>BDP|10476071033216436478</stp>
        <tr r="R285" s="1"/>
        <tr r="R1819" s="1"/>
      </tp>
      <tp t="s">
        <v>#N/A Requesting Data...4181717085</v>
        <stp/>
        <stp>BDP|11169567844552178310</stp>
        <tr r="N853" s="1"/>
      </tp>
      <tp t="s">
        <v>#N/A Requesting Data...4250543297</v>
        <stp/>
        <stp>BDP|17557229965305037707</stp>
        <tr r="R815" s="1"/>
      </tp>
      <tp t="s">
        <v>#N/A Requesting Data...4233042933</v>
        <stp/>
        <stp>BDP|16239476460445762008</stp>
        <tr r="R1901" s="1"/>
        <tr r="R1902" s="1"/>
      </tp>
      <tp t="s">
        <v>#N/A Requesting Data...4186569417</v>
        <stp/>
        <stp>BDP|17430270780094153808</stp>
        <tr r="R1260" s="1"/>
      </tp>
      <tp t="s">
        <v>#N/A Requesting Data...4195340184</v>
        <stp/>
        <stp>BDP|10976359554156365195</stp>
        <tr r="N402" s="1"/>
        <tr r="N668" s="1"/>
      </tp>
      <tp t="s">
        <v>#N/A Requesting Data...4272130169</v>
        <stp/>
        <stp>BDP|10024198413318099982</stp>
        <tr r="P6" s="1"/>
        <tr r="P25" s="1"/>
        <tr r="P2125" s="1"/>
      </tp>
      <tp t="s">
        <v>#N/A Requesting Data...4218960402</v>
        <stp/>
        <stp>BDP|16407922843189347345</stp>
        <tr r="R372" s="1"/>
      </tp>
      <tp t="s">
        <v>#N/A Requesting Data...4172844583</v>
        <stp/>
        <stp>BDP|17986293622506361039</stp>
        <tr r="R350" s="1"/>
      </tp>
      <tp t="s">
        <v>#N/A Requesting Data...4228163251</v>
        <stp/>
        <stp>BDP|12717861747797338874</stp>
        <tr r="R163" s="1"/>
        <tr r="R1418" s="1"/>
        <tr r="R1697" s="1"/>
      </tp>
      <tp t="s">
        <v>#N/A Requesting Data...4212938391</v>
        <stp/>
        <stp>BDP|17555651932521507257</stp>
        <tr r="N1754" s="1"/>
        <tr r="N220" s="1"/>
        <tr r="N1281" s="1"/>
      </tp>
      <tp t="s">
        <v>#N/A Requesting Data...4244727482</v>
        <stp/>
        <stp>BDP|10069776102160132666</stp>
        <tr r="R883" s="1"/>
      </tp>
      <tp t="s">
        <v>#N/A Requesting Data...4260829454</v>
        <stp/>
        <stp>BDP|17219463091548367338</stp>
        <tr r="N866" s="1"/>
      </tp>
      <tp t="s">
        <v>#N/A Requesting Data...4242480660</v>
        <stp/>
        <stp>BDP|18081996273447602093</stp>
        <tr r="R999" s="1"/>
      </tp>
      <tp t="s">
        <v>#N/A Requesting Data...4262620511</v>
        <stp/>
        <stp>BDP|11098659021764384020</stp>
        <tr r="N1177" s="1"/>
        <tr r="N809" s="1"/>
      </tp>
      <tp t="s">
        <v>#N/A Requesting Data...4187928147</v>
        <stp/>
        <stp>BDP|12335253272031195704</stp>
        <tr r="P2133" s="1"/>
      </tp>
      <tp t="s">
        <v>#N/A Requesting Data...4272322663</v>
        <stp/>
        <stp>BDP|14386943684241389556</stp>
        <tr r="R930" s="1"/>
      </tp>
      <tp t="s">
        <v>#N/A Requesting Data...4184323290</v>
        <stp/>
        <stp>BDP|12406705470900832399</stp>
        <tr r="R281" s="1"/>
        <tr r="R1337" s="1"/>
        <tr r="R1815" s="1"/>
      </tp>
      <tp t="s">
        <v>#N/A Requesting Data...4206550635</v>
        <stp/>
        <stp>BDP|10059347080072253833</stp>
        <tr r="N106" s="1"/>
        <tr r="N107" s="1"/>
        <tr r="N109" s="1"/>
        <tr r="N108" s="1"/>
      </tp>
      <tp t="s">
        <v>#N/A Requesting Data...4243021301</v>
        <stp/>
        <stp>BDP|15066932594006645244</stp>
        <tr r="R1656" s="1"/>
        <tr r="R122" s="1"/>
        <tr r="R1381" s="1"/>
      </tp>
      <tp t="s">
        <v>#N/A Requesting Data...4243742380</v>
        <stp/>
        <stp>BDP|13123654238034096386</stp>
        <tr r="R273" s="1"/>
        <tr r="R1330" s="1"/>
        <tr r="R1807" s="1"/>
      </tp>
      <tp t="s">
        <v>#N/A Requesting Data...4248731326</v>
        <stp/>
        <stp>BDP|14493629430050696040</stp>
        <tr r="R1054" s="1"/>
        <tr r="R1054" s="1"/>
      </tp>
      <tp t="s">
        <v>#N/A Requesting Data...4283806940</v>
        <stp/>
        <stp>BDP|14883076868052278116</stp>
        <tr r="R290" s="1"/>
        <tr r="R1346" s="1"/>
        <tr r="R1824" s="1"/>
      </tp>
      <tp t="s">
        <v>#N/A Requesting Data...4258859755</v>
        <stp/>
        <stp>BDP|11583614855050735322</stp>
        <tr r="R984" s="1"/>
      </tp>
      <tp t="s">
        <v>#N/A Requesting Data...4179064931</v>
        <stp/>
        <stp>BDP|10483447951495585502</stp>
        <tr r="R206" s="1"/>
        <tr r="R1465" s="1"/>
        <tr r="R1740" s="1"/>
      </tp>
      <tp t="s">
        <v>#N/A Requesting Data...4236226415</v>
        <stp/>
        <stp>BDP|11359776292028535670</stp>
        <tr r="R1220" s="1"/>
      </tp>
      <tp t="s">
        <v>#N/A Requesting Data...4232467772</v>
        <stp/>
        <stp>BDP|17657538966336418307</stp>
        <tr r="N1476" s="1"/>
      </tp>
      <tp t="s">
        <v>#N/A Requesting Data...4187932927</v>
        <stp/>
        <stp>BDP|14040698508195637601</stp>
        <tr r="N1143" s="1"/>
      </tp>
      <tp t="s">
        <v>#N/A Requesting Data...4196722172</v>
        <stp/>
        <stp>BDP|16542095726983574682</stp>
        <tr r="N1702" s="1"/>
        <tr r="N168" s="1"/>
        <tr r="N1422" s="1"/>
      </tp>
      <tp t="s">
        <v>#N/A Requesting Data...4275501737</v>
        <stp/>
        <stp>BDP|10286210177225110128</stp>
        <tr r="R182" s="1"/>
        <tr r="R1439" s="1"/>
        <tr r="R1201" s="1"/>
        <tr r="R1716" s="1"/>
      </tp>
      <tp t="s">
        <v>#N/A Requesting Data...4244269589</v>
        <stp/>
        <stp>BDP|16272166353134004703</stp>
        <tr r="N1991" s="1"/>
      </tp>
      <tp t="s">
        <v>#N/A Requesting Data...4212022929</v>
        <stp/>
        <stp>BDP|13612970288050732392</stp>
        <tr r="R1574" s="1"/>
      </tp>
      <tp t="s">
        <v>#N/A Requesting Data...4204074684</v>
        <stp/>
        <stp>BDP|17975912448269734203</stp>
        <tr r="R2162" s="1"/>
      </tp>
      <tp t="s">
        <v>#N/A Requesting Data...4206567752</v>
        <stp/>
        <stp>BDP|13068404022893201760</stp>
        <tr r="R4" s="1"/>
        <tr r="R4" s="1"/>
        <tr r="R503" s="1"/>
        <tr r="R503" s="1"/>
      </tp>
      <tp t="s">
        <v>#N/A Requesting Data...4281485596</v>
        <stp/>
        <stp>BDP|11267169374780539633</stp>
        <tr r="R418" s="1"/>
        <tr r="R684" s="1"/>
      </tp>
      <tp t="s">
        <v>#N/A Requesting Data...4265696013</v>
        <stp/>
        <stp>BDP|13650466030836556336</stp>
        <tr r="R614" s="1"/>
        <tr r="R614" s="1"/>
      </tp>
      <tp t="s">
        <v>#N/A Requesting Data...4230395378</v>
        <stp/>
        <stp>BDP|17087298828350451637</stp>
        <tr r="N805" s="1"/>
      </tp>
      <tp t="s">
        <v>#N/A Requesting Data...4261625579</v>
        <stp/>
        <stp>BDP|10727800742712417889</stp>
        <tr r="N375" s="1"/>
      </tp>
      <tp t="s">
        <v>#N/A Requesting Data...4227379628</v>
        <stp/>
        <stp>BDP|13868287378725106505</stp>
        <tr r="N340" s="1"/>
      </tp>
      <tp t="s">
        <v>#N/A Requesting Data...4210248872</v>
        <stp/>
        <stp>BDP|17632144216663809250</stp>
        <tr r="N466" s="1"/>
        <tr r="N722" s="1"/>
      </tp>
      <tp t="s">
        <v>#N/A Requesting Data...4292857924</v>
        <stp/>
        <stp>BDP|16414690336306291312</stp>
        <tr r="N1161" s="1"/>
      </tp>
      <tp t="s">
        <v>#N/A Requesting Data...4243049831</v>
        <stp/>
        <stp>BDP|14089598865402687321</stp>
        <tr r="R624" s="1"/>
        <tr r="R624" s="1"/>
      </tp>
      <tp t="s">
        <v>#N/A Requesting Data...4230247747</v>
        <stp/>
        <stp>BDP|13487198692054694918</stp>
        <tr r="N518" s="1"/>
      </tp>
      <tp t="s">
        <v>#N/A Requesting Data...4210900761</v>
        <stp/>
        <stp>BDP|17599115462716749098</stp>
        <tr r="Q2050" s="1"/>
        <tr r="Q2157" s="1"/>
        <tr r="Q2068" s="1"/>
      </tp>
      <tp t="s">
        <v>#N/A Requesting Data...4238844474</v>
        <stp/>
        <stp>BDP|11007934393700128797</stp>
        <tr r="R591" s="1"/>
        <tr r="R591" s="1"/>
      </tp>
      <tp t="s">
        <v>#N/A Requesting Data...4278987911</v>
        <stp/>
        <stp>BDP|14083986853339006739</stp>
        <tr r="N1695" s="1"/>
        <tr r="N161" s="1"/>
        <tr r="N1416" s="1"/>
      </tp>
      <tp t="s">
        <v>#N/A Requesting Data...4258188170</v>
        <stp/>
        <stp>BDP|13074208828640647556</stp>
        <tr r="R590" s="1"/>
        <tr r="R590" s="1"/>
      </tp>
      <tp t="s">
        <v>#N/A Requesting Data...4211191371</v>
        <stp/>
        <stp>BDP|15469223961923809442</stp>
        <tr r="N1938" s="1"/>
      </tp>
      <tp t="s">
        <v>#N/A Requesting Data...4229393693</v>
        <stp/>
        <stp>BDP|12528628508884014641</stp>
        <tr r="R1216" s="1"/>
        <tr r="R1610" s="1"/>
      </tp>
      <tp t="s">
        <v>#N/A Requesting Data...4230453518</v>
        <stp/>
        <stp>BDP|16844841695369519876</stp>
        <tr r="R643" s="1"/>
        <tr r="R643" s="1"/>
      </tp>
      <tp t="s">
        <v>#N/A Requesting Data...4226602358</v>
        <stp/>
        <stp>BDP|12258287485086407819</stp>
        <tr r="N1980" s="1"/>
      </tp>
      <tp t="s">
        <v>#N/A Requesting Data...4271713637</v>
        <stp/>
        <stp>BDP|10674558905117964452</stp>
        <tr r="N433" s="1"/>
      </tp>
      <tp t="s">
        <v>#N/A Requesting Data...4240936874</v>
        <stp/>
        <stp>BDP|18167119850358933230</stp>
        <tr r="R347" s="1"/>
      </tp>
      <tp t="s">
        <v>#N/A Requesting Data...4276974168</v>
        <stp/>
        <stp>BDP|10697685114186329730</stp>
        <tr r="N1229" s="1"/>
      </tp>
      <tp t="s">
        <v>#N/A Requesting Data...4283355334</v>
        <stp/>
        <stp>BDP|16916139365132003557</stp>
        <tr r="R1577" s="1"/>
      </tp>
      <tp t="s">
        <v>#N/A Requesting Data...4272505590</v>
        <stp/>
        <stp>BDP|11721537595313815839</stp>
        <tr r="N921" s="1"/>
      </tp>
      <tp t="s">
        <v>#N/A Requesting Data...4280971649</v>
        <stp/>
        <stp>BDP|15552729480405435998</stp>
        <tr r="R853" s="1"/>
        <tr r="R853" s="1"/>
      </tp>
      <tp t="s">
        <v>#N/A Requesting Data...4234544225</v>
        <stp/>
        <stp>BDP|14141461420027478390</stp>
        <tr r="N1132" s="1"/>
      </tp>
      <tp t="s">
        <v>#N/A Requesting Data...4267645258</v>
        <stp/>
        <stp>BDP|14000275785268920014</stp>
        <tr r="R1485" s="1"/>
      </tp>
      <tp t="s">
        <v>#N/A Requesting Data...4290213586</v>
        <stp/>
        <stp>BDP|17528194804367045720</stp>
        <tr r="P771" s="1"/>
      </tp>
      <tp t="s">
        <v>#N/A Requesting Data...4250049591</v>
        <stp/>
        <stp>BDP|14928601937052117552</stp>
        <tr r="R112" s="1"/>
      </tp>
      <tp t="s">
        <v>#N/A Requesting Data...4240189157</v>
        <stp/>
        <stp>BDP|17338544288075030950</stp>
        <tr r="R1112" s="1"/>
      </tp>
      <tp t="s">
        <v>#N/A Requesting Data...4234652732</v>
        <stp/>
        <stp>BDP|10734543786793661895</stp>
        <tr r="R1214" s="1"/>
      </tp>
      <tp t="s">
        <v>#N/A Requesting Data...4241492019</v>
        <stp/>
        <stp>BDP|11280176918161830680</stp>
        <tr r="R1250" s="1"/>
      </tp>
      <tp t="s">
        <v>#N/A Requesting Data...4284270987</v>
        <stp/>
        <stp>BDP|12093160812826870214</stp>
        <tr r="N1602" s="1"/>
      </tp>
      <tp t="s">
        <v>#N/A Requesting Data...4247348650</v>
        <stp/>
        <stp>BDP|13649721445602948456</stp>
        <tr r="R1676" s="1"/>
        <tr r="R142" s="1"/>
        <tr r="R1402" s="1"/>
      </tp>
      <tp t="s">
        <v>#N/A Requesting Data...4280931280</v>
        <stp/>
        <stp>BDP|10961877187572647420</stp>
        <tr r="R1005" s="1"/>
      </tp>
      <tp t="s">
        <v>#N/A Requesting Data...4256729687</v>
        <stp/>
        <stp>BDP|16829667577648500914</stp>
        <tr r="R1498" s="1"/>
      </tp>
      <tp t="s">
        <v>#N/A Requesting Data...4294489850</v>
        <stp/>
        <stp>BDP|14112250741077066383</stp>
        <tr r="R168" s="1"/>
        <tr r="R1422" s="1"/>
        <tr r="R1702" s="1"/>
      </tp>
      <tp t="s">
        <v>#N/A Requesting Data...4251220923</v>
        <stp/>
        <stp>BDP|13742175764797889507</stp>
        <tr r="R5" s="1"/>
        <tr r="R5" s="1"/>
        <tr r="R505" s="1"/>
        <tr r="R505" s="1"/>
        <tr r="R2122" s="1"/>
        <tr r="R2122" s="1"/>
      </tp>
      <tp t="s">
        <v>#N/A Requesting Data...4266627276</v>
        <stp/>
        <stp>BDP|17177608078436037651</stp>
        <tr r="R1476" s="1"/>
      </tp>
      <tp t="s">
        <v>#N/A Requesting Data...4272031710</v>
        <stp/>
        <stp>BDP|13955895520967500894</stp>
        <tr r="N430" s="1"/>
        <tr r="N694" s="1"/>
      </tp>
      <tp t="s">
        <v>#N/A Requesting Data...4273454519</v>
        <stp/>
        <stp>BDP|10897703245663391625</stp>
        <tr r="N2130" s="1"/>
        <tr r="N2130" s="1"/>
      </tp>
      <tp t="s">
        <v>#N/A Requesting Data...4276101613</v>
        <stp/>
        <stp>BDP|13820327142962178060</stp>
        <tr r="R2087" s="1"/>
      </tp>
      <tp t="s">
        <v>#N/A Requesting Data...4289470494</v>
        <stp/>
        <stp>BDP|10695881448672854811</stp>
        <tr r="N1646" s="1"/>
      </tp>
      <tp t="s">
        <v>#N/A Requesting Data...4247875986</v>
        <stp/>
        <stp>BDP|14308090213941531232</stp>
        <tr r="R1226" s="1"/>
      </tp>
      <tp t="s">
        <v>#N/A Requesting Data...4261656642</v>
        <stp/>
        <stp>BDP|11568778359453523617</stp>
        <tr r="R504" s="1"/>
        <tr r="R504" s="1"/>
      </tp>
      <tp t="s">
        <v>#N/A Requesting Data...4262828940</v>
        <stp/>
        <stp>BDP|15862687714595288192</stp>
        <tr r="R312" s="1"/>
        <tr r="R1363" s="1"/>
        <tr r="R1846" s="1"/>
      </tp>
      <tp t="s">
        <v>#N/A Requesting Data...4249035995</v>
        <stp/>
        <stp>BDP|16369452021801150794</stp>
        <tr r="N852" s="1"/>
      </tp>
      <tp t="s">
        <v>#N/A Requesting Data...4248114114</v>
        <stp/>
        <stp>BDP|18342452443649303796</stp>
        <tr r="O2128" s="1"/>
      </tp>
      <tp t="s">
        <v>#N/A Requesting Data...4290971769</v>
        <stp/>
        <stp>BDP|13207441827205606698</stp>
        <tr r="O2139" s="1"/>
      </tp>
      <tp t="s">
        <v>#N/A Requesting Data...4265513640</v>
        <stp/>
        <stp>BDP|15811126635058456959</stp>
        <tr r="R1150" s="1"/>
      </tp>
      <tp t="s">
        <v>#N/A Requesting Data...4274283361</v>
        <stp/>
        <stp>BDP|10810074992049198625</stp>
        <tr r="R232" s="1"/>
        <tr r="R1292" s="1"/>
        <tr r="R1766" s="1"/>
      </tp>
      <tp t="s">
        <v>#N/A Requesting Data...4287102115</v>
        <stp/>
        <stp>BDP|16981875628019864302</stp>
        <tr r="N838" s="1"/>
      </tp>
      <tp t="s">
        <v>#N/A Requesting Data...4272023317</v>
        <stp/>
        <stp>BDP|16018358601751275281</stp>
        <tr r="N34" s="1"/>
        <tr r="N34" s="1"/>
        <tr r="N15" s="1"/>
        <tr r="N15" s="1"/>
      </tp>
      <tp t="s">
        <v>#N/A Requesting Data...4282075808</v>
        <stp/>
        <stp>BDP|13976765535669216866</stp>
        <tr r="R415" s="1"/>
        <tr r="R682" s="1"/>
      </tp>
      <tp t="s">
        <v>#N/A Requesting Data...4279644026</v>
        <stp/>
        <stp>BDP|15210751710175161081</stp>
        <tr r="N2204" s="1"/>
        <tr r="N2204" s="1"/>
      </tp>
      <tp t="s">
        <v>#N/A Requesting Data...4274689899</v>
        <stp/>
        <stp>BDP|14393400030637925249</stp>
        <tr r="N413" s="1"/>
        <tr r="N680" s="1"/>
      </tp>
      <tp t="s">
        <v>#N/A Requesting Data...4261571875</v>
        <stp/>
        <stp>BDP|17850769391728854766</stp>
        <tr r="R155" s="1"/>
        <tr r="R1412" s="1"/>
        <tr r="R1689" s="1"/>
      </tp>
      <tp t="s">
        <v>#N/A Requesting Data...4284948297</v>
        <stp/>
        <stp>BDP|17990244806887935438</stp>
        <tr r="R870" s="1"/>
      </tp>
      <tp t="s">
        <v>#N/A Requesting Data...4276527266</v>
        <stp/>
        <stp>BDP|12135354384659164605</stp>
        <tr r="R1549" s="1"/>
      </tp>
      <tp t="s">
        <v>#N/A Requesting Data...4287082342</v>
        <stp/>
        <stp>BDP|16221057011259022875</stp>
        <tr r="R629" s="1"/>
        <tr r="R629" s="1"/>
      </tp>
      <tp t="s">
        <v>#N/A Requesting Data...4283111243</v>
        <stp/>
        <stp>BDP|14144324092770656864</stp>
        <tr r="N18" s="1"/>
      </tp>
      <tp t="s">
        <v>#N/A Requesting Data...4290345859</v>
        <stp/>
        <stp>BDP|16635104258157796393</stp>
        <tr r="R798" s="1"/>
      </tp>
      <tp t="s">
        <v>#N/A Requesting Data...4289391260</v>
        <stp/>
        <stp>BDP|17360767361044174455</stp>
        <tr r="R1192" s="1"/>
      </tp>
      <tp t="s">
        <v>#N/A Requesting Data...4291702047</v>
        <stp/>
        <stp>BDP|12579638270686591331</stp>
        <tr r="R1966" s="1"/>
      </tp>
      <tp t="s">
        <v>#N/A Requesting Data...4293333977</v>
        <stp/>
        <stp>BDP|15895190018927007490</stp>
        <tr r="R1938" s="1"/>
        <tr r="R1938" s="1"/>
      </tp>
      <tp t="s">
        <v>#N/A Requesting Data...4285408627</v>
        <stp/>
        <stp>BDP|14253019121516941684</stp>
        <tr r="R224" s="1"/>
        <tr r="R1284" s="1"/>
        <tr r="R1758" s="1"/>
      </tp>
      <tp t="s">
        <v>#N/A Requesting Data...4283344803</v>
        <stp/>
        <stp>BDP|16266760050937017571</stp>
        <tr r="N2111" s="1"/>
      </tp>
      <tp t="s">
        <v>#N/A Requesting Data...4282065290</v>
        <stp/>
        <stp>BDP|18295912554195324776</stp>
        <tr r="N266" s="1"/>
        <tr r="N1324" s="1"/>
        <tr r="N1800" s="1"/>
      </tp>
      <tp t="s">
        <v>#N/A Requesting Data...4293686077</v>
        <stp/>
        <stp>BDP|12174872986506345209</stp>
        <tr r="R912" s="1"/>
      </tp>
      <tp t="s">
        <v>#N/A Requesting Data...4294702297</v>
        <stp/>
        <stp>BDP|15475118134552129335</stp>
        <tr r="R450" s="1"/>
      </tp>
      <tp t="s">
        <v>#N/A Requesting Data...4292484863</v>
        <stp/>
        <stp>BDP|10333503367902313744</stp>
        <tr r="R1002" s="1"/>
      </tp>
      <tp t="s">
        <v>#N/A Requesting Data...4291547085</v>
        <stp/>
        <stp>BDP|15980097677431505518</stp>
        <tr r="R1484" s="1"/>
      </tp>
      <tp t="s">
        <v>#N/A Requesting Data...4285275078</v>
        <stp/>
        <stp>BDP|14859235467337857174</stp>
        <tr r="N2161" s="1"/>
      </tp>
      <tp t="s">
        <v>#N/A Requesting Data...4283890521</v>
        <stp/>
        <stp>BDP|16707583449234150544</stp>
        <tr r="N960" s="1"/>
      </tp>
      <tp t="s">
        <v>#N/A Requesting Data...4287890880</v>
        <stp/>
        <stp>BDP|18208134392922324421</stp>
        <tr r="R2242" s="1"/>
        <tr r="R2243" s="1"/>
      </tp>
      <tp t="s">
        <v>#N/A Requesting Data...4290902790</v>
        <stp/>
        <stp>BDP|12655352554664478618</stp>
        <tr r="N1508" s="1"/>
      </tp>
      <tp t="s">
        <v>#N/A Requesting Data...4290547624</v>
        <stp/>
        <stp>BDP|12663375771467311718</stp>
        <tr r="R387" s="1"/>
        <tr r="R387" s="1"/>
      </tp>
      <tp t="s">
        <v>#N/A Requesting Data...4292273578</v>
        <stp/>
        <stp>BDP|14560386561691875660</stp>
        <tr r="R858" s="1"/>
      </tp>
      <tp t="s">
        <v>#N/A Requesting Data...4289906524</v>
        <stp/>
        <stp>BDP|12520754563976281336</stp>
        <tr r="R1953" s="1"/>
      </tp>
      <tp t="s">
        <v>#N/A Requesting Data...4291778145</v>
        <stp/>
        <stp>BDP|14165502181968142739</stp>
        <tr r="R306" s="1"/>
        <tr r="R1357" s="1"/>
        <tr r="R1840" s="1"/>
      </tp>
      <tp t="s">
        <v>#N/A Requesting Data...4294956926</v>
        <stp/>
        <stp>BDP|12198150714714197030</stp>
        <tr r="N2133" s="1"/>
        <tr r="N2133" s="1"/>
      </tp>
      <tp t="s">
        <v>#N/A Requesting Data...4292993639</v>
        <stp/>
        <stp>BDP|10371122900932491570</stp>
        <tr r="N1724" s="1"/>
        <tr r="N190" s="1"/>
        <tr r="N1445" s="1"/>
      </tp>
      <tp t="s">
        <v>#N/A Requesting Data...4294779300</v>
        <stp/>
        <stp>BDP|11529856185655902299</stp>
        <tr r="N1266" s="1"/>
      </tp>
      <tp t="s">
        <v>#N/A Requesting Data...3605192506</v>
        <stp/>
        <stp>BDP|12285546152483805793</stp>
        <tr r="R2131" s="1"/>
      </tp>
      <tp t="s">
        <v>#N/A Requesting Data...949081732</v>
        <stp/>
        <stp>BDP|14723235150666989387</stp>
        <tr r="R154" s="1"/>
        <tr r="R1688" s="1"/>
      </tp>
      <tp t="s">
        <v>#N/A Requesting Data...2471329289</v>
        <stp/>
        <stp>BDP|15307217825240125339</stp>
        <tr r="R950" s="1"/>
      </tp>
      <tp t="s">
        <v>#N/A Requesting Data...1665489639</v>
        <stp/>
        <stp>BDP|12882610941786542086</stp>
        <tr r="R214" s="1"/>
        <tr r="R1474" s="1"/>
        <tr r="R1748" s="1"/>
      </tp>
      <tp t="s">
        <v>#N/A Requesting Data...4175037580</v>
        <stp/>
        <stp>BDP|18305510896402208037</stp>
        <tr r="N1753" s="1"/>
        <tr r="N219" s="1"/>
      </tp>
      <tp t="s">
        <v>#N/A Requesting Data...600589834</v>
        <stp/>
        <stp>BDP|13220285746465995608</stp>
        <tr r="R871" s="1"/>
      </tp>
      <tp t="s">
        <v>#N/A Requesting Data...365703616</v>
        <stp/>
        <stp>BDP|18324842278620230187</stp>
        <tr r="R1207" s="1"/>
      </tp>
      <tp t="s">
        <v>#N/A Requesting Data...2774242289</v>
        <stp/>
        <stp>BDP|13769444669252932563</stp>
        <tr r="R1359" s="1"/>
      </tp>
      <tp t="s">
        <v>#N/A Requesting Data...2751462762</v>
        <stp/>
        <stp>BDP|10404880844228860250</stp>
        <tr r="R822" s="1"/>
        <tr r="R822" s="1"/>
      </tp>
      <tp t="s">
        <v>#N/A Requesting Data...4034636581</v>
        <stp/>
        <stp>BDP|11738157533406293371</stp>
        <tr r="N1025" s="1"/>
        <tr r="N1025" s="1"/>
      </tp>
      <tp t="s">
        <v>#N/A Requesting Data...3247560113</v>
        <stp/>
        <stp>BDP|15059577724925297151</stp>
        <tr r="R1974" s="1"/>
      </tp>
      <tp t="s">
        <v>#N/A Requesting Data...2393854414</v>
        <stp/>
        <stp>BDP|13317258080568691745</stp>
        <tr r="R19" s="1"/>
      </tp>
      <tp t="s">
        <v>#N/A Requesting Data...366031943</v>
        <stp/>
        <stp>BDP|15169484268650197175</stp>
        <tr r="R700" s="1"/>
        <tr r="R442" s="1"/>
      </tp>
      <tp t="s">
        <v>#N/A Requesting Data...1553061182</v>
        <stp/>
        <stp>BDP|14247958371104466853</stp>
        <tr r="N1880" s="1"/>
      </tp>
      <tp t="s">
        <v>#N/A Requesting Data...361809634</v>
        <stp/>
        <stp>BDP|13134779706191400335</stp>
        <tr r="R848" s="1"/>
        <tr r="R848" s="1"/>
      </tp>
      <tp t="s">
        <v>#N/A Requesting Data...3416176835</v>
        <stp/>
        <stp>BDP|12503637231876100711</stp>
        <tr r="R642" s="1"/>
        <tr r="R642" s="1"/>
      </tp>
      <tp t="s">
        <v>#N/A Requesting Data...590679050</v>
        <stp/>
        <stp>BDP|16477467033912486522</stp>
        <tr r="R1572" s="1"/>
      </tp>
      <tp t="s">
        <v>#N/A Requesting Data...1824221090</v>
        <stp/>
        <stp>BDP|16333671611223652447</stp>
        <tr r="R615" s="1"/>
        <tr r="R615" s="1"/>
      </tp>
      <tp t="s">
        <v>#N/A Requesting Data...3494553321</v>
        <stp/>
        <stp>BDP|10137139411905319375</stp>
        <tr r="N827" s="1"/>
      </tp>
      <tp t="s">
        <v>#N/A Requesting Data...1467409292</v>
        <stp/>
        <stp>BDP|18289683423618882261</stp>
        <tr r="R822" s="1"/>
      </tp>
      <tp t="s">
        <v>#N/A Requesting Data...606320833</v>
        <stp/>
        <stp>BDP|10043543919944806635</stp>
        <tr r="R357" s="1"/>
      </tp>
      <tp t="s">
        <v>#N/A Requesting Data...639336636</v>
        <stp/>
        <stp>BDP|14081710070347311544</stp>
        <tr r="N902" s="1"/>
      </tp>
      <tp t="s">
        <v>#N/A Requesting Data...945820714</v>
        <stp/>
        <stp>BDP|16797004443940551473</stp>
        <tr r="R2227" s="1"/>
      </tp>
      <tp t="s">
        <v>#N/A Requesting Data...3423399784</v>
        <stp/>
        <stp>BDP|14213085326563376394</stp>
        <tr r="R1960" s="1"/>
        <tr r="R1960" s="1"/>
      </tp>
      <tp t="s">
        <v>#N/A Requesting Data...3794934255</v>
        <stp/>
        <stp>BDP|13646614065122032743</stp>
        <tr r="N1092" s="1"/>
      </tp>
      <tp t="s">
        <v>#N/A Requesting Data...2549604474</v>
        <stp/>
        <stp>BDP|17460312532322916383</stp>
        <tr r="R402" s="1"/>
        <tr r="R668" s="1"/>
      </tp>
      <tp t="s">
        <v>#N/A Requesting Data...3738115538</v>
        <stp/>
        <stp>BDP|14090454877344784532</stp>
        <tr r="N1264" s="1"/>
      </tp>
      <tp t="s">
        <v>#N/A Requesting Data...2130172991</v>
        <stp/>
        <stp>BDP|12151604831484717510</stp>
        <tr r="N1461" s="1"/>
      </tp>
      <tp t="s">
        <v>#N/A Requesting Data...699372314</v>
        <stp/>
        <stp>BDP|13363298253561459246</stp>
        <tr r="R388" s="1"/>
      </tp>
      <tp t="s">
        <v>#N/A Requesting Data...1781339908</v>
        <stp/>
        <stp>BDP|14040467179028396852</stp>
        <tr r="R119" s="1"/>
        <tr r="R1378" s="1"/>
        <tr r="R1653" s="1"/>
      </tp>
      <tp t="s">
        <v>#N/A Requesting Data...3582736766</v>
        <stp/>
        <stp>BDP|15134597072207090737</stp>
        <tr r="R1140" s="1"/>
      </tp>
      <tp t="s">
        <v>#N/A Requesting Data...1967338735</v>
        <stp/>
        <stp>BDP|14170026329260149129</stp>
        <tr r="N142" s="1"/>
        <tr r="N1676" s="1"/>
        <tr r="N1402" s="1"/>
      </tp>
      <tp t="s">
        <v>#N/A Requesting Data...1784647552</v>
        <stp/>
        <stp>BDP|11453497762340066464</stp>
        <tr r="R1272" s="1"/>
      </tp>
      <tp t="s">
        <v>#N/A Requesting Data...1177564800</v>
        <stp/>
        <stp>BDP|15957541565576691779</stp>
        <tr r="N370" s="1"/>
      </tp>
      <tp t="s">
        <v>#N/A Requesting Data...2977460400</v>
        <stp/>
        <stp>BDP|18080580785700141241</stp>
        <tr r="N424" s="1"/>
        <tr r="N689" s="1"/>
      </tp>
      <tp t="s">
        <v>#N/A Requesting Data...4269971864</v>
        <stp/>
        <stp>BDP|17183367859621724713</stp>
        <tr r="R317" s="1"/>
        <tr r="R1367" s="1"/>
        <tr r="R1851" s="1"/>
      </tp>
      <tp t="s">
        <v>#N/A Requesting Data...1103752016</v>
        <stp/>
        <stp>BDP|12888881720789033680</stp>
        <tr r="N1622" s="1"/>
        <tr r="N1265" s="1"/>
      </tp>
      <tp t="s">
        <v>#N/A Requesting Data...82754355</v>
        <stp/>
        <stp>BDP|18138906068308415854</stp>
        <tr r="N1074" s="1"/>
        <tr r="N1075" s="1"/>
      </tp>
      <tp t="s">
        <v>#N/A Requesting Data...2134121353</v>
        <stp/>
        <stp>BDP|13548651749647309120</stp>
        <tr r="R1309" s="1"/>
      </tp>
      <tp t="s">
        <v>#N/A Requesting Data...1362287538</v>
        <stp/>
        <stp>BDP|13729008400083730788</stp>
        <tr r="R951" s="1"/>
      </tp>
      <tp t="s">
        <v>#N/A Requesting Data...2244366039</v>
        <stp/>
        <stp>BDP|10459432739435146572</stp>
        <tr r="P2131" s="1"/>
      </tp>
      <tp t="s">
        <v>#N/A Requesting Data...3732110783</v>
        <stp/>
        <stp>BDP|10947062303241767609</stp>
        <tr r="N20" s="1"/>
        <tr r="N763" s="1"/>
        <tr r="N551" s="1"/>
        <tr r="N575" s="1"/>
        <tr r="N1858" s="1"/>
        <tr r="N1870" s="1"/>
        <tr r="N326" s="1"/>
        <tr r="N1561" s="1"/>
        <tr r="N1926" s="1"/>
        <tr r="N2029" s="1"/>
        <tr r="N2144" s="1"/>
        <tr r="N2164" s="1"/>
        <tr r="N2207" s="1"/>
      </tp>
      <tp t="s">
        <v>#N/A Requesting Data...3253481807</v>
        <stp/>
        <stp>BDP|12277245124081893411</stp>
        <tr r="N1922" s="1"/>
        <tr r="N1922" s="1"/>
      </tp>
      <tp t="s">
        <v>#N/A Requesting Data...3941712287</v>
        <stp/>
        <stp>BDP|12231008767285997679</stp>
        <tr r="R924" s="1"/>
      </tp>
      <tp t="s">
        <v>#N/A Requesting Data...2471181676</v>
        <stp/>
        <stp>BDP|12042472847162887737</stp>
        <tr r="R284" s="1"/>
        <tr r="R1340" s="1"/>
        <tr r="R1818" s="1"/>
      </tp>
      <tp t="s">
        <v>#N/A Requesting Data...2280429603</v>
        <stp/>
        <stp>BDP|14937200847884062153</stp>
        <tr r="R1217" s="1"/>
      </tp>
      <tp t="s">
        <v>#N/A Requesting Data...2675158519</v>
        <stp/>
        <stp>BDP|14163838255309536790</stp>
        <tr r="N1687" s="1"/>
        <tr r="N153" s="1"/>
      </tp>
      <tp t="s">
        <v>#N/A Requesting Data...1611967919</v>
        <stp/>
        <stp>BDP|13081785290113404971</stp>
        <tr r="N2116" s="1"/>
      </tp>
      <tp t="s">
        <v>#N/A Requesting Data...1247732906</v>
        <stp/>
        <stp>BDP|14004407846512576186</stp>
        <tr r="R1168" s="1"/>
      </tp>
      <tp t="s">
        <v>#N/A Requesting Data...2699299193</v>
        <stp/>
        <stp>BDP|13472043843475936514</stp>
        <tr r="R876" s="1"/>
      </tp>
      <tp t="s">
        <v>#N/A Requesting Data...1990742841</v>
        <stp/>
        <stp>BDP|17321222511800377397</stp>
        <tr r="R1973" s="1"/>
        <tr r="R1973" s="1"/>
      </tp>
      <tp t="s">
        <v>#N/A Requesting Data...2517239350</v>
        <stp/>
        <stp>BDP|18081607445114835971</stp>
        <tr r="R1015" s="1"/>
        <tr r="R2099" s="1"/>
      </tp>
      <tp t="s">
        <v>#N/A Requesting Data...1972252881</v>
        <stp/>
        <stp>BDP|17979070722250116275</stp>
        <tr r="R1994" s="1"/>
        <tr r="R1994" s="1"/>
      </tp>
      <tp t="s">
        <v>#N/A Requesting Data...3769404038</v>
        <stp/>
        <stp>BDP|10230197707022257441</stp>
        <tr r="N1114" s="1"/>
      </tp>
      <tp t="s">
        <v>#N/A Requesting Data...4073790489</v>
        <stp/>
        <stp>BDP|14893100570771281401</stp>
        <tr r="R1035" s="1"/>
        <tr r="R1035" s="1"/>
      </tp>
      <tp t="s">
        <v>#N/A Requesting Data...3251595730</v>
        <stp/>
        <stp>BDP|12543216227665163084</stp>
        <tr r="R1987" s="1"/>
        <tr r="R1987" s="1"/>
      </tp>
      <tp t="s">
        <v>#N/A Requesting Data...612761606</v>
        <stp/>
        <stp>BDP|14160699247393241207</stp>
        <tr r="R1064" s="1"/>
      </tp>
      <tp t="s">
        <v>#N/A Requesting Data...2028782781</v>
        <stp/>
        <stp>BDP|13111838007115935919</stp>
        <tr r="R2082" s="1"/>
      </tp>
      <tp t="s">
        <v>#N/A Requesting Data...2866872947</v>
        <stp/>
        <stp>BDP|15366995596617126505</stp>
        <tr r="R1599" s="1"/>
      </tp>
      <tp t="s">
        <v>#N/A Requesting Data...3966770656</v>
        <stp/>
        <stp>BDP|10462657302911919078</stp>
        <tr r="N382" s="1"/>
      </tp>
      <tp t="s">
        <v>#N/A Requesting Data...2523090902</v>
        <stp/>
        <stp>BDP|15006913557218384689</stp>
        <tr r="R2082" s="1"/>
      </tp>
      <tp t="s">
        <v>#N/A Requesting Data...2943361699</v>
        <stp/>
        <stp>BDP|17128857652075229897</stp>
        <tr r="N606" s="1"/>
      </tp>
      <tp t="s">
        <v>#N/A Requesting Data...3790191888</v>
        <stp/>
        <stp>BDP|18290683453675122947</stp>
        <tr r="O781" s="1"/>
        <tr r="O1018" s="1"/>
        <tr r="O1028" s="1"/>
        <tr r="O1045" s="1"/>
        <tr r="O40" s="1"/>
        <tr r="O2046" s="1"/>
        <tr r="O1632" s="1"/>
        <tr r="O2064" s="1"/>
        <tr r="O2153" s="1"/>
        <tr r="O2262" s="1"/>
      </tp>
      <tp t="s">
        <v>#N/A Requesting Data...2762249796</v>
        <stp/>
        <stp>BDP|16720000773917943111</stp>
        <tr r="R947" s="1"/>
      </tp>
      <tp t="s">
        <v>#N/A Requesting Data...1644053808</v>
        <stp/>
        <stp>BDP|17020406774563149093</stp>
        <tr r="N1482" s="1"/>
      </tp>
      <tp t="s">
        <v>#N/A Requesting Data...598817994</v>
        <stp/>
        <stp>BDP|17463412714882813767</stp>
        <tr r="R800" s="1"/>
      </tp>
      <tp t="s">
        <v>#N/A Requesting Data...3477968891</v>
        <stp/>
        <stp>BDP|10207512420246874648</stp>
        <tr r="R1448" s="1"/>
      </tp>
      <tp t="s">
        <v>#N/A Requesting Data...747334512</v>
        <stp/>
        <stp>BDP|14812023045532756573</stp>
        <tr r="R2108" s="1"/>
        <tr r="R2100" s="1"/>
        <tr r="R2258" s="1"/>
        <tr r="R1568" s="1"/>
        <tr r="R1278" s="1"/>
        <tr r="R103" s="1"/>
        <tr r="R1023" s="1"/>
        <tr r="R1033" s="1"/>
        <tr r="R1077" s="1"/>
        <tr r="R819" s="1"/>
        <tr r="R1627" s="1"/>
        <tr r="R1877" s="1"/>
        <tr r="R1934" s="1"/>
        <tr r="R2042" s="1"/>
        <tr r="R2055" s="1"/>
        <tr r="R2060" s="1"/>
        <tr r="R2073" s="1"/>
        <tr r="R2101" s="1"/>
        <tr r="R2102" s="1"/>
        <tr r="R2104" s="1"/>
        <tr r="R2113" s="1"/>
        <tr r="R2169" s="1"/>
        <tr r="R37" s="1"/>
        <tr r="R1863" s="1"/>
        <tr r="R2035" s="1"/>
        <tr r="R2037" s="1"/>
        <tr r="R2105" s="1"/>
        <tr r="R2107" s="1"/>
        <tr r="R2109" s="1"/>
        <tr r="R2176" s="1"/>
        <tr r="R2212" s="1"/>
        <tr r="R24" s="1"/>
        <tr r="R333" s="1"/>
        <tr r="R393" s="1"/>
        <tr r="R396" s="1"/>
        <tr r="R525" s="1"/>
        <tr r="R555" s="1"/>
        <tr r="R582" s="1"/>
        <tr r="R662" s="1"/>
        <tr r="R766" s="1"/>
        <tr r="R778" s="1"/>
        <tr r="R792" s="1"/>
        <tr r="R1536" s="1"/>
        <tr r="R63" s="1"/>
        <tr r="R856" s="1"/>
        <tr r="R1042" s="1"/>
        <tr r="R2034" s="1"/>
        <tr r="R2103" s="1"/>
        <tr r="R2106" s="1"/>
        <tr r="R2110" s="1"/>
        <tr r="R2149" s="1"/>
        <tr r="R2180" s="1"/>
      </tp>
      <tp t="s">
        <v>#N/A Requesting Data...1769485154</v>
        <stp/>
        <stp>BDP|16513936781072058282</stp>
        <tr r="R2129" s="1"/>
      </tp>
      <tp t="s">
        <v>#N/A Requesting Data...1323053812</v>
        <stp/>
        <stp>BDP|15088581983639314679</stp>
        <tr r="R1010" s="1"/>
      </tp>
      <tp t="s">
        <v>#N/A Requesting Data...1397153154</v>
        <stp/>
        <stp>BDP|12989588412628491994</stp>
        <tr r="N1167" s="1"/>
      </tp>
      <tp t="s">
        <v>#N/A Requesting Data...335780319</v>
        <stp/>
        <stp>BDP|10648025937374991040</stp>
        <tr r="R1142" s="1"/>
      </tp>
      <tp t="s">
        <v>#N/A Requesting Data...4216476766</v>
        <stp/>
        <stp>BDP|18129371263629386384</stp>
        <tr r="R1571" s="1"/>
      </tp>
      <tp t="s">
        <v>#N/A Requesting Data...4091531294</v>
        <stp/>
        <stp>BDP|14820431144420185306</stp>
        <tr r="N186" s="1"/>
        <tr r="N1442" s="1"/>
        <tr r="N1720" s="1"/>
      </tp>
      <tp t="s">
        <v>#N/A Requesting Data...2261104538</v>
        <stp/>
        <stp>BDP|14808289914585862529</stp>
        <tr r="N1706" s="1"/>
        <tr r="N172" s="1"/>
        <tr r="N1427" s="1"/>
      </tp>
      <tp t="s">
        <v>#N/A Requesting Data...245064451</v>
        <stp/>
        <stp>BDP|13759155145846184782</stp>
        <tr r="R1719" s="1"/>
        <tr r="R185" s="1"/>
        <tr r="R1441" s="1"/>
      </tp>
      <tp t="s">
        <v>#N/A Requesting Data...1680855331</v>
        <stp/>
        <stp>BDP|12929715649340953661</stp>
        <tr r="R604" s="1"/>
        <tr r="R604" s="1"/>
      </tp>
      <tp t="s">
        <v>#N/A Requesting Data...3978336687</v>
        <stp/>
        <stp>BDP|15770500141145809603</stp>
        <tr r="N1035" s="1"/>
      </tp>
      <tp t="s">
        <v>#N/A Requesting Data...420781066</v>
        <stp/>
        <stp>BDP|10965143878188241995</stp>
        <tr r="R356" s="1"/>
      </tp>
      <tp t="s">
        <v>#N/A Requesting Data...3614818122</v>
        <stp/>
        <stp>BDP|13660943888897315279</stp>
        <tr r="R2074" s="1"/>
      </tp>
      <tp t="s">
        <v>#N/A Requesting Data...525624321</v>
        <stp/>
        <stp>BDP|10659136066681720158</stp>
        <tr r="N315" s="1"/>
        <tr r="N1849" s="1"/>
      </tp>
      <tp t="s">
        <v>#N/A Requesting Data...2992392841</v>
        <stp/>
        <stp>BDP|14570990981371503399</stp>
        <tr r="R272" s="1"/>
        <tr r="R1806" s="1"/>
      </tp>
      <tp t="s">
        <v>#N/A Requesting Data...1980836092</v>
        <stp/>
        <stp>BDP|12202875174219388332</stp>
        <tr r="R1447" s="1"/>
      </tp>
      <tp t="s">
        <v>#N/A Requesting Data...1741427758</v>
        <stp/>
        <stp>BDP|15416647217305148077</stp>
        <tr r="R1426" s="1"/>
      </tp>
      <tp t="s">
        <v>#N/A Requesting Data...1913460267</v>
        <stp/>
        <stp>BDP|15316289998648425177</stp>
        <tr r="N1175" s="1"/>
      </tp>
      <tp t="s">
        <v>#N/A Requesting Data...467066702</v>
        <stp/>
        <stp>BDP|12903600006686897576</stp>
        <tr r="N884" s="1"/>
      </tp>
      <tp t="s">
        <v>#N/A Requesting Data...3121199350</v>
        <stp/>
        <stp>BDP|12084596029487825580</stp>
        <tr r="R411" s="1"/>
        <tr r="R678" s="1"/>
      </tp>
      <tp t="s">
        <v>#N/A Requesting Data...1635254636</v>
        <stp/>
        <stp>BDP|15048391512208206896</stp>
        <tr r="R477" s="1"/>
        <tr r="R732" s="1"/>
      </tp>
      <tp t="s">
        <v>#N/A Requesting Data...3053138192</v>
        <stp/>
        <stp>BDP|15342930610599301334</stp>
        <tr r="R314" s="1"/>
        <tr r="R1364" s="1"/>
        <tr r="R1848" s="1"/>
      </tp>
      <tp t="s">
        <v>#N/A Requesting Data...653451390</v>
        <stp/>
        <stp>BDP|16326357427101923183</stp>
        <tr r="P10" s="1"/>
        <tr r="P29" s="1"/>
      </tp>
      <tp t="s">
        <v>#N/A Requesting Data...1692349237</v>
        <stp/>
        <stp>BDP|15144594477060614094</stp>
        <tr r="R755" s="1"/>
        <tr r="R508" s="1"/>
      </tp>
      <tp t="s">
        <v>#N/A Requesting Data...3762519661</v>
        <stp/>
        <stp>BDP|14239271351751099576</stp>
        <tr r="N1666" s="1"/>
        <tr r="N132" s="1"/>
        <tr r="N1391" s="1"/>
      </tp>
      <tp t="s">
        <v>#N/A Requesting Data...3111453852</v>
        <stp/>
        <stp>BDP|14494594579339225853</stp>
        <tr r="N279" s="1"/>
        <tr r="N1813" s="1"/>
      </tp>
      <tp t="s">
        <v>#N/A Requesting Data...160178336</v>
        <stp/>
        <stp>BDP|12611863497066759239</stp>
        <tr r="R380" s="1"/>
      </tp>
      <tp t="s">
        <v>#N/A Requesting Data...577788568</v>
        <stp/>
        <stp>BDP|15588767427760133767</stp>
        <tr r="R1557" s="1"/>
      </tp>
      <tp t="s">
        <v>#N/A Requesting Data...2727213584</v>
        <stp/>
        <stp>BDP|14339094923965384495</stp>
        <tr r="N592" s="1"/>
      </tp>
      <tp t="s">
        <v>#N/A Requesting Data...2738902948</v>
        <stp/>
        <stp>BDP|14283089740636856115</stp>
        <tr r="R2022" s="1"/>
        <tr r="R2022" s="1"/>
      </tp>
      <tp t="s">
        <v>#N/A Requesting Data...3256186420</v>
        <stp/>
        <stp>BDP|15500229813783223243</stp>
        <tr r="R996" s="1"/>
      </tp>
      <tp t="s">
        <v>#N/A Requesting Data...870364835</v>
        <stp/>
        <stp>BDP|16617331318352706180</stp>
        <tr r="N610" s="1"/>
      </tp>
      <tp t="s">
        <v>#N/A Requesting Data...3785184256</v>
        <stp/>
        <stp>BDP|12530715776293946691</stp>
        <tr r="N1004" s="1"/>
      </tp>
      <tp t="s">
        <v>#N/A Requesting Data...1320124529</v>
        <stp/>
        <stp>BDP|16841713317527944057</stp>
        <tr r="R1448" s="1"/>
      </tp>
      <tp t="s">
        <v>#N/A Requesting Data...1961802356</v>
        <stp/>
        <stp>BDP|10593608458111799589</stp>
        <tr r="N1193" s="1"/>
      </tp>
      <tp t="s">
        <v>#N/A Requesting Data...844850032</v>
        <stp/>
        <stp>BDP|14693068222645126415</stp>
        <tr r="N772" s="1"/>
        <tr r="N772" s="1"/>
      </tp>
      <tp t="s">
        <v>#N/A Requesting Data...3997241078</v>
        <stp/>
        <stp>BDP|13642237636811198405</stp>
        <tr r="R589" s="1"/>
      </tp>
      <tp t="s">
        <v>#N/A Requesting Data...1578205760</v>
        <stp/>
        <stp>BDP|10341137377490397168</stp>
        <tr r="N1630" s="1"/>
        <tr r="N1630" s="1"/>
        <tr r="N38" s="1"/>
        <tr r="N38" s="1"/>
        <tr r="N779" s="1"/>
        <tr r="N779" s="1"/>
        <tr r="N1016" s="1"/>
        <tr r="N1016" s="1"/>
        <tr r="N1026" s="1"/>
        <tr r="N1026" s="1"/>
        <tr r="N1043" s="1"/>
        <tr r="N1043" s="1"/>
        <tr r="N2044" s="1"/>
        <tr r="N2044" s="1"/>
        <tr r="N2062" s="1"/>
        <tr r="N2062" s="1"/>
        <tr r="N2151" s="1"/>
        <tr r="N2151" s="1"/>
        <tr r="N2260" s="1"/>
        <tr r="N2260" s="1"/>
      </tp>
      <tp t="s">
        <v>#N/A Requesting Data...3186739460</v>
        <stp/>
        <stp>BDP|10751982965750931815</stp>
        <tr r="N1101" s="1"/>
      </tp>
      <tp t="s">
        <v>#N/A Requesting Data...2491872298</v>
        <stp/>
        <stp>BDP|10370808120145646802</stp>
        <tr r="N1591" s="1"/>
        <tr r="N897" s="1"/>
      </tp>
      <tp t="s">
        <v>#N/A Requesting Data...2238047489</v>
        <stp/>
        <stp>BDP|11391210020202476431</stp>
        <tr r="R2011" s="1"/>
        <tr r="R2011" s="1"/>
      </tp>
      <tp t="s">
        <v>#N/A Requesting Data...507745145</v>
        <stp/>
        <stp>BDP|11798407843283417551</stp>
        <tr r="R916" s="1"/>
      </tp>
      <tp t="s">
        <v>#N/A Requesting Data...2263632416</v>
        <stp/>
        <stp>BDP|15308747058928364899</stp>
        <tr r="R2115" s="1"/>
      </tp>
      <tp t="s">
        <v>#N/A Requesting Data...2561081940</v>
        <stp/>
        <stp>BDP|16656806234652632816</stp>
        <tr r="N2257" s="1"/>
        <tr r="N1277" s="1"/>
        <tr r="N1862" s="1"/>
        <tr r="N62" s="1"/>
        <tr r="N102" s="1"/>
        <tr r="N1041" s="1"/>
        <tr r="N855" s="1"/>
        <tr r="N36" s="1"/>
        <tr r="N1022" s="1"/>
        <tr r="N1032" s="1"/>
        <tr r="N1876" s="1"/>
        <tr r="N1626" s="1"/>
        <tr r="N1567" s="1"/>
        <tr r="N2036" s="1"/>
        <tr r="N2041" s="1"/>
        <tr r="N2072" s="1"/>
        <tr r="N2175" s="1"/>
        <tr r="N2179" s="1"/>
        <tr r="N818" s="1"/>
        <tr r="N1076" s="1"/>
        <tr r="N1933" s="1"/>
        <tr r="N2054" s="1"/>
        <tr r="N2112" s="1"/>
        <tr r="N2168" s="1"/>
        <tr r="N2211" s="1"/>
        <tr r="N23" s="1"/>
        <tr r="N332" s="1"/>
        <tr r="N395" s="1"/>
        <tr r="N524" s="1"/>
        <tr r="N554" s="1"/>
        <tr r="N581" s="1"/>
        <tr r="N661" s="1"/>
        <tr r="N765" s="1"/>
        <tr r="N777" s="1"/>
        <tr r="N791" s="1"/>
        <tr r="N1535" s="1"/>
        <tr r="N2059" s="1"/>
        <tr r="N2148" s="1"/>
      </tp>
      <tp t="s">
        <v>#N/A Requesting Data...724709184</v>
        <stp/>
        <stp>BDP|11734622079773193495</stp>
        <tr r="N743" s="1"/>
        <tr r="N488" s="1"/>
      </tp>
      <tp t="s">
        <v>#N/A Requesting Data...2745621362</v>
        <stp/>
        <stp>BDP|10740333594885560815</stp>
        <tr r="R375" s="1"/>
      </tp>
      <tp t="s">
        <v>#N/A Requesting Data...3276570050</v>
        <stp/>
        <stp>BDP|12280624425937099610</stp>
        <tr r="R702" s="1"/>
        <tr r="R444" s="1"/>
      </tp>
      <tp t="s">
        <v>#N/A Requesting Data...631452731</v>
        <stp/>
        <stp>BDP|16878367429169202912</stp>
        <tr r="R595" s="1"/>
        <tr r="R595" s="1"/>
      </tp>
      <tp t="s">
        <v>#N/A Requesting Data...2762727697</v>
        <stp/>
        <stp>BDP|11184161477283701339</stp>
        <tr r="N2086" s="1"/>
      </tp>
      <tp t="s">
        <v>#N/A Requesting Data...670979193</v>
        <stp/>
        <stp>BDP|13811451603804805428</stp>
        <tr r="R1326" s="1"/>
      </tp>
      <tp t="s">
        <v>#N/A Requesting Data...349079227</v>
        <stp/>
        <stp>BDP|16050027347371003416</stp>
        <tr r="N1615" s="1"/>
      </tp>
      <tp t="s">
        <v>#N/A Requesting Data...2566558548</v>
        <stp/>
        <stp>BDP|13389390768615497421</stp>
        <tr r="R1519" s="1"/>
      </tp>
      <tp t="s">
        <v>#N/A Requesting Data...987430700</v>
        <stp/>
        <stp>BDP|15815097723216506632</stp>
        <tr r="N1097" s="1"/>
      </tp>
      <tp t="s">
        <v>#N/A Requesting Data...1622583023</v>
        <stp/>
        <stp>BDP|14693459658763745185</stp>
        <tr r="N1246" s="1"/>
      </tp>
      <tp t="s">
        <v>#N/A Requesting Data...3016139301</v>
        <stp/>
        <stp>BDP|15106303610557613733</stp>
        <tr r="R287" s="1"/>
        <tr r="R1821" s="1"/>
      </tp>
      <tp t="s">
        <v>#N/A Requesting Data...3855340789</v>
        <stp/>
        <stp>BDP|16254257964012107758</stp>
        <tr r="R938" s="1"/>
      </tp>
      <tp t="s">
        <v>#N/A Requesting Data...4173250805</v>
        <stp/>
        <stp>BDP|16956236039845294568</stp>
        <tr r="R865" s="1"/>
      </tp>
      <tp t="s">
        <v>#N/A Requesting Data...2991806828</v>
        <stp/>
        <stp>BDP|17867593563861458214</stp>
        <tr r="R1282" s="1"/>
        <tr r="R221" s="1"/>
        <tr r="R1755" s="1"/>
      </tp>
      <tp t="s">
        <v>#N/A Requesting Data...670126594</v>
        <stp/>
        <stp>BDP|15055533202963614402</stp>
        <tr r="N1601" s="1"/>
      </tp>
      <tp t="s">
        <v>#N/A Requesting Data...3929788088</v>
        <stp/>
        <stp>BDP|11371570860727189224</stp>
        <tr r="N1936" s="1"/>
      </tp>
      <tp t="s">
        <v>#N/A Requesting Data...879234704</v>
        <stp/>
        <stp>BDP|15769909838820068880</stp>
        <tr r="R1937" s="1"/>
        <tr r="R1937" s="1"/>
      </tp>
      <tp t="s">
        <v>#N/A Requesting Data...1997238455</v>
        <stp/>
        <stp>BDP|15422797522027803004</stp>
        <tr r="N1744" s="1"/>
        <tr r="N210" s="1"/>
        <tr r="N1470" s="1"/>
      </tp>
      <tp t="s">
        <v>#N/A Requesting Data...1856043165</v>
        <stp/>
        <stp>BDP|13373054828700096683</stp>
        <tr r="N1275" s="1"/>
      </tp>
      <tp t="s">
        <v>#N/A Requesting Data...447644703</v>
        <stp/>
        <stp>BDP|12017618200593317043</stp>
        <tr r="N2075" s="1"/>
      </tp>
      <tp t="s">
        <v>#N/A Requesting Data...1076492497</v>
        <stp/>
        <stp>BDP|12269179534374706301</stp>
        <tr r="N253" s="1"/>
        <tr r="N1311" s="1"/>
        <tr r="N1787" s="1"/>
      </tp>
      <tp t="s">
        <v>#N/A Requesting Data...1163573218</v>
        <stp/>
        <stp>BDP|13090522341510287574</stp>
        <tr r="R995" s="1"/>
      </tp>
      <tp t="s">
        <v>#N/A Requesting Data...1384560148</v>
        <stp/>
        <stp>BDP|17590503803660188516</stp>
        <tr r="N1903" s="1"/>
      </tp>
      <tp t="s">
        <v>#N/A Requesting Data...1059808834</v>
        <stp/>
        <stp>BDP|10497555664933466773</stp>
        <tr r="R1239" s="1"/>
      </tp>
      <tp t="s">
        <v>#N/A Requesting Data...2920139616</v>
        <stp/>
        <stp>BDP|14596752267947635576</stp>
        <tr r="R946" s="1"/>
      </tp>
      <tp t="s">
        <v>#N/A Requesting Data...1934404562</v>
        <stp/>
        <stp>BDP|15911509777547752403</stp>
        <tr r="N917" s="1"/>
      </tp>
      <tp t="s">
        <v>#N/A Requesting Data...2082508471</v>
        <stp/>
        <stp>BDP|13657318943859499997</stp>
        <tr r="R1013" s="1"/>
      </tp>
      <tp t="s">
        <v>#N/A Requesting Data...3997268741</v>
        <stp/>
        <stp>BDP|17499775539366546162</stp>
        <tr r="N1511" s="1"/>
      </tp>
      <tp t="s">
        <v>#N/A Requesting Data...1890074775</v>
        <stp/>
        <stp>BDP|10551082824944427242</stp>
        <tr r="N657" s="1"/>
        <tr r="N2025" s="1"/>
      </tp>
      <tp t="s">
        <v>#N/A Requesting Data...969588289</v>
        <stp/>
        <stp>BDP|14766789610856514038</stp>
        <tr r="N770" s="1"/>
        <tr r="N770" s="1"/>
      </tp>
      <tp t="s">
        <v>#N/A Requesting Data...3183691913</v>
        <stp/>
        <stp>BDP|10397412053530166595</stp>
        <tr r="R1148" s="1"/>
        <tr r="R1411" s="1"/>
      </tp>
      <tp t="s">
        <v>#N/A Requesting Data...3999815914</v>
        <stp/>
        <stp>BDP|12842149406185188227</stp>
        <tr r="R253" s="1"/>
        <tr r="R1311" s="1"/>
        <tr r="R1787" s="1"/>
      </tp>
      <tp t="s">
        <v>#N/A Requesting Data...3162959090</v>
        <stp/>
        <stp>BDP|16769434038666156341</stp>
        <tr r="N1767" s="1"/>
        <tr r="N233" s="1"/>
      </tp>
      <tp t="s">
        <v>#N/A Requesting Data...1086967468</v>
        <stp/>
        <stp>BDP|13971540647924012239</stp>
        <tr r="N47" s="1"/>
      </tp>
      <tp t="s">
        <v>#N/A Requesting Data...4088496951</v>
        <stp/>
        <stp>BDP|10950482429606832494</stp>
        <tr r="R147" s="1"/>
        <tr r="R1405" s="1"/>
        <tr r="R1681" s="1"/>
      </tp>
      <tp t="s">
        <v>#N/A Requesting Data...2459342262</v>
        <stp/>
        <stp>BDP|10043460687981844911</stp>
        <tr r="N2085" s="1"/>
      </tp>
      <tp t="s">
        <v>#N/A Requesting Data...3991164543</v>
        <stp/>
        <stp>BDP|11567901204415843918</stp>
        <tr r="R2085" s="1"/>
      </tp>
      <tp t="s">
        <v>#N/A Requesting Data...1399693259</v>
        <stp/>
        <stp>BDP|17028337209507458768</stp>
        <tr r="R1160" s="1"/>
        <tr r="R261" s="1"/>
        <tr r="R1320" s="1"/>
        <tr r="R1795" s="1"/>
      </tp>
      <tp t="s">
        <v>#N/A Requesting Data...3482427807</v>
        <stp/>
        <stp>BDP|14637476469293601166</stp>
        <tr r="R1307" s="1"/>
      </tp>
      <tp t="s">
        <v>#N/A Requesting Data...3802522950</v>
        <stp/>
        <stp>BDP|10552190997178549461</stp>
        <tr r="R1193" s="1"/>
      </tp>
      <tp t="s">
        <v>#N/A Requesting Data...322734863</v>
        <stp/>
        <stp>BDP|13172842180050941740</stp>
        <tr r="R233" s="1"/>
        <tr r="R1767" s="1"/>
      </tp>
      <tp t="s">
        <v>#N/A Requesting Data...716840811</v>
        <stp/>
        <stp>BDP|16469846166365961972</stp>
        <tr r="R299" s="1"/>
        <tr r="R1833" s="1"/>
      </tp>
      <tp t="s">
        <v>#N/A Requesting Data...2886562404</v>
        <stp/>
        <stp>BDP|10383280265215544505</stp>
        <tr r="R418" s="1"/>
        <tr r="R549" s="1"/>
        <tr r="R562" s="1"/>
        <tr r="R684" s="1"/>
        <tr r="R2077" s="1"/>
        <tr r="R1632" s="1"/>
        <tr r="R1922" s="1"/>
        <tr r="R1638" s="1"/>
        <tr r="R1920" s="1"/>
        <tr r="R1637" s="1"/>
        <tr r="R1752" s="1"/>
        <tr r="R1639" s="1"/>
        <tr r="R1921" s="1"/>
        <tr r="R17" s="1"/>
        <tr r="R18" s="1"/>
        <tr r="R1630" s="1"/>
        <tr r="R1641" s="1"/>
        <tr r="R39" s="1"/>
        <tr r="R48" s="1"/>
        <tr r="R50" s="1"/>
        <tr r="R57" s="1"/>
        <tr r="R113" s="1"/>
        <tr r="R355" s="1"/>
        <tr r="R356" s="1"/>
        <tr r="R397" s="1"/>
        <tr r="R402" s="1"/>
        <tr r="R403" s="1"/>
        <tr r="R406" s="1"/>
        <tr r="R407" s="1"/>
        <tr r="R408" s="1"/>
        <tr r="R409" s="1"/>
        <tr r="R411" s="1"/>
        <tr r="R412" s="1"/>
        <tr r="R413" s="1"/>
        <tr r="R416" s="1"/>
        <tr r="R424" s="1"/>
        <tr r="R425" s="1"/>
        <tr r="R426" s="1"/>
        <tr r="R429" s="1"/>
        <tr r="R430" s="1"/>
        <tr r="R431" s="1"/>
        <tr r="R432" s="1"/>
        <tr r="R433" s="1"/>
        <tr r="R46" s="1"/>
        <tr r="R51" s="1"/>
        <tr r="R55" s="1"/>
        <tr r="R218" s="1"/>
        <tr r="R445" s="1"/>
        <tr r="R447" s="1"/>
        <tr r="R449" s="1"/>
        <tr r="R453" s="1"/>
        <tr r="R454" s="1"/>
        <tr r="R457" s="1"/>
        <tr r="R459" s="1"/>
        <tr r="R461" s="1"/>
        <tr r="R467" s="1"/>
        <tr r="R468" s="1"/>
        <tr r="R476" s="1"/>
        <tr r="R477" s="1"/>
        <tr r="R487" s="1"/>
        <tr r="R488" s="1"/>
        <tr r="R491" s="1"/>
        <tr r="R493" s="1"/>
        <tr r="R498" s="1"/>
        <tr r="R499" s="1"/>
        <tr r="R500" s="1"/>
        <tr r="R501" s="1"/>
        <tr r="R507" s="1"/>
        <tr r="R540" s="1"/>
        <tr r="R541" s="1"/>
        <tr r="R542" s="1"/>
        <tr r="R543" s="1"/>
        <tr r="R546" s="1"/>
        <tr r="R559" s="1"/>
        <tr r="R560" s="1"/>
        <tr r="R568" s="1"/>
        <tr r="R570" s="1"/>
        <tr r="R673" s="1"/>
        <tr r="R674" s="1"/>
        <tr r="R675" s="1"/>
        <tr r="R676" s="1"/>
        <tr r="R678" s="1"/>
        <tr r="R679" s="1"/>
        <tr r="R680" s="1"/>
        <tr r="R683" s="1"/>
        <tr r="R689" s="1"/>
        <tr r="R690" s="1"/>
        <tr r="R691" s="1"/>
        <tr r="R693" s="1"/>
        <tr r="R694" s="1"/>
        <tr r="R696" s="1"/>
        <tr r="R698" s="1"/>
        <tr r="R700" s="1"/>
        <tr r="R702" s="1"/>
        <tr r="R704" s="1"/>
        <tr r="R705" s="1"/>
        <tr r="R706" s="1"/>
        <tr r="R708" s="1"/>
        <tr r="R709" s="1"/>
        <tr r="R710" s="1"/>
        <tr r="R712" s="1"/>
        <tr r="R714" s="1"/>
        <tr r="R716" s="1"/>
        <tr r="R717" s="1"/>
        <tr r="R721" s="1"/>
        <tr r="R723" s="1"/>
        <tr r="R724" s="1"/>
        <tr r="R725" s="1"/>
        <tr r="R730" s="1"/>
        <tr r="R731" s="1"/>
        <tr r="R732" s="1"/>
        <tr r="R734" s="1"/>
        <tr r="R735" s="1"/>
        <tr r="R737" s="1"/>
        <tr r="R739" s="1"/>
        <tr r="R740" s="1"/>
        <tr r="R741" s="1"/>
        <tr r="R742" s="1"/>
        <tr r="R743" s="1"/>
        <tr r="R746" s="1"/>
        <tr r="R748" s="1"/>
        <tr r="R750" s="1"/>
        <tr r="R751" s="1"/>
        <tr r="R752" s="1"/>
        <tr r="R753" s="1"/>
        <tr r="R754" s="1"/>
        <tr r="R755" s="1"/>
        <tr r="R759" s="1"/>
        <tr r="R769" s="1"/>
        <tr r="R770" s="1"/>
        <tr r="R774" s="1"/>
        <tr r="R776" s="1"/>
        <tr r="R779" s="1"/>
        <tr r="R780" s="1"/>
        <tr r="R781" s="1"/>
        <tr r="R1631" s="1"/>
        <tr r="R1647" s="1"/>
        <tr r="R38" s="1"/>
        <tr r="R45" s="1"/>
        <tr r="R52" s="1"/>
        <tr r="R104" s="1"/>
        <tr r="R111" s="1"/>
        <tr r="R435" s="1"/>
        <tr r="R439" s="1"/>
        <tr r="R442" s="1"/>
        <tr r="R444" s="1"/>
        <tr r="R448" s="1"/>
        <tr r="R450" s="1"/>
        <tr r="R455" s="1"/>
        <tr r="R465" s="1"/>
        <tr r="R469" s="1"/>
        <tr r="R475" s="1"/>
        <tr r="R479" s="1"/>
        <tr r="R481" s="1"/>
        <tr r="R483" s="1"/>
        <tr r="R484" s="1"/>
        <tr r="R485" s="1"/>
        <tr r="R497" s="1"/>
        <tr r="R508" s="1"/>
        <tr r="R513" s="1"/>
        <tr r="R514" s="1"/>
        <tr r="R527" s="1"/>
        <tr r="R547" s="1"/>
        <tr r="R556" s="1"/>
        <tr r="R557" s="1"/>
        <tr r="R563" s="1"/>
        <tr r="R566" s="1"/>
        <tr r="R663" s="1"/>
        <tr r="R668" s="1"/>
        <tr r="R669" s="1"/>
        <tr r="R1016" s="1"/>
        <tr r="R1017" s="1"/>
        <tr r="R1018" s="1"/>
        <tr r="R1026" s="1"/>
        <tr r="R1027" s="1"/>
        <tr r="R1028" s="1"/>
        <tr r="R1043" s="1"/>
        <tr r="R1044" s="1"/>
        <tr r="R1045" s="1"/>
        <tr r="R40" s="1"/>
        <tr r="R44" s="1"/>
        <tr r="R47" s="1"/>
        <tr r="R1280" s="1"/>
        <tr r="R1476" s="1"/>
        <tr r="R1539" s="1"/>
        <tr r="R1542" s="1"/>
        <tr r="R1880" s="1"/>
        <tr r="R1885" s="1"/>
        <tr r="R1886" s="1"/>
        <tr r="R1887" s="1"/>
        <tr r="R1888" s="1"/>
        <tr r="R1889" s="1"/>
        <tr r="R1890" s="1"/>
        <tr r="R1891" s="1"/>
        <tr r="R1894" s="1"/>
        <tr r="R1895" s="1"/>
        <tr r="R1896" s="1"/>
        <tr r="R1897" s="1"/>
        <tr r="R1900" s="1"/>
        <tr r="R1901" s="1"/>
        <tr r="R1902" s="1"/>
        <tr r="R1903" s="1"/>
        <tr r="R1908" s="1"/>
        <tr r="R1909" s="1"/>
        <tr r="R1910" s="1"/>
        <tr r="R1911" s="1"/>
        <tr r="R1912" s="1"/>
        <tr r="R1913" s="1"/>
        <tr r="R1914" s="1"/>
        <tr r="R1915" s="1"/>
        <tr r="R1916" s="1"/>
        <tr r="R2040" s="1"/>
        <tr r="R2044" s="1"/>
        <tr r="R2045" s="1"/>
        <tr r="R2046" s="1"/>
        <tr r="R2049" s="1"/>
        <tr r="R2050" s="1"/>
        <tr r="R2053" s="1"/>
        <tr r="R2057" s="1"/>
        <tr r="R2058" s="1"/>
        <tr r="R2062" s="1"/>
        <tr r="R2063" s="1"/>
        <tr r="R2064" s="1"/>
        <tr r="R2067" s="1"/>
        <tr r="R2068" s="1"/>
        <tr r="R2071" s="1"/>
        <tr r="R2123" s="1"/>
        <tr r="R2126" s="1"/>
        <tr r="R2127" s="1"/>
        <tr r="R2130" s="1"/>
        <tr r="R2132" s="1"/>
        <tr r="R2135" s="1"/>
        <tr r="R2151" s="1"/>
        <tr r="R2152" s="1"/>
        <tr r="R2153" s="1"/>
        <tr r="R2156" s="1"/>
        <tr r="R2157" s="1"/>
        <tr r="R2160" s="1"/>
        <tr r="R2161" s="1"/>
        <tr r="R2162" s="1"/>
        <tr r="R2182" s="1"/>
        <tr r="R2183" s="1"/>
        <tr r="R2187" s="1"/>
        <tr r="R2188" s="1"/>
        <tr r="R2189" s="1"/>
        <tr r="R2190" s="1"/>
        <tr r="R2191" s="1"/>
        <tr r="R2192" s="1"/>
        <tr r="R2193" s="1"/>
        <tr r="R2194" s="1"/>
        <tr r="R2195" s="1"/>
        <tr r="R2196" s="1"/>
        <tr r="R2197" s="1"/>
        <tr r="R2198" s="1"/>
        <tr r="R2199" s="1"/>
        <tr r="R2200" s="1"/>
        <tr r="R2201" s="1"/>
        <tr r="R2202" s="1"/>
        <tr r="R2213" s="1"/>
        <tr r="R2214" s="1"/>
        <tr r="R2227" s="1"/>
        <tr r="R2229" s="1"/>
        <tr r="R2231" s="1"/>
        <tr r="R2233" s="1"/>
        <tr r="R2234" s="1"/>
        <tr r="R2238" s="1"/>
        <tr r="R2241" s="1"/>
        <tr r="R2242" s="1"/>
        <tr r="R2243" s="1"/>
        <tr r="R2246" s="1"/>
        <tr r="R2247" s="1"/>
        <tr r="R2248" s="1"/>
        <tr r="R2259" s="1"/>
        <tr r="R2260" s="1"/>
        <tr r="R2261" s="1"/>
        <tr r="R2262" s="1"/>
        <tr r="R41" s="1"/>
        <tr r="R400" s="1"/>
        <tr r="R404" s="1"/>
        <tr r="R415" s="1"/>
        <tr r="R443" s="1"/>
        <tr r="R446" s="1"/>
        <tr r="R456" s="1"/>
        <tr r="R460" s="1"/>
        <tr r="R470" s="1"/>
        <tr r="R473" s="1"/>
        <tr r="R490" s="1"/>
        <tr r="R494" s="1"/>
        <tr r="R545" s="1"/>
        <tr r="R666" s="1"/>
        <tr r="R670" s="1"/>
        <tr r="R682" s="1"/>
        <tr r="R701" s="1"/>
        <tr r="R703" s="1"/>
        <tr r="R711" s="1"/>
        <tr r="R715" s="1"/>
        <tr r="R726" s="1"/>
        <tr r="R728" s="1"/>
        <tr r="R745" s="1"/>
        <tr r="R782" s="1"/>
        <tr r="R1019" s="1"/>
        <tr r="R1029" s="1"/>
        <tr r="R1046" s="1"/>
        <tr r="R1633" s="1"/>
        <tr r="R1640" s="1"/>
        <tr r="R2047" s="1"/>
        <tr r="R2065" s="1"/>
        <tr r="R2154" s="1"/>
        <tr r="R2235" s="1"/>
        <tr r="R2249" s="1"/>
        <tr r="R2263" s="1"/>
        <tr r="R56" s="1"/>
        <tr r="R405" s="1"/>
        <tr r="R410" s="1"/>
        <tr r="R718" s="1"/>
        <tr r="R719" s="1"/>
        <tr r="R421" s="1"/>
        <tr r="R458" s="1"/>
        <tr r="R462" s="1"/>
        <tr r="R463" s="1"/>
        <tr r="R495" s="1"/>
        <tr r="R539" s="1"/>
        <tr r="R544" s="1"/>
        <tr r="R558" s="1"/>
        <tr r="R564" s="1"/>
        <tr r="R567" s="1"/>
        <tr r="R671" s="1"/>
        <tr r="R677" s="1"/>
        <tr r="R687" s="1"/>
        <tr r="R713" s="1"/>
        <tr r="R1538" s="1"/>
        <tr r="R1893" s="1"/>
        <tr r="R1878" s="1"/>
        <tr r="R1892" s="1"/>
        <tr r="R2134" s="1"/>
        <tr r="R2203" s="1"/>
        <tr r="R2222" s="1"/>
        <tr r="R2232" s="1"/>
        <tr r="R2244" s="1"/>
        <tr r="R2245" s="1"/>
        <tr r="R2138" s="1"/>
        <tr r="R2181" s="1"/>
        <tr r="R2129" s="1"/>
        <tr r="R2215" s="1"/>
        <tr r="R2048" s="1"/>
        <tr r="R2264" s="1"/>
        <tr r="R2066" s="1"/>
        <tr r="R2236" s="1"/>
        <tr r="R2250" s="1"/>
        <tr r="R42" s="1"/>
        <tr r="R110" s="1"/>
        <tr r="R112" s="1"/>
        <tr r="R348" s="1"/>
        <tr r="R398" s="1"/>
        <tr r="R480" s="1"/>
        <tr r="R489" s="1"/>
        <tr r="R512" s="1"/>
        <tr r="R720" s="1"/>
        <tr r="R758" s="1"/>
        <tr r="R775" s="1"/>
        <tr r="R1020" s="1"/>
        <tr r="R1025" s="1"/>
        <tr r="R1047" s="1"/>
        <tr r="R2124" s="1"/>
        <tr r="R2155" s="1"/>
        <tr r="R2237" s="1"/>
        <tr r="R452" s="1"/>
        <tr r="R565" s="1"/>
        <tr r="R572" s="1"/>
        <tr r="R664" s="1"/>
        <tr r="R736" s="1"/>
        <tr r="R744" s="1"/>
        <tr r="R768" s="1"/>
        <tr r="R783" s="1"/>
        <tr r="R1030" s="1"/>
        <tr r="R464" s="1"/>
        <tr r="R478" s="1"/>
        <tr r="R707" s="1"/>
        <tr r="R1634" s="1"/>
        <tr r="R1646" s="1"/>
        <tr r="R1879" s="1"/>
        <tr r="R1883" s="1"/>
        <tr r="R1884" s="1"/>
        <tr r="R1898" s="1"/>
        <tr r="R1899" s="1"/>
        <tr r="R53" s="1"/>
        <tr r="R54" s="1"/>
        <tr r="R419" s="1"/>
        <tr r="R422" s="1"/>
        <tr r="R216" s="1"/>
        <tr r="R440" s="1"/>
        <tr r="R471" s="1"/>
        <tr r="R685" s="1"/>
        <tr r="R688" s="1"/>
        <tr r="R699" s="1"/>
        <tr r="R727" s="1"/>
        <tr r="R771" s="1"/>
        <tr r="R772" s="1"/>
        <tr r="R773" s="1"/>
        <tr r="R1540" s="1"/>
        <tr r="R1750" s="1"/>
        <tr r="R2052" s="1"/>
        <tr r="R2070" s="1"/>
        <tr r="R2131" s="1"/>
        <tr r="R2133" s="1"/>
        <tr r="R2139" s="1"/>
        <tr r="R2159" s="1"/>
        <tr r="R2186" s="1"/>
        <tr r="R2216" s="1"/>
        <tr r="R2217" s="1"/>
        <tr r="R43" s="1"/>
        <tr r="R399" s="1"/>
        <tr r="R420" s="1"/>
        <tr r="R441" s="1"/>
        <tr r="R474" s="1"/>
        <tr r="R569" s="1"/>
        <tr r="R571" s="1"/>
        <tr r="R665" s="1"/>
        <tr r="R686" s="1"/>
        <tr r="R729" s="1"/>
        <tr r="R784" s="1"/>
        <tr r="R1635" s="1"/>
        <tr r="R1643" s="1"/>
        <tr r="R1644" s="1"/>
        <tr r="R1645" s="1"/>
        <tr r="R1907" s="1"/>
        <tr r="R1021" s="1"/>
        <tr r="R1031" s="1"/>
        <tr r="R1048" s="1"/>
        <tr r="R1475" s="1"/>
        <tr r="R1642" s="1"/>
        <tr r="R1904" s="1"/>
        <tr r="R1905" s="1"/>
        <tr r="R1906" s="1"/>
        <tr r="R2051" s="1"/>
        <tr r="R2069" s="1"/>
        <tr r="R2158" s="1"/>
        <tr r="R2204" s="1"/>
        <tr r="R2218" s="1"/>
        <tr r="R2219" s="1"/>
        <tr r="R2223" s="1"/>
        <tr r="R2226" s="1"/>
        <tr r="R2230" s="1"/>
        <tr r="R2265" s="1"/>
        <tr r="R16" s="1"/>
        <tr r="R49" s="1"/>
        <tr r="R414" s="1"/>
        <tr r="R423" s="1"/>
        <tr r="R427" s="1"/>
        <tr r="R496" s="1"/>
        <tr r="R529" s="1"/>
        <tr r="R531" s="1"/>
        <tr r="R533" s="1"/>
        <tr r="R535" s="1"/>
        <tr r="R681" s="1"/>
        <tr r="R692" s="1"/>
        <tr r="R695" s="1"/>
        <tr r="R1477" s="1"/>
        <tr r="R1544" s="1"/>
        <tr r="R1545" s="1"/>
        <tr r="R1557" s="1"/>
        <tr r="R1636" s="1"/>
        <tr r="R1881" s="1"/>
        <tr r="R1882" s="1"/>
        <tr r="R1917" s="1"/>
        <tr r="R1918" s="1"/>
        <tr r="R105" s="1"/>
        <tr r="R106" s="1"/>
        <tr r="R107" s="1"/>
        <tr r="R108" s="1"/>
        <tr r="R109" s="1"/>
        <tr r="R401" s="1"/>
        <tr r="R434" s="1"/>
        <tr r="R492" s="1"/>
        <tr r="R528" s="1"/>
        <tr r="R530" s="1"/>
        <tr r="R532" s="1"/>
        <tr r="R534" s="1"/>
        <tr r="R536" s="1"/>
        <tr r="R537" s="1"/>
        <tr r="R538" s="1"/>
        <tr r="R548" s="1"/>
        <tr r="R561" s="1"/>
        <tr r="R667" s="1"/>
        <tr r="R733" s="1"/>
        <tr r="R747" s="1"/>
        <tr r="R749" s="1"/>
        <tr r="R1919" s="1"/>
        <tr r="R2128" s="1"/>
        <tr r="R2140" s="1"/>
        <tr r="R2184" s="1"/>
        <tr r="R2185" s="1"/>
        <tr r="R2220" s="1"/>
        <tr r="R2221" s="1"/>
        <tr r="R672" s="1"/>
        <tr r="R2228" s="1"/>
        <tr r="R436" s="1"/>
        <tr r="R466" s="1"/>
        <tr r="R482" s="1"/>
        <tr r="R509" s="1"/>
        <tr r="R511" s="1"/>
        <tr r="R697" s="1"/>
        <tr r="R722" s="1"/>
        <tr r="R738" s="1"/>
        <tr r="R756" s="1"/>
        <tr r="R757" s="1"/>
        <tr r="R2224" s="1"/>
        <tr r="R2225" s="1"/>
        <tr r="R2239" s="1"/>
        <tr r="R2240" s="1"/>
        <tr r="R217" s="1"/>
        <tr r="R1279" s="1"/>
        <tr r="R1374" s="1"/>
        <tr r="R1537" s="1"/>
        <tr r="R1541" s="1"/>
        <tr r="R1543" s="1"/>
        <tr r="R1546" s="1"/>
        <tr r="R1547" s="1"/>
        <tr r="R1548" s="1"/>
        <tr r="R1550" s="1"/>
        <tr r="R1648" s="1"/>
        <tr r="R1864" s="1"/>
        <tr r="R1865" s="1"/>
        <tr r="R1866" s="1"/>
        <tr r="R1867" s="1"/>
        <tr r="R1549" s="1"/>
        <tr r="R1551" s="1"/>
        <tr r="R1552" s="1"/>
        <tr r="R1553" s="1"/>
        <tr r="R1554" s="1"/>
        <tr r="R1555" s="1"/>
        <tr r="R1556" s="1"/>
        <tr r="R2257" s="1"/>
        <tr r="R2258" s="1"/>
        <tr r="R1568" s="1"/>
        <tr r="R1626" s="1"/>
        <tr r="R1876" s="1"/>
        <tr r="R855" s="1"/>
        <tr r="R1751" s="1"/>
        <tr r="R1076" s="1"/>
        <tr r="R1278" s="1"/>
        <tr r="R62" s="1"/>
        <tr r="R103" s="1"/>
        <tr r="R1933" s="1"/>
        <tr r="R818" s="1"/>
        <tr r="R1023" s="1"/>
        <tr r="R1041" s="1"/>
        <tr r="R1033" s="1"/>
        <tr r="R1077" s="1"/>
        <tr r="R819" s="1"/>
        <tr r="R1032" s="1"/>
        <tr r="R1627" s="1"/>
        <tr r="R1862" s="1"/>
        <tr r="R1877" s="1"/>
        <tr r="R1934" s="1"/>
        <tr r="R2042" s="1"/>
        <tr r="R2055" s="1"/>
        <tr r="R2059" s="1"/>
        <tr r="R2060" s="1"/>
        <tr r="R2073" s="1"/>
        <tr r="R2101" s="1"/>
        <tr r="R2102" s="1"/>
        <tr r="R2104" s="1"/>
        <tr r="R2113" s="1"/>
        <tr r="R2169" s="1"/>
        <tr r="R37" s="1"/>
        <tr r="R1567" s="1"/>
        <tr r="R1863" s="1"/>
        <tr r="R2035" s="1"/>
        <tr r="R2037" s="1"/>
        <tr r="R2072" s="1"/>
        <tr r="R2105" s="1"/>
        <tr r="R2107" s="1"/>
        <tr r="R2109" s="1"/>
        <tr r="R2148" s="1"/>
        <tr r="R2176" s="1"/>
        <tr r="R2212" s="1"/>
        <tr r="R23" s="1"/>
        <tr r="R24" s="1"/>
        <tr r="R114" s="1"/>
        <tr r="R332" s="1"/>
        <tr r="R333" s="1"/>
        <tr r="R393" s="1"/>
        <tr r="R395" s="1"/>
        <tr r="R396" s="1"/>
        <tr r="R524" s="1"/>
        <tr r="R525" s="1"/>
        <tr r="R554" s="1"/>
        <tr r="R555" s="1"/>
        <tr r="R581" s="1"/>
        <tr r="R582" s="1"/>
        <tr r="R661" s="1"/>
        <tr r="R662" s="1"/>
        <tr r="R765" s="1"/>
        <tr r="R766" s="1"/>
        <tr r="R777" s="1"/>
        <tr r="R778" s="1"/>
        <tr r="R791" s="1"/>
        <tr r="R792" s="1"/>
        <tr r="R102" s="1"/>
        <tr r="R1535" s="1"/>
        <tr r="R1536" s="1"/>
        <tr r="R36" s="1"/>
        <tr r="R63" s="1"/>
        <tr r="R856" s="1"/>
        <tr r="R1022" s="1"/>
        <tr r="R1042" s="1"/>
        <tr r="R1277" s="1"/>
        <tr r="R2034" s="1"/>
        <tr r="R2036" s="1"/>
        <tr r="R2041" s="1"/>
        <tr r="R2054" s="1"/>
        <tr r="R2103" s="1"/>
        <tr r="R2106" s="1"/>
        <tr r="R2110" s="1"/>
        <tr r="R2112" s="1"/>
        <tr r="R2149" s="1"/>
        <tr r="R2168" s="1"/>
        <tr r="R2180" s="1"/>
        <tr r="R2211" s="1"/>
      </tp>
      <tp t="s">
        <v>#N/A Requesting Data...2634037375</v>
        <stp/>
        <stp>BDP|17440334434392962118</stp>
        <tr r="R1202" s="1"/>
      </tp>
      <tp t="s">
        <v>#N/A Requesting Data...2837074886</v>
        <stp/>
        <stp>BDP|12919547034702380218</stp>
        <tr r="N1225" s="1"/>
      </tp>
      <tp t="s">
        <v>#N/A Requesting Data...410348269</v>
        <stp/>
        <stp>BDP|13284967119119547621</stp>
        <tr r="N2098" s="1"/>
      </tp>
      <tp t="s">
        <v>#N/A Requesting Data...3583188236</v>
        <stp/>
        <stp>BDP|11754781334654984582</stp>
        <tr r="R1269" s="1"/>
      </tp>
      <tp t="s">
        <v>#N/A Requesting Data...730715270</v>
        <stp/>
        <stp>BDP|13779386404964689078</stp>
        <tr r="N263" s="1"/>
        <tr r="N1797" s="1"/>
      </tp>
      <tp t="s">
        <v>#N/A Requesting Data...2965113596</v>
        <stp/>
        <stp>BDP|10037790844025532227</stp>
        <tr r="N2213" s="1"/>
      </tp>
      <tp t="s">
        <v>#N/A Requesting Data...2573211040</v>
        <stp/>
        <stp>BDP|17266739758921382008</stp>
        <tr r="R1512" s="1"/>
      </tp>
      <tp t="s">
        <v>#N/A Requesting Data...3736944993</v>
        <stp/>
        <stp>BDP|13692630488458545151</stp>
        <tr r="R794" s="1"/>
      </tp>
      <tp t="s">
        <v>#N/A Requesting Data...2107048029</v>
        <stp/>
        <stp>BDP|12196505456614932239</stp>
        <tr r="N989" s="1"/>
      </tp>
      <tp t="s">
        <v>#N/A Requesting Data...529230983</v>
        <stp/>
        <stp>BDP|17736687914075095168</stp>
        <tr r="N1309" s="1"/>
      </tp>
      <tp t="s">
        <v>#N/A Requesting Data...2288237095</v>
        <stp/>
        <stp>BDP|16017251219148130919</stp>
        <tr r="R830" s="1"/>
        <tr r="R830" s="1"/>
      </tp>
      <tp t="s">
        <v>#N/A Requesting Data...4026898592</v>
        <stp/>
        <stp>BDP|12432358712596712281</stp>
        <tr r="N1473" s="1"/>
      </tp>
      <tp t="s">
        <v>#N/A Requesting Data...3494122171</v>
        <stp/>
        <stp>BDP|13450185974048276969</stp>
        <tr r="N1689" s="1"/>
        <tr r="N155" s="1"/>
        <tr r="N1412" s="1"/>
      </tp>
      <tp t="s">
        <v>#N/A Requesting Data...2241305860</v>
        <stp/>
        <stp>BDP|14158016663890997663</stp>
        <tr r="N527" s="1"/>
        <tr r="N2040" s="1"/>
      </tp>
      <tp t="s">
        <v>#N/A Requesting Data...4118061191</v>
        <stp/>
        <stp>BDP|15031898134862222831</stp>
        <tr r="N1315" s="1"/>
      </tp>
      <tp t="s">
        <v>#N/A Requesting Data...3805854775</v>
        <stp/>
        <stp>BDP|15872115722366605416</stp>
        <tr r="R152" s="1"/>
        <tr r="R1410" s="1"/>
        <tr r="R1686" s="1"/>
      </tp>
      <tp t="s">
        <v>#N/A Requesting Data...2271089134</v>
        <stp/>
        <stp>BDP|13969903726138756444</stp>
        <tr r="R625" s="1"/>
      </tp>
      <tp t="s">
        <v>#N/A Requesting Data...2318015034</v>
        <stp/>
        <stp>BDP|15390560401747021388</stp>
        <tr r="R1912" s="1"/>
        <tr r="R1913" s="1"/>
      </tp>
      <tp t="s">
        <v>#N/A Requesting Data...3849903677</v>
        <stp/>
        <stp>BDP|18363269689753719543</stp>
        <tr r="R990" s="1"/>
      </tp>
      <tp t="s">
        <v>#N/A Requesting Data...4195661442</v>
        <stp/>
        <stp>BDP|14424720267926635786</stp>
        <tr r="P356" s="1"/>
      </tp>
      <tp t="s">
        <v>#N/A Requesting Data...2095569935</v>
        <stp/>
        <stp>BDP|11100046222933002482</stp>
        <tr r="N542" s="1"/>
      </tp>
      <tp t="s">
        <v>#N/A Requesting Data...4146967873</v>
        <stp/>
        <stp>BDP|14815206422976363664</stp>
        <tr r="R1137" s="1"/>
      </tp>
      <tp t="s">
        <v>#N/A Requesting Data...3895903362</v>
        <stp/>
        <stp>BDP|10641260716220801715</stp>
        <tr r="N625" s="1"/>
      </tp>
      <tp t="s">
        <v>#N/A Requesting Data...1580833675</v>
        <stp/>
        <stp>BDP|11829395410290614787</stp>
        <tr r="R428" s="1"/>
        <tr r="R428" s="1"/>
      </tp>
      <tp t="s">
        <v>#N/A Requesting Data...621453677</v>
        <stp/>
        <stp>BDP|15915148651107681253</stp>
        <tr r="R294" s="1"/>
        <tr r="R1350" s="1"/>
        <tr r="R1828" s="1"/>
      </tp>
      <tp t="s">
        <v>#N/A Requesting Data...3794111318</v>
        <stp/>
        <stp>BDP|13295673249164198120</stp>
        <tr r="R928" s="1"/>
      </tp>
      <tp t="s">
        <v>#N/A Requesting Data...474219243</v>
        <stp/>
        <stp>BDP|10659602708252340023</stp>
        <tr r="R1149" s="1"/>
      </tp>
      <tp t="s">
        <v>#N/A Requesting Data...940928495</v>
        <stp/>
        <stp>BDP|14271295114700814386</stp>
        <tr r="N1085" s="1"/>
      </tp>
      <tp t="s">
        <v>#N/A Requesting Data...3946281940</v>
        <stp/>
        <stp>BDP|15770739530481249499</stp>
        <tr r="N628" s="1"/>
      </tp>
      <tp t="s">
        <v>#N/A Requesting Data...3582727431</v>
        <stp/>
        <stp>BDP|14398422179521285250</stp>
        <tr r="R1247" s="1"/>
      </tp>
      <tp t="s">
        <v>#N/A Requesting Data...3830239201</v>
        <stp/>
        <stp>BDP|13322076162260814111</stp>
        <tr r="R1179" s="1"/>
      </tp>
      <tp t="s">
        <v>#N/A Requesting Data...1166023716</v>
        <stp/>
        <stp>BDP|16497796111414197027</stp>
        <tr r="Q2204" s="1"/>
      </tp>
      <tp t="s">
        <v>#N/A Requesting Data...3080131541</v>
        <stp/>
        <stp>BDP|16685623698748710554</stp>
        <tr r="R1246" s="1"/>
      </tp>
      <tp t="s">
        <v>#N/A Requesting Data...1460187122</v>
        <stp/>
        <stp>BDP|17347953585407496594</stp>
        <tr r="P774" s="1"/>
      </tp>
      <tp t="s">
        <v>#N/A Requesting Data...4011253613</v>
        <stp/>
        <stp>BDP|17494026658005712373</stp>
        <tr r="R383" s="1"/>
      </tp>
      <tp t="s">
        <v>#N/A Requesting Data...4070022296</v>
        <stp/>
        <stp>BDP|13200962843859027394</stp>
        <tr r="R1518" s="1"/>
      </tp>
      <tp t="s">
        <v>#N/A Requesting Data...2575559919</v>
        <stp/>
        <stp>BDP|10756380690598725660</stp>
        <tr r="R570" s="1"/>
      </tp>
      <tp t="s">
        <v>#N/A Requesting Data...3677027345</v>
        <stp/>
        <stp>BDP|13226500135808185980</stp>
        <tr r="N1497" s="1"/>
      </tp>
      <tp t="s">
        <v>#N/A Requesting Data...2541409463</v>
        <stp/>
        <stp>BDP|17040447443281093299</stp>
        <tr r="N1276" s="1"/>
      </tp>
      <tp t="s">
        <v>#N/A Requesting Data...1885538613</v>
        <stp/>
        <stp>BDP|16898842365204296854</stp>
        <tr r="R12" s="1"/>
        <tr r="R12" s="1"/>
        <tr r="R31" s="1"/>
        <tr r="R31" s="1"/>
      </tp>
      <tp t="s">
        <v>#N/A Requesting Data...2647652123</v>
        <stp/>
        <stp>BDP|17621050071453792745</stp>
        <tr r="R289" s="1"/>
        <tr r="R1345" s="1"/>
        <tr r="R1823" s="1"/>
      </tp>
      <tp t="s">
        <v>#N/A Requesting Data...4165838702</v>
        <stp/>
        <stp>BDP|13164822060398658141</stp>
        <tr r="R1131" s="1"/>
      </tp>
      <tp t="s">
        <v>#N/A Requesting Data...2962826170</v>
        <stp/>
        <stp>BDP|18125145061123436814</stp>
        <tr r="R1487" s="1"/>
      </tp>
      <tp t="s">
        <v>#N/A Requesting Data...2839692332</v>
        <stp/>
        <stp>BDP|17176852512352171866</stp>
        <tr r="R410" s="1"/>
        <tr r="R677" s="1"/>
      </tp>
      <tp t="s">
        <v>#N/A Requesting Data...1206780064</v>
        <stp/>
        <stp>BDP|15693044985021781813</stp>
        <tr r="N2214" s="1"/>
      </tp>
      <tp t="s">
        <v>#N/A Requesting Data...3693351864</v>
        <stp/>
        <stp>BDP|11817190261633159118</stp>
        <tr r="N1088" s="1"/>
      </tp>
      <tp t="s">
        <v>#N/A Requesting Data...2316467952</v>
        <stp/>
        <stp>BDP|14439671298778853739</stp>
        <tr r="N888" s="1"/>
      </tp>
      <tp t="s">
        <v>#N/A Requesting Data...2835112455</v>
        <stp/>
        <stp>BDP|15197011307307124660</stp>
        <tr r="P2050" s="1"/>
        <tr r="P2157" s="1"/>
        <tr r="P2068" s="1"/>
      </tp>
      <tp t="s">
        <v>#N/A Requesting Data...1817321019</v>
        <stp/>
        <stp>BDP|17587386415185179490</stp>
        <tr r="N545" s="1"/>
      </tp>
      <tp t="s">
        <v>#N/A Requesting Data...1844207843</v>
        <stp/>
        <stp>BDP|17907188240175036316</stp>
        <tr r="N245" s="1"/>
        <tr r="N1304" s="1"/>
        <tr r="N1779" s="1"/>
      </tp>
      <tp t="s">
        <v>#N/A Requesting Data...4128229095</v>
        <stp/>
        <stp>BDP|12794057968240269086</stp>
        <tr r="R1053" s="1"/>
      </tp>
      <tp t="s">
        <v>#N/A Requesting Data...1574684329</v>
        <stp/>
        <stp>BDP|15276503855196668711</stp>
        <tr r="N2227" s="1"/>
      </tp>
      <tp t="s">
        <v>#N/A Requesting Data...3662114698</v>
        <stp/>
        <stp>BDP|17759923695370508354</stp>
        <tr r="R611" s="1"/>
      </tp>
      <tp t="s">
        <v>#N/A Requesting Data...3444834144</v>
        <stp/>
        <stp>BDP|13502757594711122852</stp>
        <tr r="R507" s="1"/>
        <tr r="R754" s="1"/>
      </tp>
      <tp t="s">
        <v>#N/A Requesting Data...1017221811</v>
        <stp/>
        <stp>BDP|11352299915803838571</stp>
        <tr r="R2002" s="1"/>
        <tr r="R2002" s="1"/>
      </tp>
      <tp t="s">
        <v>#N/A Requesting Data...1879593568</v>
        <stp/>
        <stp>BDP|14011284408006782479</stp>
        <tr r="N1581" s="1"/>
      </tp>
      <tp t="s">
        <v>#N/A Requesting Data...1196966053</v>
        <stp/>
        <stp>BDP|10613669821748303815</stp>
        <tr r="R1062" s="1"/>
        <tr r="R1062" s="1"/>
      </tp>
      <tp t="s">
        <v>#N/A Requesting Data...3512544000</v>
        <stp/>
        <stp>BDP|14493646260299555961</stp>
        <tr r="N1542" s="1"/>
      </tp>
      <tp t="s">
        <v>#N/A Requesting Data...2303595447</v>
        <stp/>
        <stp>BDP|13669476411884612650</stp>
        <tr r="N1426" s="1"/>
      </tp>
      <tp t="s">
        <v>#N/A Requesting Data...2478317548</v>
        <stp/>
        <stp>BDP|14266434792944999991</stp>
        <tr r="N655" s="1"/>
      </tp>
      <tp t="s">
        <v>#N/A Requesting Data...469872367</v>
        <stp/>
        <stp>BDP|12870075077637233696</stp>
        <tr r="N2074" s="1"/>
      </tp>
      <tp t="s">
        <v>#N/A Requesting Data...1818594035</v>
        <stp/>
        <stp>BDP|15302161765321049736</stp>
        <tr r="R1539" s="1"/>
      </tp>
      <tp t="s">
        <v>#N/A Requesting Data...925177364</v>
        <stp/>
        <stp>BDP|11075478751292734637</stp>
        <tr r="R1867" s="1"/>
      </tp>
      <tp t="s">
        <v>#N/A Requesting Data...4267642923</v>
        <stp/>
        <stp>BDP|15624955950968827592</stp>
        <tr r="R183" s="1"/>
        <tr r="R1440" s="1"/>
        <tr r="R1717" s="1"/>
      </tp>
      <tp t="s">
        <v>#N/A Requesting Data...2017450700</v>
        <stp/>
        <stp>BDP|17759275702865467440</stp>
        <tr r="N1220" s="1"/>
      </tp>
      <tp t="s">
        <v>#N/A Requesting Data...1080398013</v>
        <stp/>
        <stp>BDP|16186713155791353145</stp>
        <tr r="N1990" s="1"/>
      </tp>
      <tp t="s">
        <v>#N/A Requesting Data...670142262</v>
        <stp/>
        <stp>BDP|13113614494441359958</stp>
        <tr r="R239" s="1"/>
        <tr r="R1298" s="1"/>
        <tr r="R1773" s="1"/>
      </tp>
      <tp t="s">
        <v>#N/A Requesting Data...3529203139</v>
        <stp/>
        <stp>BDP|13593919528449652583</stp>
        <tr r="R931" s="1"/>
      </tp>
      <tp t="s">
        <v>#N/A Requesting Data...3368044273</v>
        <stp/>
        <stp>BDP|17097049107847989480</stp>
        <tr r="N1122" s="1"/>
      </tp>
      <tp t="s">
        <v>#N/A Requesting Data...2274472752</v>
        <stp/>
        <stp>BDP|16740694978782559116</stp>
        <tr r="N1499" s="1"/>
      </tp>
      <tp t="s">
        <v>#N/A Requesting Data...1205073370</v>
        <stp/>
        <stp>BDP|10299276843134024635</stp>
        <tr r="R286" s="1"/>
        <tr r="R1343" s="1"/>
        <tr r="R1820" s="1"/>
      </tp>
      <tp t="s">
        <v>#N/A Requesting Data...2942229314</v>
        <stp/>
        <stp>BDP|18254778137728311042</stp>
        <tr r="N1597" s="1"/>
      </tp>
      <tp t="s">
        <v>#N/A Requesting Data...3028356403</v>
        <stp/>
        <stp>BDP|17265824470584247872</stp>
        <tr r="N872" s="1"/>
      </tp>
      <tp t="s">
        <v>#N/A Requesting Data...3490373180</v>
        <stp/>
        <stp>BDP|18125410330209095240</stp>
        <tr r="N215" s="1"/>
        <tr r="N1749" s="1"/>
      </tp>
      <tp t="s">
        <v>#N/A Requesting Data...370306672</v>
        <stp/>
        <stp>BDP|12758031587848249655</stp>
        <tr r="N1959" s="1"/>
      </tp>
      <tp t="s">
        <v>#N/A Requesting Data...1832321125</v>
        <stp/>
        <stp>BDP|17391035110751101358</stp>
        <tr r="R1108" s="1"/>
        <tr r="R1582" s="1"/>
      </tp>
      <tp t="s">
        <v>#N/A Requesting Data...2091457252</v>
        <stp/>
        <stp>BDP|12905337077553852117</stp>
        <tr r="R1511" s="1"/>
      </tp>
      <tp t="s">
        <v>#N/A Requesting Data...728192209</v>
        <stp/>
        <stp>BDP|13770301376492106145</stp>
        <tr r="N104" s="1"/>
      </tp>
      <tp t="s">
        <v>#N/A Requesting Data...1929179590</v>
        <stp/>
        <stp>BDP|17508587858576818594</stp>
        <tr r="N1260" s="1"/>
      </tp>
      <tp t="s">
        <v>#N/A Requesting Data...3613204190</v>
        <stp/>
        <stp>BDP|14344342310435603757</stp>
        <tr r="R984" s="1"/>
      </tp>
      <tp t="s">
        <v>#N/A Requesting Data...2146204702</v>
        <stp/>
        <stp>BDP|12575266882939188545</stp>
        <tr r="R344" s="1"/>
      </tp>
      <tp t="s">
        <v>#N/A Requesting Data...3823355504</v>
        <stp/>
        <stp>BDP|17660622540917407648</stp>
        <tr r="N869" s="1"/>
      </tp>
      <tp t="s">
        <v>#N/A Requesting Data...2034363890</v>
        <stp/>
        <stp>BDP|12363147153196404478</stp>
        <tr r="R1138" s="1"/>
      </tp>
      <tp t="s">
        <v>#N/A Requesting Data...1181008020</v>
        <stp/>
        <stp>BDP|14550919659189863525</stp>
        <tr r="R457" s="1"/>
        <tr r="R712" s="1"/>
      </tp>
      <tp t="s">
        <v>#N/A Requesting Data...2945382502</v>
        <stp/>
        <stp>BDP|15352849700468516157</stp>
        <tr r="R971" s="1"/>
      </tp>
      <tp t="s">
        <v>#N/A Requesting Data...2784747735</v>
        <stp/>
        <stp>BDP|11326252826483581621</stp>
        <tr r="R1547" s="1"/>
      </tp>
      <tp t="s">
        <v>#N/A Requesting Data...1435146607</v>
        <stp/>
        <stp>BDP|16323035863555388177</stp>
        <tr r="R124" s="1"/>
        <tr r="R1384" s="1"/>
        <tr r="R1658" s="1"/>
      </tp>
      <tp t="s">
        <v>#N/A Requesting Data...3380446648</v>
        <stp/>
        <stp>BDP|10560986898141742559</stp>
        <tr r="R315" s="1"/>
        <tr r="R1849" s="1"/>
      </tp>
      <tp t="s">
        <v>#N/A Requesting Data...2632395736</v>
        <stp/>
        <stp>BDP|17071144934662109369</stp>
        <tr r="R223" s="1"/>
        <tr r="R1757" s="1"/>
      </tp>
      <tp t="s">
        <v>#N/A Requesting Data...1558473895</v>
        <stp/>
        <stp>BDP|15918233018783521104</stp>
        <tr r="R1436" s="1"/>
      </tp>
      <tp t="s">
        <v>#N/A Requesting Data...2492524884</v>
        <stp/>
        <stp>BDP|11013642163362263720</stp>
        <tr r="R2128" s="1"/>
      </tp>
      <tp t="s">
        <v>#N/A Requesting Data...599925454</v>
        <stp/>
        <stp>BDP|12771853534305704863</stp>
        <tr r="N907" s="1"/>
      </tp>
      <tp t="s">
        <v>#N/A Requesting Data...1892169375</v>
        <stp/>
        <stp>BDP|15454162021930677230</stp>
        <tr r="R126" s="1"/>
        <tr r="R1387" s="1"/>
        <tr r="R1660" s="1"/>
      </tp>
      <tp t="s">
        <v>#N/A Requesting Data...776854811</v>
        <stp/>
        <stp>BDP|15802599035267327010</stp>
        <tr r="R1579" s="1"/>
      </tp>
      <tp t="s">
        <v>#N/A Requesting Data...2703121400</v>
        <stp/>
        <stp>BDP|12401479164681821595</stp>
        <tr r="R1092" s="1"/>
      </tp>
      <tp t="s">
        <v>#N/A Requesting Data...3481061881</v>
        <stp/>
        <stp>BDP|14995630479208528901</stp>
        <tr r="N1057" s="1"/>
      </tp>
      <tp t="s">
        <v>#N/A Requesting Data...812869638</v>
        <stp/>
        <stp>BDP|13712712645341286579</stp>
        <tr r="P7" s="1"/>
        <tr r="P26" s="1"/>
        <tr r="P2136" s="1"/>
      </tp>
      <tp t="s">
        <v>#N/A Requesting Data...3837956937</v>
        <stp/>
        <stp>BDP|15909292605082322107</stp>
        <tr r="R204" s="1"/>
        <tr r="R1255" s="1"/>
        <tr r="R1738" s="1"/>
      </tp>
      <tp t="s">
        <v>#N/A Requesting Data...1871396806</v>
        <stp/>
        <stp>BDP|13513704177531628624</stp>
        <tr r="N1912" s="1"/>
        <tr r="N1913" s="1"/>
      </tp>
      <tp t="s">
        <v>#N/A Requesting Data...2068960114</v>
        <stp/>
        <stp>BDP|11370248623383840753</stp>
        <tr r="N620" s="1"/>
      </tp>
      <tp t="s">
        <v>#N/A Requesting Data...2101767888</v>
        <stp/>
        <stp>BDP|16447775453254104589</stp>
        <tr r="R406" s="1"/>
        <tr r="R673" s="1"/>
      </tp>
      <tp t="s">
        <v>#N/A Requesting Data...3956968818</v>
        <stp/>
        <stp>BDP|16998291860391136684</stp>
        <tr r="R1139" s="1"/>
      </tp>
      <tp t="s">
        <v>#N/A Requesting Data...1927230238</v>
        <stp/>
        <stp>BDP|18436240239649779575</stp>
        <tr r="R1269" s="1"/>
      </tp>
      <tp t="s">
        <v>#N/A Requesting Data...2239545591</v>
        <stp/>
        <stp>BDP|15102126906997522699</stp>
        <tr r="N567" s="1"/>
      </tp>
      <tp t="s">
        <v>#N/A Requesting Data...3936589694</v>
        <stp/>
        <stp>BDP|16710525681859849743</stp>
        <tr r="R417" s="1"/>
        <tr r="R417" s="1"/>
      </tp>
      <tp t="s">
        <v>#N/A Requesting Data...2614351249</v>
        <stp/>
        <stp>BDP|10595552131337854416</stp>
        <tr r="R1155" s="1"/>
      </tp>
      <tp t="s">
        <v>#N/A Requesting Data...4225239174</v>
        <stp/>
        <stp>BDP|17116197517506798405</stp>
        <tr r="R57" s="1"/>
      </tp>
      <tp t="s">
        <v>#N/A Requesting Data...1846121800</v>
        <stp/>
        <stp>BDP|17494164511371834333</stp>
        <tr r="R230" s="1"/>
        <tr r="R1291" s="1"/>
        <tr r="R1764" s="1"/>
      </tp>
      <tp t="s">
        <v>#N/A Requesting Data...790948168</v>
        <stp/>
        <stp>BDP|17799474079452610374</stp>
        <tr r="R591" s="1"/>
      </tp>
      <tp t="s">
        <v>#N/A Requesting Data...3211069356</v>
        <stp/>
        <stp>BDP|10932524014254402536</stp>
        <tr r="R220" s="1"/>
        <tr r="R1281" s="1"/>
        <tr r="R1754" s="1"/>
      </tp>
      <tp t="s">
        <v>#N/A Requesting Data...4043384363</v>
        <stp/>
        <stp>BDP|14767676677297763786</stp>
        <tr r="N1437" s="1"/>
      </tp>
      <tp t="s">
        <v>#N/A Requesting Data...2080656054</v>
        <stp/>
        <stp>BDP|13102138939770505468</stp>
        <tr r="R1243" s="1"/>
      </tp>
      <tp t="s">
        <v>#N/A Requesting Data...2487982866</v>
        <stp/>
        <stp>BDP|14544568546986842657</stp>
        <tr r="N916" s="1"/>
      </tp>
      <tp t="s">
        <v>#N/A Requesting Data...1835893762</v>
        <stp/>
        <stp>BDP|15465771168410513159</stp>
        <tr r="R300" s="1"/>
        <tr r="R1354" s="1"/>
        <tr r="R1834" s="1"/>
      </tp>
      <tp t="s">
        <v>#N/A Requesting Data...446482678</v>
        <stp/>
        <stp>BDP|15538094397510290921</stp>
        <tr r="R1368" s="1"/>
      </tp>
      <tp t="s">
        <v>#N/A Requesting Data...3672691055</v>
        <stp/>
        <stp>BDP|17934654264546492472</stp>
        <tr r="N309" s="1"/>
        <tr r="N1360" s="1"/>
        <tr r="N1843" s="1"/>
      </tp>
      <tp t="s">
        <v>#N/A Requesting Data...3824766643</v>
        <stp/>
        <stp>BDP|14358156409703340372</stp>
        <tr r="N1953" s="1"/>
      </tp>
      <tp t="s">
        <v>#N/A Requesting Data...797730613</v>
        <stp/>
        <stp>BDP|17369153509256795539</stp>
        <tr r="R967" s="1"/>
      </tp>
      <tp t="s">
        <v>#N/A Requesting Data...2570817761</v>
        <stp/>
        <stp>BDP|16386254896811821931</stp>
        <tr r="R1093" s="1"/>
        <tr r="R1385" s="1"/>
      </tp>
      <tp t="s">
        <v>#N/A Requesting Data...574263817</v>
        <stp/>
        <stp>BDP|16845241427781511257</stp>
        <tr r="R651" s="1"/>
      </tp>
      <tp t="s">
        <v>#N/A Requesting Data...1003877158</v>
        <stp/>
        <stp>BDP|10969115147960274069</stp>
        <tr r="R130" s="1"/>
        <tr r="R1105" s="1"/>
        <tr r="R1664" s="1"/>
      </tp>
      <tp t="s">
        <v>#N/A Requesting Data...1055456717</v>
        <stp/>
        <stp>BDP|12910858557918227226</stp>
        <tr r="N1586" s="1"/>
      </tp>
      <tp t="s">
        <v>#N/A Requesting Data...3670613481</v>
        <stp/>
        <stp>BDP|18007609997582804054</stp>
        <tr r="P781" s="1"/>
        <tr r="P1018" s="1"/>
        <tr r="P1028" s="1"/>
        <tr r="P1045" s="1"/>
        <tr r="P2046" s="1"/>
        <tr r="P1632" s="1"/>
        <tr r="P2064" s="1"/>
        <tr r="P2153" s="1"/>
        <tr r="P40" s="1"/>
        <tr r="P2262" s="1"/>
      </tp>
      <tp t="s">
        <v>#N/A Requesting Data...1848656133</v>
        <stp/>
        <stp>BDP|15735712134417116397</stp>
        <tr r="R1684" s="1"/>
        <tr r="R150" s="1"/>
        <tr r="R1408" s="1"/>
      </tp>
      <tp t="s">
        <v>#N/A Requesting Data...670215787</v>
        <stp/>
        <stp>BDP|13364853688725630327</stp>
        <tr r="N445" s="1"/>
      </tp>
      <tp t="s">
        <v>#N/A Requesting Data...478536877</v>
        <stp/>
        <stp>BDP|10329585883549139134</stp>
        <tr r="R1145" s="1"/>
      </tp>
      <tp t="s">
        <v>#N/A Requesting Data...3395145022</v>
        <stp/>
        <stp>BDP|10812093655167917777</stp>
        <tr r="N1667" s="1"/>
        <tr r="N133" s="1"/>
        <tr r="N1392" s="1"/>
      </tp>
      <tp t="s">
        <v>#N/A Requesting Data...3708787925</v>
        <stp/>
        <stp>BDP|11677984731319126738</stp>
        <tr r="R1104" s="1"/>
      </tp>
      <tp t="s">
        <v>#N/A Requesting Data...1238830520</v>
        <stp/>
        <stp>BDP|11467528858191511567</stp>
        <tr r="R1083" s="1"/>
      </tp>
      <tp t="s">
        <v>#N/A Requesting Data...1024992139</v>
        <stp/>
        <stp>BDP|15256884280836175667</stp>
        <tr r="N1690" s="1"/>
        <tr r="N156" s="1"/>
        <tr r="N1317" s="1"/>
      </tp>
      <tp t="s">
        <v>#N/A Requesting Data...4211657447</v>
        <stp/>
        <stp>BDP|16483337349703403777</stp>
        <tr r="Q770" s="1"/>
      </tp>
      <tp t="s">
        <v>#N/A Requesting Data...1118796007</v>
        <stp/>
        <stp>BDP|10218449045427953274</stp>
        <tr r="R901" s="1"/>
      </tp>
      <tp t="s">
        <v>#N/A Requesting Data...2415136451</v>
        <stp/>
        <stp>BDP|13454568446934982301</stp>
        <tr r="R157" s="1"/>
        <tr r="R1413" s="1"/>
        <tr r="R1691" s="1"/>
      </tp>
      <tp t="s">
        <v>#N/A Requesting Data...1997820022</v>
        <stp/>
        <stp>BDP|15644759748460405325</stp>
        <tr r="R647" s="1"/>
      </tp>
      <tp t="s">
        <v>#N/A Requesting Data...2645244498</v>
        <stp/>
        <stp>BDP|15166351780178968300</stp>
        <tr r="R888" s="1"/>
      </tp>
      <tp t="s">
        <v>#N/A Requesting Data...553182772</v>
        <stp/>
        <stp>BDP|14600599370816228505</stp>
        <tr r="R1500" s="1"/>
      </tp>
      <tp t="s">
        <v>#N/A Requesting Data...855911783</v>
        <stp/>
        <stp>BDP|15122130769332030567</stp>
        <tr r="N1271" s="1"/>
      </tp>
      <tp t="s">
        <v>#N/A Requesting Data...1035453690</v>
        <stp/>
        <stp>BDP|16854036916980917280</stp>
        <tr r="N64" s="1"/>
      </tp>
      <tp t="s">
        <v>#N/A Requesting Data...2550757063</v>
        <stp/>
        <stp>BDP|11923131025005229218</stp>
        <tr r="R1307" s="1"/>
      </tp>
      <tp t="s">
        <v>#N/A Requesting Data...2464021370</v>
        <stp/>
        <stp>BDP|12180508227514883422</stp>
        <tr r="N1651" s="1"/>
        <tr r="N117" s="1"/>
        <tr r="N1377" s="1"/>
      </tp>
      <tp t="s">
        <v>#N/A Requesting Data...2587805182</v>
        <stp/>
        <stp>BDP|15892101561327554000</stp>
        <tr r="R1195" s="1"/>
        <tr r="R1604" s="1"/>
      </tp>
      <tp t="s">
        <v>#N/A Requesting Data...3451716818</v>
        <stp/>
        <stp>BDP|10752481797239784130</stp>
        <tr r="R1333" s="1"/>
      </tp>
      <tp t="s">
        <v>#N/A Requesting Data...1731490213</v>
        <stp/>
        <stp>BDP|17312009758933727400</stp>
        <tr r="R2233" s="1"/>
        <tr r="R2234" s="1"/>
      </tp>
      <tp t="s">
        <v>#N/A Requesting Data...1430329987</v>
        <stp/>
        <stp>BDP|15922556881169238434</stp>
        <tr r="P2052" s="1"/>
        <tr r="P2070" s="1"/>
        <tr r="P2159" s="1"/>
      </tp>
      <tp t="s">
        <v>#N/A Requesting Data...2335614542</v>
        <stp/>
        <stp>BDP|16910348667176390053</stp>
        <tr r="N1949" s="1"/>
      </tp>
      <tp t="s">
        <v>#N/A Requesting Data...894044704</v>
        <stp/>
        <stp>BDP|14271035624284137782</stp>
        <tr r="R1152" s="1"/>
        <tr r="R1594" s="1"/>
      </tp>
      <tp t="s">
        <v>#N/A Requesting Data...3459048439</v>
        <stp/>
        <stp>BDP|12120649913832316292</stp>
        <tr r="R1520" s="1"/>
      </tp>
      <tp t="s">
        <v>#N/A Requesting Data...2686018843</v>
        <stp/>
        <stp>BDP|16393341701963328393</stp>
        <tr r="Q2182" s="1"/>
      </tp>
      <tp t="s">
        <v>#N/A Requesting Data...2832859354</v>
        <stp/>
        <stp>BDP|16452012552962178493</stp>
        <tr r="N398" s="1"/>
        <tr r="N664" s="1"/>
      </tp>
      <tp t="s">
        <v>#N/A Requesting Data...1584487376</v>
        <stp/>
        <stp>BDP|13894058356986798538</stp>
        <tr r="N1704" s="1"/>
        <tr r="N170" s="1"/>
        <tr r="N1424" s="1"/>
      </tp>
      <tp t="s">
        <v>#N/A Requesting Data...2457736750</v>
        <stp/>
        <stp>BDP|10740824188827335213</stp>
        <tr r="R812" s="1"/>
      </tp>
      <tp t="s">
        <v>#N/A Requesting Data...2924282632</v>
        <stp/>
        <stp>BDP|13725400569406591241</stp>
        <tr r="R207" s="1"/>
        <tr r="R1466" s="1"/>
        <tr r="R1741" s="1"/>
      </tp>
      <tp t="s">
        <v>#N/A Requesting Data...3206249383</v>
        <stp/>
        <stp>BDP|12023347369431091324</stp>
        <tr r="R255" s="1"/>
        <tr r="R1313" s="1"/>
        <tr r="R1789" s="1"/>
      </tp>
      <tp t="s">
        <v>#N/A Requesting Data...3380060742</v>
        <stp/>
        <stp>BDP|12898663682821103821</stp>
        <tr r="R212" s="1"/>
        <tr r="R1472" s="1"/>
        <tr r="R1746" s="1"/>
      </tp>
      <tp t="s">
        <v>#N/A Requesting Data...2993478644</v>
        <stp/>
        <stp>BDP|10901073950440075013</stp>
        <tr r="R162" s="1"/>
        <tr r="R1417" s="1"/>
        <tr r="R1696" s="1"/>
      </tp>
      <tp t="s">
        <v>#N/A Requesting Data...2710663657</v>
        <stp/>
        <stp>BDP|12853443370572113623</stp>
        <tr r="R1058" s="1"/>
        <tr r="R1058" s="1"/>
      </tp>
      <tp t="s">
        <v>#N/A Requesting Data...2186814084</v>
        <stp/>
        <stp>BDP|17122442233675850014</stp>
        <tr r="N1509" s="1"/>
      </tp>
      <tp t="s">
        <v>#N/A Requesting Data...3622022603</v>
        <stp/>
        <stp>BDP|16429565465277815700</stp>
        <tr r="R1225" s="1"/>
      </tp>
      <tp t="s">
        <v>#N/A Requesting Data...1197719182</v>
        <stp/>
        <stp>BDP|12963609565713453465</stp>
        <tr r="R181" s="1"/>
        <tr r="R1438" s="1"/>
        <tr r="R1715" s="1"/>
      </tp>
      <tp t="s">
        <v>#N/A Requesting Data...1686272817</v>
        <stp/>
        <stp>BDP|11810581718869195970</stp>
        <tr r="R1365" s="1"/>
      </tp>
      <tp t="s">
        <v>#N/A Requesting Data...826374954</v>
        <stp/>
        <stp>BDP|18080640149136211918</stp>
        <tr r="N1894" s="1"/>
        <tr r="N1895" s="1"/>
        <tr r="N1896" s="1"/>
        <tr r="N1897" s="1"/>
      </tp>
      <tp t="s">
        <v>#N/A Requesting Data...2665461198</v>
        <stp/>
        <stp>BDP|15049054504754897478</stp>
        <tr r="N308" s="1"/>
        <tr r="N1842" s="1"/>
      </tp>
      <tp t="s">
        <v>#N/A Requesting Data...1789103287</v>
        <stp/>
        <stp>BDP|10618475116997186783</stp>
        <tr r="N1619" s="1"/>
      </tp>
      <tp t="s">
        <v>#N/A Requesting Data...3274094233</v>
        <stp/>
        <stp>BDP|16039211256027635309</stp>
        <tr r="R982" s="1"/>
      </tp>
      <tp t="s">
        <v>#N/A Requesting Data...753734673</v>
        <stp/>
        <stp>BDP|16311319416322312364</stp>
        <tr r="R996" s="1"/>
      </tp>
      <tp t="s">
        <v>#N/A Requesting Data...3795258948</v>
        <stp/>
        <stp>BDP|10331471946920669553</stp>
        <tr r="R373" s="1"/>
      </tp>
      <tp t="s">
        <v>#N/A Requesting Data...2492577527</v>
        <stp/>
        <stp>BDP|12020330947747365760</stp>
        <tr r="R56" s="1"/>
      </tp>
      <tp t="s">
        <v>#N/A Requesting Data...3629343833</v>
        <stp/>
        <stp>BDP|10956483105486367761</stp>
        <tr r="P39" s="1"/>
        <tr r="P780" s="1"/>
        <tr r="P1017" s="1"/>
        <tr r="P1027" s="1"/>
        <tr r="P1044" s="1"/>
        <tr r="P1631" s="1"/>
        <tr r="P2045" s="1"/>
        <tr r="P2152" s="1"/>
        <tr r="P2063" s="1"/>
        <tr r="P2261" s="1"/>
      </tp>
      <tp t="s">
        <v>#N/A Requesting Data...1949246616</v>
        <stp/>
        <stp>BDP|15273288302423932113</stp>
        <tr r="R1508" s="1"/>
      </tp>
      <tp t="s">
        <v>#N/A Requesting Data...3928422132</v>
        <stp/>
        <stp>BDP|17561506836317702349</stp>
        <tr r="N1932" s="1"/>
        <tr r="N553" s="1"/>
        <tr r="N580" s="1"/>
        <tr r="N1875" s="1"/>
        <tr r="N2033" s="1"/>
        <tr r="N2174" s="1"/>
        <tr r="N2256" s="1"/>
      </tp>
      <tp t="s">
        <v>#N/A Requesting Data...597498655</v>
        <stp/>
        <stp>BDP|15891587606230042562</stp>
        <tr r="R195" s="1"/>
        <tr r="R1452" s="1"/>
        <tr r="R1729" s="1"/>
      </tp>
      <tp t="s">
        <v>#N/A Requesting Data...1370267014</v>
        <stp/>
        <stp>BDP|16163765721807700112</stp>
        <tr r="R725" s="1"/>
        <tr r="R469" s="1"/>
      </tp>
      <tp t="s">
        <v>#N/A Requesting Data...2116710567</v>
        <stp/>
        <stp>BDP|14134646857570065229</stp>
        <tr r="R311" s="1"/>
        <tr r="R1362" s="1"/>
        <tr r="R1845" s="1"/>
      </tp>
      <tp t="s">
        <v>#N/A Requesting Data...526611715</v>
        <stp/>
        <stp>BDP|11573250831404780166</stp>
        <tr r="N2052" s="1"/>
        <tr r="N2052" s="1"/>
        <tr r="N2070" s="1"/>
        <tr r="N2070" s="1"/>
        <tr r="N2159" s="1"/>
        <tr r="N2159" s="1"/>
      </tp>
      <tp t="s">
        <v>#N/A Requesting Data...3665048220</v>
        <stp/>
        <stp>BDP|12209835556468595224</stp>
        <tr r="N597" s="1"/>
      </tp>
      <tp t="s">
        <v>#N/A Requesting Data...2853816584</v>
        <stp/>
        <stp>BDP|13156866471720298949</stp>
        <tr r="R718" s="1"/>
        <tr r="R462" s="1"/>
      </tp>
      <tp t="s">
        <v>#N/A Requesting Data...1735325325</v>
        <stp/>
        <stp>BDP|11597407381020160863</stp>
        <tr r="N1928" s="1"/>
        <tr r="N22" s="1"/>
        <tr r="N328" s="1"/>
        <tr r="N520" s="1"/>
        <tr r="N577" s="1"/>
        <tr r="N789" s="1"/>
        <tr r="N1563" s="1"/>
        <tr r="N1860" s="1"/>
        <tr r="N1872" s="1"/>
        <tr r="N2166" s="1"/>
        <tr r="N2173" s="1"/>
        <tr r="N2209" s="1"/>
        <tr r="N2270" s="1"/>
      </tp>
      <tp t="s">
        <v>#N/A Requesting Data...2056489147</v>
        <stp/>
        <stp>BDP|15601979392170523051</stp>
        <tr r="N1526" s="1"/>
      </tp>
      <tp t="s">
        <v>#N/A Requesting Data...1294324085</v>
        <stp/>
        <stp>BDP|12210308770507939485</stp>
        <tr r="N316" s="1"/>
        <tr r="N1366" s="1"/>
        <tr r="N1850" s="1"/>
      </tp>
      <tp t="s">
        <v>#N/A Requesting Data...3792128494</v>
        <stp/>
        <stp>BDP|15935516400875314084</stp>
        <tr r="R2096" s="1"/>
      </tp>
      <tp t="s">
        <v>#N/A Requesting Data...483118020</v>
        <stp/>
        <stp>BDP|10668578835196195569</stp>
        <tr r="R1315" s="1"/>
      </tp>
      <tp t="s">
        <v>#N/A Requesting Data...742899152</v>
        <stp/>
        <stp>BDP|11350674660030791404</stp>
        <tr r="N836" s="1"/>
      </tp>
      <tp t="s">
        <v>#N/A Requesting Data...1579285972</v>
        <stp/>
        <stp>BDP|16014145676154170101</stp>
        <tr r="N1641" s="1"/>
      </tp>
      <tp t="s">
        <v>#N/A Requesting Data...947276698</v>
        <stp/>
        <stp>BDP|15942352233746979657</stp>
        <tr r="N299" s="1"/>
        <tr r="N1833" s="1"/>
      </tp>
      <tp t="s">
        <v>#N/A Requesting Data...3881787436</v>
        <stp/>
        <stp>BDP|11520492166563861513</stp>
        <tr r="N807" s="1"/>
      </tp>
      <tp t="s">
        <v>#N/A Requesting Data...3313090849</v>
        <stp/>
        <stp>BDP|14912391763335718176</stp>
        <tr r="R274" s="1"/>
        <tr r="R1331" s="1"/>
        <tr r="R1808" s="1"/>
      </tp>
      <tp t="s">
        <v>#N/A Requesting Data...2568371265</v>
        <stp/>
        <stp>BDP|17554979607058043372</stp>
        <tr r="O9" s="1"/>
        <tr r="O28" s="1"/>
      </tp>
      <tp t="s">
        <v>#N/A Requesting Data...3137526832</v>
        <stp/>
        <stp>BDP|16352263222815089658</stp>
        <tr r="N1675" s="1"/>
        <tr r="N141" s="1"/>
        <tr r="N1400" s="1"/>
      </tp>
      <tp t="s">
        <v>#N/A Requesting Data...3268298711</v>
        <stp/>
        <stp>BDP|12582780813624463585</stp>
        <tr r="R209" s="1"/>
        <tr r="R1263" s="1"/>
        <tr r="R1469" s="1"/>
        <tr r="R1620" s="1"/>
        <tr r="R1743" s="1"/>
      </tp>
      <tp t="s">
        <v>#N/A Requesting Data...3126169718</v>
        <stp/>
        <stp>BDP|14648300913257233458</stp>
        <tr r="R1579" s="1"/>
      </tp>
      <tp t="s">
        <v>#N/A Requesting Data...944334547</v>
        <stp/>
        <stp>BDP|12229569501487125561</stp>
        <tr r="R493" s="1"/>
        <tr r="R748" s="1"/>
      </tp>
      <tp t="s">
        <v>#N/A Requesting Data...2173303164</v>
        <stp/>
        <stp>BDP|10578563136922795100</stp>
        <tr r="N44" s="1"/>
        <tr r="N45" s="1"/>
      </tp>
      <tp t="s">
        <v>#N/A Requesting Data...1069335388</v>
        <stp/>
        <stp>BDP|13567757301820325170</stp>
        <tr r="R1213" s="1"/>
      </tp>
      <tp t="s">
        <v>#N/A Requesting Data...1499633630</v>
        <stp/>
        <stp>BDP|12041758451692206730</stp>
        <tr r="R506" s="1"/>
        <tr r="R506" s="1"/>
      </tp>
      <tp t="s">
        <v>#N/A Requesting Data...2326178102</v>
        <stp/>
        <stp>BDP|14354213920032659319</stp>
        <tr r="R1087" s="1"/>
      </tp>
      <tp t="s">
        <v>#N/A Requesting Data...2113953430</v>
        <stp/>
        <stp>BDP|18291820935382201423</stp>
        <tr r="R1510" s="1"/>
      </tp>
      <tp t="s">
        <v>#N/A Requesting Data...4242561625</v>
        <stp/>
        <stp>BDP|13396685749485262153</stp>
        <tr r="N1967" s="1"/>
      </tp>
      <tp t="s">
        <v>#N/A Requesting Data...1926882519</v>
        <stp/>
        <stp>BDP|18435162199027878264</stp>
        <tr r="N1007" s="1"/>
      </tp>
      <tp t="s">
        <v>#N/A Requesting Data...1570532052</v>
        <stp/>
        <stp>BDP|11696759333456635630</stp>
        <tr r="N2117" s="1"/>
      </tp>
      <tp t="s">
        <v>#N/A Requesting Data...3717034481</v>
        <stp/>
        <stp>BDP|12120114341821506305</stp>
        <tr r="R228" s="1"/>
        <tr r="R1289" s="1"/>
        <tr r="R1762" s="1"/>
      </tp>
      <tp t="s">
        <v>#N/A Requesting Data...2629663984</v>
        <stp/>
        <stp>BDP|11860552949097595254</stp>
        <tr r="R1487" s="1"/>
      </tp>
      <tp t="s">
        <v>#N/A Requesting Data...3819895504</v>
        <stp/>
        <stp>BDP|12132205523601797616</stp>
        <tr r="R1517" s="1"/>
      </tp>
      <tp t="s">
        <v>#N/A Requesting Data...3300005198</v>
        <stp/>
        <stp>BDP|15519078066430363637</stp>
        <tr r="R194" s="1"/>
        <tr r="R1728" s="1"/>
      </tp>
      <tp t="s">
        <v>#N/A Requesting Data...2826300685</v>
        <stp/>
        <stp>BDP|15201372422865260410</stp>
        <tr r="N596" s="1"/>
      </tp>
      <tp t="s">
        <v>#N/A Requesting Data...3400943994</v>
        <stp/>
        <stp>BDP|12842262286434543994</stp>
        <tr r="N1983" s="1"/>
      </tp>
      <tp t="s">
        <v>#N/A Requesting Data...949223982</v>
        <stp/>
        <stp>BDP|17066146467741173461</stp>
        <tr r="R1683" s="1"/>
        <tr r="R149" s="1"/>
        <tr r="R1407" s="1"/>
      </tp>
      <tp t="s">
        <v>#N/A Requesting Data...3926835449</v>
        <stp/>
        <stp>BDP|10497657375937819386</stp>
        <tr r="R976" s="1"/>
      </tp>
      <tp t="s">
        <v>#N/A Requesting Data...1356174773</v>
        <stp/>
        <stp>BDP|11170428872732574508</stp>
        <tr r="P2049" s="1"/>
        <tr r="P2067" s="1"/>
        <tr r="P2156" s="1"/>
      </tp>
      <tp t="s">
        <v>#N/A Requesting Data...942759913</v>
        <stp/>
        <stp>BDP|15421144717994973490</stp>
        <tr r="R1529" s="1"/>
      </tp>
      <tp t="s">
        <v>#N/A Requesting Data...748065943</v>
        <stp/>
        <stp>BDP|14467614026087555214</stp>
        <tr r="N1176" s="1"/>
      </tp>
      <tp t="s">
        <v>#N/A Requesting Data...2681310265</v>
        <stp/>
        <stp>BDP|17052551106956261168</stp>
        <tr r="N1908" s="1"/>
        <tr r="N1909" s="1"/>
        <tr r="N1910" s="1"/>
        <tr r="N1911" s="1"/>
      </tp>
      <tp t="s">
        <v>#N/A Requesting Data...3066132652</v>
        <stp/>
        <stp>BDP|13762940990777360171</stp>
        <tr r="R584" s="1"/>
      </tp>
      <tp t="s">
        <v>#N/A Requesting Data...533615475</v>
        <stp/>
        <stp>BDP|11198449162171446743</stp>
        <tr r="R125" s="1"/>
        <tr r="R1659" s="1"/>
      </tp>
      <tp t="s">
        <v>#N/A Requesting Data...1944987783</v>
        <stp/>
        <stp>BDP|15089361327424516527</stp>
        <tr r="R2121" s="1"/>
      </tp>
      <tp t="s">
        <v>#N/A Requesting Data...2260703455</v>
        <stp/>
        <stp>BDP|12738501325866466606</stp>
        <tr r="R252" s="1"/>
        <tr r="R1786" s="1"/>
      </tp>
      <tp t="s">
        <v>#N/A Requesting Data...2463597225</v>
        <stp/>
        <stp>BDP|10035389647036867414</stp>
        <tr r="R1517" s="1"/>
      </tp>
      <tp t="s">
        <v>#N/A Requesting Data...2140675286</v>
        <stp/>
        <stp>BDP|14321392764506165290</stp>
        <tr r="N967" s="1"/>
      </tp>
      <tp t="s">
        <v>#N/A Requesting Data...2299846428</v>
        <stp/>
        <stp>BDP|12618007521062021711</stp>
        <tr r="R620" s="1"/>
        <tr r="R620" s="1"/>
      </tp>
      <tp t="s">
        <v>#N/A Requesting Data...3227984330</v>
        <stp/>
        <stp>BDP|12430554326813136309</stp>
        <tr r="R895" s="1"/>
      </tp>
      <tp t="s">
        <v>#N/A Requesting Data...3719916441</v>
        <stp/>
        <stp>BDP|16381286909287290661</stp>
        <tr r="N1232" s="1"/>
      </tp>
    </main>
    <main first="bofaddin.rtdserver">
      <tp t="s">
        <v>#N/A Requesting Data...626533758</v>
        <stp/>
        <stp>BDP|9622567137759185</stp>
        <tr r="N227" s="1"/>
        <tr r="N1288" s="1"/>
        <tr r="N1761" s="1"/>
      </tp>
      <tp t="s">
        <v>#N/A Requesting Data...2996219405</v>
        <stp/>
        <stp>BDP|8942979319941357</stp>
        <tr r="R1879" s="1"/>
      </tp>
      <tp t="s">
        <v>#N/A Requesting Data...3070181068</v>
        <stp/>
        <stp>BDP|8935137547983000274</stp>
        <tr r="R17" s="1"/>
      </tp>
      <tp t="s">
        <v>#N/A Requesting Data...1924905901</v>
        <stp/>
        <stp>BDP|8393760578137767305</stp>
        <tr r="R1512" s="1"/>
      </tp>
      <tp t="s">
        <v>#N/A Requesting Data...3329282493</v>
        <stp/>
        <stp>BDP|9233195703915432160</stp>
        <tr r="R1628" s="1"/>
      </tp>
      <tp t="s">
        <v>#N/A Requesting Data...2631098007</v>
        <stp/>
        <stp>BDP|6876856530350552128</stp>
        <tr r="N1574" s="1"/>
      </tp>
      <tp t="s">
        <v>#N/A Requesting Data...2623331628</v>
        <stp/>
        <stp>BDP|6867817120644610458</stp>
        <tr r="R256" s="1"/>
        <tr r="R1790" s="1"/>
      </tp>
      <tp t="s">
        <v>#N/A Requesting Data...769342269</v>
        <stp/>
        <stp>BDP|6382673244431979939</stp>
        <tr r="N2084" s="1"/>
      </tp>
      <tp t="s">
        <v>#N/A Requesting Data...3446373545</v>
        <stp/>
        <stp>BDP|7697523293773984446</stp>
        <tr r="R802" s="1"/>
      </tp>
      <tp t="s">
        <v>#N/A Requesting Data...3439891738</v>
        <stp/>
        <stp>BDP|8575982502634347965</stp>
        <tr r="R232" s="1"/>
        <tr r="R1292" s="1"/>
        <tr r="R1766" s="1"/>
      </tp>
      <tp t="s">
        <v>#N/A Requesting Data...3782530335</v>
        <stp/>
        <stp>BDP|1312438789820540167</stp>
        <tr r="O14" s="1"/>
        <tr r="O33" s="1"/>
      </tp>
      <tp t="s">
        <v>#N/A Requesting Data...3448152507</v>
        <stp/>
        <stp>BDP|3182293626097475809</stp>
        <tr r="N2089" s="1"/>
      </tp>
      <tp t="s">
        <v>#N/A Requesting Data...667491296</v>
        <stp/>
        <stp>BDP|2450904870611947177</stp>
        <tr r="R474" s="1"/>
        <tr r="R729" s="1"/>
      </tp>
      <tp t="s">
        <v>#N/A Requesting Data...3430426773</v>
        <stp/>
        <stp>BDP|6973004986847323577</stp>
        <tr r="N1005" s="1"/>
      </tp>
      <tp t="s">
        <v>#N/A Requesting Data...1209557649</v>
        <stp/>
        <stp>BDP|5814647095216362013</stp>
        <tr r="P32" s="1"/>
        <tr r="P13" s="1"/>
      </tp>
      <tp t="s">
        <v>#N/A Requesting Data...1172905843</v>
        <stp/>
        <stp>BDP|9112074817224863024</stp>
        <tr r="N546" s="1"/>
      </tp>
      <tp t="s">
        <v>#N/A Requesting Data...1949473163</v>
        <stp/>
        <stp>BDP|8911369342272644109</stp>
        <tr r="R1274" s="1"/>
      </tp>
      <tp t="s">
        <v>#N/A Requesting Data...3950879416</v>
        <stp/>
        <stp>BDP|8874050454872821395</stp>
        <tr r="R809" s="1"/>
        <tr r="R1177" s="1"/>
      </tp>
      <tp t="s">
        <v>#N/A Requesting Data...2809952296</v>
        <stp/>
        <stp>BDP|9585400947236363396</stp>
        <tr r="R943" s="1"/>
      </tp>
      <tp t="s">
        <v>#N/A Requesting Data...668365494</v>
        <stp/>
        <stp>BDP|8890047804826928298</stp>
        <tr r="R587" s="1"/>
        <tr r="R587" s="1"/>
      </tp>
      <tp t="s">
        <v>#N/A Requesting Data...1059641197</v>
        <stp/>
        <stp>BDP|1641183790912748716</stp>
        <tr r="R1605" s="1"/>
      </tp>
      <tp t="s">
        <v>#N/A Requesting Data...780358710</v>
        <stp/>
        <stp>BDP|1139238892103881501</stp>
        <tr r="R2117" s="1"/>
      </tp>
      <tp t="s">
        <v>#N/A Requesting Data...1987123505</v>
        <stp/>
        <stp>BDP|6104246404381860911</stp>
        <tr r="N1944" s="1"/>
      </tp>
      <tp t="s">
        <v>#N/A Requesting Data...4212014313</v>
        <stp/>
        <stp>BDP|2239725326773812864</stp>
        <tr r="N314" s="1"/>
        <tr r="N1364" s="1"/>
        <tr r="N1848" s="1"/>
      </tp>
      <tp t="s">
        <v>#N/A Requesting Data...3673894778</v>
        <stp/>
        <stp>BDP|2879097191287955010</stp>
        <tr r="R991" s="1"/>
      </tp>
      <tp t="s">
        <v>#N/A Requesting Data...808674431</v>
        <stp/>
        <stp>BDP|6813151643358468722</stp>
        <tr r="N334" s="1"/>
      </tp>
      <tp t="s">
        <v>#N/A Requesting Data...3326618260</v>
        <stp/>
        <stp>BDP|6707112647306012988</stp>
        <tr r="R653" s="1"/>
      </tp>
      <tp t="s">
        <v>#N/A Requesting Data...1990777060</v>
        <stp/>
        <stp>BDP|2766204390837915270</stp>
        <tr r="R1237" s="1"/>
      </tp>
      <tp t="s">
        <v>#N/A Requesting Data...666722899</v>
        <stp/>
        <stp>BDP|3522648278597379935</stp>
        <tr r="R1229" s="1"/>
      </tp>
      <tp t="s">
        <v>#N/A Requesting Data...1825330788</v>
        <stp/>
        <stp>BDP|2030327298210747442</stp>
        <tr r="N184" s="1"/>
        <tr r="N1718" s="1"/>
      </tp>
      <tp t="s">
        <v>#N/A Requesting Data...3570857340</v>
        <stp/>
        <stp>BDP|6769867308336587459</stp>
        <tr r="R144" s="1"/>
        <tr r="R1403" s="1"/>
        <tr r="R1678" s="1"/>
      </tp>
      <tp t="s">
        <v>#N/A Requesting Data...1262787823</v>
        <stp/>
        <stp>BDP|6374045831781770887</stp>
        <tr r="N450" s="1"/>
      </tp>
      <tp t="s">
        <v>#N/A Requesting Data...2765458164</v>
        <stp/>
        <stp>BDP|8338026515843909649</stp>
        <tr r="R635" s="1"/>
        <tr r="R635" s="1"/>
      </tp>
      <tp t="s">
        <v>#N/A Requesting Data...3666073121</v>
        <stp/>
        <stp>BDP|4824815421355869795</stp>
        <tr r="R1597" s="1"/>
      </tp>
      <tp t="s">
        <v>#N/A Requesting Data...787003248</v>
        <stp/>
        <stp>BDP|6093267397526607792</stp>
        <tr r="N449" s="1"/>
        <tr r="N706" s="1"/>
      </tp>
      <tp t="s">
        <v>#N/A Requesting Data...2640995608</v>
        <stp/>
        <stp>BDP|6834642284793754719</stp>
        <tr r="R2246" s="1"/>
      </tp>
      <tp t="s">
        <v>#N/A Requesting Data...1196215708</v>
        <stp/>
        <stp>BDP|7537201490791210199</stp>
        <tr r="R903" s="1"/>
      </tp>
      <tp t="s">
        <v>#N/A Requesting Data...1220266156</v>
        <stp/>
        <stp>BDP|9998551426443323173</stp>
        <tr r="R1079" s="1"/>
      </tp>
      <tp t="s">
        <v>#N/A Requesting Data...1148503745</v>
        <stp/>
        <stp>BDP|8270800795724139182</stp>
        <tr r="N212" s="1"/>
        <tr r="N1472" s="1"/>
        <tr r="N1746" s="1"/>
      </tp>
      <tp t="s">
        <v>#N/A Requesting Data...615192435</v>
        <stp/>
        <stp>BDP|6337924569087630205</stp>
        <tr r="N1994" s="1"/>
      </tp>
      <tp t="s">
        <v>#N/A Requesting Data...2845311820</v>
        <stp/>
        <stp>BDP|4125295588525933776</stp>
        <tr r="N2018" s="1"/>
      </tp>
      <tp t="s">
        <v>#N/A Requesting Data...872383101</v>
        <stp/>
        <stp>BDP|9858467547545083079</stp>
        <tr r="R1507" s="1"/>
      </tp>
      <tp t="s">
        <v>#N/A Requesting Data...3586041419</v>
        <stp/>
        <stp>BDP|3335486175169151508</stp>
        <tr r="R1467" s="1"/>
      </tp>
      <tp t="s">
        <v>#N/A Requesting Data...1322203047</v>
        <stp/>
        <stp>BDP|8973401334930055322</stp>
        <tr r="N891" s="1"/>
      </tp>
      <tp t="s">
        <v>#N/A Requesting Data...1164088767</v>
        <stp/>
        <stp>BDP|8841266763219538979</stp>
        <tr r="R813" s="1"/>
      </tp>
      <tp t="s">
        <v>#N/A Requesting Data...3512397425</v>
        <stp/>
        <stp>BDP|3570592857327308872</stp>
        <tr r="N2220" s="1"/>
        <tr r="N2221" s="1"/>
      </tp>
      <tp t="s">
        <v>#N/A Requesting Data...1184594526</v>
        <stp/>
        <stp>BDP|8349683515943354010</stp>
        <tr r="R838" s="1"/>
        <tr r="R838" s="1"/>
      </tp>
      <tp t="s">
        <v>#N/A Requesting Data...2377636549</v>
        <stp/>
        <stp>BDP|7638732060973162984</stp>
        <tr r="R1326" s="1"/>
      </tp>
      <tp t="s">
        <v>#N/A Requesting Data...1324282476</v>
        <stp/>
        <stp>BDP|1429094242999550064</stp>
        <tr r="R2052" s="1"/>
        <tr r="R2070" s="1"/>
        <tr r="R2159" s="1"/>
      </tp>
      <tp t="s">
        <v>#N/A Requesting Data...612164419</v>
        <stp/>
        <stp>BDP|1021054969358659363</stp>
        <tr r="R345" s="1"/>
      </tp>
      <tp t="s">
        <v>#N/A Requesting Data...3549118333</v>
        <stp/>
        <stp>BDP|8402163965097840434</stp>
        <tr r="N649" s="1"/>
      </tp>
      <tp t="s">
        <v>#N/A Requesting Data...3121461486</v>
        <stp/>
        <stp>BDP|2989469272038330527</stp>
        <tr r="R148" s="1"/>
        <tr r="R1406" s="1"/>
        <tr r="R1682" s="1"/>
      </tp>
      <tp t="s">
        <v>#N/A Requesting Data...2531145991</v>
        <stp/>
        <stp>BDP|1012693594193079109</stp>
        <tr r="R854" s="1"/>
        <tr r="R854" s="1"/>
      </tp>
      <tp t="s">
        <v>#N/A Requesting Data...2465356622</v>
        <stp/>
        <stp>BDP|7963842862541530473</stp>
        <tr r="R195" s="1"/>
        <tr r="R1452" s="1"/>
        <tr r="R1729" s="1"/>
      </tp>
      <tp t="s">
        <v>#N/A Requesting Data...2869810466</v>
        <stp/>
        <stp>BDP|3005970324596928274</stp>
        <tr r="R1153" s="1"/>
      </tp>
      <tp t="s">
        <v>#N/A Requesting Data...3772622958</v>
        <stp/>
        <stp>BDP|8737225326555961171</stp>
        <tr r="R1522" s="1"/>
      </tp>
      <tp t="s">
        <v>#N/A Requesting Data...3971135132</v>
        <stp/>
        <stp>BDP|8440068459298084962</stp>
        <tr r="R2078" s="1"/>
      </tp>
      <tp t="s">
        <v>#N/A Requesting Data...2330802757</v>
        <stp/>
        <stp>BDP|8964295608681161744</stp>
        <tr r="R945" s="1"/>
      </tp>
      <tp t="s">
        <v>#N/A Requesting Data...1219459840</v>
        <stp/>
        <stp>BDP|2781680517129378068</stp>
        <tr r="P773" s="1"/>
      </tp>
      <tp t="s">
        <v>#N/A Requesting Data...1792131114</v>
        <stp/>
        <stp>BDP|1903427493325280585</stp>
        <tr r="R283" s="1"/>
        <tr r="R1339" s="1"/>
        <tr r="R1817" s="1"/>
      </tp>
      <tp t="s">
        <v>#N/A Requesting Data...755058989</v>
        <stp/>
        <stp>BDP|2389040693540705714</stp>
        <tr r="N1212" s="1"/>
      </tp>
      <tp t="s">
        <v>#N/A Requesting Data...3388548613</v>
        <stp/>
        <stp>BDP|7150460253152011868</stp>
        <tr r="N1930" s="1"/>
        <tr r="N330" s="1"/>
        <tr r="N522" s="1"/>
        <tr r="N578" s="1"/>
        <tr r="N2147" s="1"/>
        <tr r="N2210" s="1"/>
      </tp>
      <tp t="s">
        <v>#N/A Requesting Data...3155835201</v>
        <stp/>
        <stp>BDP|5091992130736318580</stp>
        <tr r="R1227" s="1"/>
      </tp>
      <tp t="s">
        <v>#N/A Requesting Data...1201960575</v>
        <stp/>
        <stp>BDP|6742576267100463919</stp>
        <tr r="R797" s="1"/>
      </tp>
      <tp t="s">
        <v>#N/A Requesting Data...2376067870</v>
        <stp/>
        <stp>BDP|3084846169704738586</stp>
        <tr r="R1194" s="1"/>
      </tp>
      <tp t="s">
        <v>#N/A Requesting Data...2166162079</v>
        <stp/>
        <stp>BDP|8965462049500461407</stp>
        <tr r="R2161" s="1"/>
      </tp>
      <tp t="s">
        <v>#N/A Requesting Data...2160523452</v>
        <stp/>
        <stp>BDP|4781727766760610979</stp>
        <tr r="N1696" s="1"/>
        <tr r="N162" s="1"/>
        <tr r="N1417" s="1"/>
      </tp>
      <tp t="s">
        <v>#N/A Requesting Data...1785335282</v>
        <stp/>
        <stp>BDP|5644168285606580627</stp>
        <tr r="N1740" s="1"/>
        <tr r="N206" s="1"/>
        <tr r="N1465" s="1"/>
      </tp>
      <tp t="s">
        <v>#N/A Requesting Data...3334311034</v>
        <stp/>
        <stp>BDP|8531041602572642676</stp>
        <tr r="R1063" s="1"/>
        <tr r="R1063" s="1"/>
      </tp>
      <tp t="s">
        <v>#N/A Requesting Data...1271135366</v>
        <stp/>
        <stp>BDP|6462266984151508116</stp>
        <tr r="R41" s="1"/>
        <tr r="R782" s="1"/>
        <tr r="R1019" s="1"/>
        <tr r="R1029" s="1"/>
        <tr r="R1046" s="1"/>
        <tr r="R1633" s="1"/>
        <tr r="R2047" s="1"/>
        <tr r="R2065" s="1"/>
        <tr r="R2154" s="1"/>
        <tr r="R2263" s="1"/>
      </tp>
      <tp t="s">
        <v>#N/A Requesting Data...2660598065</v>
        <stp/>
        <stp>BDP|9514692298383765910</stp>
        <tr r="R830" s="1"/>
      </tp>
      <tp t="s">
        <v>#N/A Requesting Data...3942051327</v>
        <stp/>
        <stp>BDP|5615545023176453869</stp>
        <tr r="R1761" s="1"/>
        <tr r="R227" s="1"/>
        <tr r="R1288" s="1"/>
      </tp>
      <tp t="s">
        <v>#N/A Requesting Data...2012147097</v>
        <stp/>
        <stp>BDP|4392744637168657452</stp>
        <tr r="N338" s="1"/>
      </tp>
      <tp t="s">
        <v>#N/A Requesting Data...2198230530</v>
        <stp/>
        <stp>BDP|3028073822964604902</stp>
        <tr r="N1477" s="1"/>
      </tp>
      <tp t="s">
        <v>#N/A Requesting Data...2844837970</v>
        <stp/>
        <stp>BDP|8620183223185736290</stp>
        <tr r="R1172" s="1"/>
      </tp>
      <tp t="s">
        <v>#N/A Requesting Data...3228427994</v>
        <stp/>
        <stp>BDP|5106941504200634042</stp>
        <tr r="N797" s="1"/>
      </tp>
      <tp t="s">
        <v>#N/A Requesting Data...1924955958</v>
        <stp/>
        <stp>BDP|2100686398574655540</stp>
        <tr r="R167" s="1"/>
        <tr r="R1421" s="1"/>
        <tr r="R1701" s="1"/>
      </tp>
      <tp t="s">
        <v>#N/A Requesting Data...2489223905</v>
        <stp/>
        <stp>BDP|9495302719556847152</stp>
        <tr r="R863" s="1"/>
      </tp>
      <tp t="s">
        <v>#N/A Requesting Data...3188567845</v>
        <stp/>
        <stp>BDP|4658351485314701717</stp>
        <tr r="R2194" s="1"/>
      </tp>
      <tp t="s">
        <v>#N/A Requesting Data...3102208646</v>
        <stp/>
        <stp>BDP|4115544501844386973</stp>
        <tr r="R970" s="1"/>
      </tp>
      <tp t="s">
        <v>#N/A Requesting Data...2883588361</v>
        <stp/>
        <stp>BDP|6689417136059284429</stp>
        <tr r="Q355" s="1"/>
      </tp>
      <tp t="s">
        <v>#N/A Requesting Data...2847087426</v>
        <stp/>
        <stp>BDP|5059828045336172378</stp>
        <tr r="R246" s="1"/>
        <tr r="R1780" s="1"/>
      </tp>
      <tp t="s">
        <v>#N/A Requesting Data...2427608089</v>
        <stp/>
        <stp>BDP|1032099954979464185</stp>
        <tr r="N1946" s="1"/>
      </tp>
      <tp t="s">
        <v>#N/A Requesting Data...3104830746</v>
        <stp/>
        <stp>BDP|3009877423601665437</stp>
        <tr r="R975" s="1"/>
      </tp>
      <tp t="s">
        <v>#N/A Requesting Data...3781995322</v>
        <stp/>
        <stp>BDP|3013700394985690431</stp>
        <tr r="R369" s="1"/>
      </tp>
      <tp t="s">
        <v>#N/A Requesting Data...3772861022</v>
        <stp/>
        <stp>BDP|3220361776968116352</stp>
        <tr r="Q2130" s="1"/>
      </tp>
      <tp t="s">
        <v>#N/A Requesting Data...3008286980</v>
        <stp/>
        <stp>BDP|6483714065633323851</stp>
        <tr r="P1922" s="1"/>
      </tp>
      <tp t="s">
        <v>#N/A Requesting Data...4157302095</v>
        <stp/>
        <stp>BDP|3525163393651379658</stp>
        <tr r="N312" s="1"/>
        <tr r="N1363" s="1"/>
        <tr r="N1846" s="1"/>
      </tp>
      <tp t="s">
        <v>#N/A Requesting Data...3436701592</v>
        <stp/>
        <stp>BDP|5349905991051752839</stp>
        <tr r="R1505" s="1"/>
      </tp>
      <tp t="s">
        <v>#N/A Requesting Data...1586680747</v>
        <stp/>
        <stp>BDP|9656002386759094465</stp>
        <tr r="N1771" s="1"/>
        <tr r="N237" s="1"/>
        <tr r="N1296" s="1"/>
      </tp>
      <tp t="s">
        <v>#N/A Requesting Data...4284542391</v>
        <stp/>
        <stp>BDP|8247886484795189191</stp>
        <tr r="R405" s="1"/>
        <tr r="R671" s="1"/>
      </tp>
      <tp t="s">
        <v>#N/A Requesting Data...3396281003</v>
        <stp/>
        <stp>BDP|9279954686575686112</stp>
        <tr r="R257" s="1"/>
        <tr r="R1316" s="1"/>
        <tr r="R1791" s="1"/>
      </tp>
      <tp t="s">
        <v>#N/A Requesting Data...2327547058</v>
        <stp/>
        <stp>BDP|1288286781105545287</stp>
        <tr r="N1272" s="1"/>
      </tp>
      <tp t="s">
        <v>#N/A Requesting Data...1609230764</v>
        <stp/>
        <stp>BDP|2396778698498283883</stp>
        <tr r="R1142" s="1"/>
      </tp>
      <tp t="s">
        <v>#N/A Requesting Data...4140868796</v>
        <stp/>
        <stp>BDP|3898598527541150911</stp>
        <tr r="R1548" s="1"/>
      </tp>
      <tp t="s">
        <v>#N/A Requesting Data...1728641046</v>
        <stp/>
        <stp>BDP|3689381302958324490</stp>
        <tr r="R645" s="1"/>
        <tr r="R645" s="1"/>
      </tp>
      <tp t="s">
        <v>#N/A Requesting Data...1816749223</v>
        <stp/>
        <stp>BDP|1432895511414801024</stp>
        <tr r="R925" s="1"/>
      </tp>
      <tp t="s">
        <v>#N/A Requesting Data...3443610013</v>
        <stp/>
        <stp>BDP|2987988835402340609</stp>
        <tr r="N1541" s="1"/>
      </tp>
      <tp t="s">
        <v>#N/A Requesting Data...1708558843</v>
        <stp/>
        <stp>BDP|7573195949846641847</stp>
        <tr r="R1128" s="1"/>
      </tp>
      <tp t="s">
        <v>#N/A Requesting Data...3072520418</v>
        <stp/>
        <stp>BDP|9837783923320434008</stp>
        <tr r="N1411" s="1"/>
      </tp>
      <tp t="s">
        <v>#N/A Requesting Data...3377052299</v>
        <stp/>
        <stp>BDP|1475320134285475819</stp>
        <tr r="R1196" s="1"/>
      </tp>
      <tp t="s">
        <v>#N/A Requesting Data...732572634</v>
        <stp/>
        <stp>BDP|4978993415557093724</stp>
        <tr r="N1145" s="1"/>
      </tp>
      <tp t="s">
        <v>#N/A Requesting Data...2490259445</v>
        <stp/>
        <stp>BDP|1618049445250820986</stp>
        <tr r="R1181" s="1"/>
      </tp>
      <tp t="s">
        <v>#N/A Requesting Data...2180269720</v>
        <stp/>
        <stp>BDP|6355432392553631432</stp>
        <tr r="N437" s="1"/>
      </tp>
      <tp t="s">
        <v>#N/A Requesting Data...4146512878</v>
        <stp/>
        <stp>BDP|2584663952845236843</stp>
        <tr r="R1049" s="1"/>
        <tr r="R1049" s="1"/>
      </tp>
      <tp t="s">
        <v>#N/A Requesting Data...3138418736</v>
        <stp/>
        <stp>BDP|1003414026193876880</stp>
        <tr r="N1985" s="1"/>
      </tp>
      <tp t="s">
        <v>#N/A Requesting Data...3386957156</v>
        <stp/>
        <stp>BDP|3144552550148311701</stp>
        <tr r="R922" s="1"/>
      </tp>
      <tp t="s">
        <v>#N/A Requesting Data...3142537496</v>
        <stp/>
        <stp>BDP|6352430962609253171</stp>
        <tr r="O2135" s="1"/>
        <tr r="O2058" s="1"/>
      </tp>
      <tp t="s">
        <v>#N/A Requesting Data...3289686405</v>
        <stp/>
        <stp>BDP|7429659834999726769</stp>
        <tr r="N1583" s="1"/>
      </tp>
      <tp t="s">
        <v>#N/A Requesting Data...1723493229</v>
        <stp/>
        <stp>BDP|7442084898054029609</stp>
        <tr r="R115" s="1"/>
        <tr r="R1375" s="1"/>
        <tr r="R1078" s="1"/>
        <tr r="R1649" s="1"/>
      </tp>
      <tp t="s">
        <v>#N/A Requesting Data...1785818783</v>
        <stp/>
        <stp>BDP|1442005261363378825</stp>
        <tr r="R595" s="1"/>
      </tp>
      <tp t="s">
        <v>#N/A Requesting Data...4068908624</v>
        <stp/>
        <stp>BDP|6833464138584319910</stp>
        <tr r="R298" s="1"/>
        <tr r="R1353" s="1"/>
        <tr r="R1832" s="1"/>
      </tp>
      <tp t="s">
        <v>#N/A Requesting Data...3087749578</v>
        <stp/>
        <stp>BDP|5453804334591588319</stp>
        <tr r="N287" s="1"/>
        <tr r="N1821" s="1"/>
      </tp>
      <tp t="s">
        <v>#N/A Requesting Data...1640518469</v>
        <stp/>
        <stp>BDP|2567995750547035581</stp>
        <tr r="R1078" s="1"/>
      </tp>
      <tp t="s">
        <v>#N/A Requesting Data...4246363720</v>
        <stp/>
        <stp>BDP|6380596472278539098</stp>
        <tr r="N2132" s="1"/>
        <tr r="N2132" s="1"/>
      </tp>
      <tp t="s">
        <v>#N/A Requesting Data...2481834069</v>
        <stp/>
        <stp>BDP|6718693193552901701</stp>
        <tr r="R2038" s="1"/>
      </tp>
      <tp t="s">
        <v>#N/A Requesting Data...2975910743</v>
        <stp/>
        <stp>BDP|5540205714802337875</stp>
        <tr r="N562" s="1"/>
      </tp>
      <tp t="s">
        <v>#N/A Requesting Data...3981748340</v>
        <stp/>
        <stp>BDP|1551155877258031321</stp>
        <tr r="R829" s="1"/>
        <tr r="R829" s="1"/>
      </tp>
      <tp t="s">
        <v>#N/A Requesting Data...2132813229</v>
        <stp/>
        <stp>BDP|1695402394769708909</stp>
        <tr r="N494" s="1"/>
      </tp>
      <tp t="s">
        <v>#N/A Requesting Data...3232441725</v>
        <stp/>
        <stp>BDP|6573935006401277388</stp>
        <tr r="R639" s="1"/>
        <tr r="R639" s="1"/>
      </tp>
      <tp t="s">
        <v>#N/A Requesting Data...3989475259</v>
        <stp/>
        <stp>BDP|3257755499824372477</stp>
        <tr r="R972" s="1"/>
      </tp>
      <tp t="s">
        <v>#N/A Requesting Data...1399045268</v>
        <stp/>
        <stp>BDP|5269384390161258329</stp>
        <tr r="N1527" s="1"/>
      </tp>
      <tp t="s">
        <v>#N/A Requesting Data...2536179983</v>
        <stp/>
        <stp>BDP|5649833215540805123</stp>
        <tr r="R383" s="1"/>
      </tp>
      <tp t="s">
        <v>#N/A Requesting Data...1170974933</v>
        <stp/>
        <stp>BDP|4868194738573402875</stp>
        <tr r="R1461" s="1"/>
      </tp>
      <tp t="s">
        <v>#N/A Requesting Data...3114368729</v>
        <stp/>
        <stp>BDP|7367733083801128488</stp>
        <tr r="N2194" s="1"/>
      </tp>
      <tp t="s">
        <v>#N/A Requesting Data...3448142239</v>
        <stp/>
        <stp>BDP|8714038311662714695</stp>
        <tr r="R1132" s="1"/>
      </tp>
      <tp t="s">
        <v>#N/A Requesting Data...866336995</v>
        <stp/>
        <stp>BDP|9037492341863736747</stp>
        <tr r="R270" s="1"/>
        <tr r="R1328" s="1"/>
        <tr r="R1804" s="1"/>
      </tp>
      <tp t="s">
        <v>#N/A Requesting Data...834166330</v>
        <stp/>
        <stp>BDP|1853040148391693990</stp>
        <tr r="R388" s="1"/>
      </tp>
      <tp t="s">
        <v>#N/A Requesting Data...2121585168</v>
        <stp/>
        <stp>BDP|3145762800669927050</stp>
        <tr r="R378" s="1"/>
      </tp>
      <tp t="s">
        <v>#N/A Requesting Data...3180473082</v>
        <stp/>
        <stp>BDP|9109382762223251227</stp>
        <tr r="Q2140" s="1"/>
      </tp>
      <tp t="s">
        <v>#N/A Requesting Data...1069759952</v>
        <stp/>
        <stp>BDP|7125556954613376980</stp>
        <tr r="R459" s="1"/>
        <tr r="R714" s="1"/>
      </tp>
      <tp t="s">
        <v>#N/A Requesting Data...2923081144</v>
        <stp/>
        <stp>BDP|5148493345531452918</stp>
        <tr r="N300" s="1"/>
        <tr r="N1354" s="1"/>
        <tr r="N1834" s="1"/>
      </tp>
      <tp t="s">
        <v>#N/A Requesting Data...3810744161</v>
        <stp/>
        <stp>BDP|7222996222392711368</stp>
        <tr r="P355" s="1"/>
      </tp>
      <tp t="s">
        <v>#N/A Requesting Data...3931230194</v>
        <stp/>
        <stp>BDP|4205931529880189210</stp>
        <tr r="R1898" s="1"/>
        <tr r="R1899" s="1"/>
      </tp>
      <tp t="s">
        <v>#N/A Requesting Data...924133298</v>
        <stp/>
        <stp>BDP|9016687956114107376</stp>
        <tr r="R189" s="1"/>
        <tr r="R1444" s="1"/>
        <tr r="R1723" s="1"/>
      </tp>
      <tp t="s">
        <v>#N/A Requesting Data...2098708497</v>
        <stp/>
        <stp>BDP|8309211200293395499</stp>
        <tr r="N600" s="1"/>
      </tp>
      <tp t="s">
        <v>#N/A Requesting Data...3793701143</v>
        <stp/>
        <stp>BDP|2759764470327140885</stp>
        <tr r="R1494" s="1"/>
      </tp>
      <tp t="s">
        <v>#N/A Requesting Data...1303797327</v>
        <stp/>
        <stp>BDP|9157518768231599655</stp>
        <tr r="R656" s="1"/>
        <tr r="R656" s="1"/>
      </tp>
      <tp t="s">
        <v>#N/A Requesting Data...2321673661</v>
        <stp/>
        <stp>BDP|5844147853078294458</stp>
        <tr r="N790" s="1"/>
        <tr r="N1534" s="1"/>
        <tr r="N1873" s="1"/>
        <tr r="N2032" s="1"/>
        <tr r="N2145" s="1"/>
      </tp>
      <tp t="s">
        <v>#N/A Requesting Data...3782311780</v>
        <stp/>
        <stp>BDP|6804976450287066076</stp>
        <tr r="R1255" s="1"/>
      </tp>
      <tp t="s">
        <v>#N/A Requesting Data...3811893872</v>
        <stp/>
        <stp>BDP|1851043872622362950</stp>
        <tr r="N1049" s="1"/>
      </tp>
      <tp t="s">
        <v>#N/A Requesting Data...1110756518</v>
        <stp/>
        <stp>BDP|2945002602228389717</stp>
        <tr r="R251" s="1"/>
        <tr r="R1785" s="1"/>
      </tp>
      <tp t="s">
        <v>#N/A Requesting Data...2731472500</v>
        <stp/>
        <stp>BDP|7513459588752087418</stp>
        <tr r="N1585" s="1"/>
      </tp>
      <tp t="s">
        <v>#N/A Requesting Data...3642241366</v>
        <stp/>
        <stp>BDP|5988849962864127274</stp>
        <tr r="R277" s="1"/>
        <tr r="R1334" s="1"/>
        <tr r="R1811" s="1"/>
      </tp>
      <tp t="s">
        <v>#N/A Requesting Data...2047121200</v>
        <stp/>
        <stp>BDP|5418154457164957865</stp>
        <tr r="R898" s="1"/>
      </tp>
      <tp t="s">
        <v>#N/A Requesting Data...1562916882</v>
        <stp/>
        <stp>BDP|7215189473675564920</stp>
        <tr r="N1577" s="1"/>
      </tp>
      <tp t="s">
        <v>#N/A Requesting Data...2269269339</v>
        <stp/>
        <stp>BDP|6703299880207865685</stp>
        <tr r="R1024" s="1"/>
      </tp>
      <tp t="s">
        <v>#N/A Requesting Data...1983945985</v>
        <stp/>
        <stp>BDP|4294700986087363194</stp>
        <tr r="R273" s="1"/>
        <tr r="R1330" s="1"/>
        <tr r="R1807" s="1"/>
      </tp>
      <tp t="s">
        <v>#N/A Requesting Data...1807857500</v>
        <stp/>
        <stp>BDP|4719271049986000974</stp>
        <tr r="R2121" s="1"/>
      </tp>
      <tp t="s">
        <v>#N/A Requesting Data...2200262599</v>
        <stp/>
        <stp>BDP|8045355211351856628</stp>
        <tr r="R238" s="1"/>
        <tr r="R1297" s="1"/>
        <tr r="R1772" s="1"/>
      </tp>
      <tp t="s">
        <v>#N/A Requesting Data...867582405</v>
        <stp/>
        <stp>BDP|7072864079725634076</stp>
        <tr r="R950" s="1"/>
      </tp>
      <tp t="s">
        <v>#N/A Requesting Data...2101810900</v>
        <stp/>
        <stp>BDP|9191343259625553778</stp>
        <tr r="R164" s="1"/>
        <tr r="R1419" s="1"/>
        <tr r="R1698" s="1"/>
      </tp>
      <tp t="s">
        <v>#N/A Requesting Data...2980484052</v>
        <stp/>
        <stp>BDP|8544484634390543224</stp>
        <tr r="R654" s="1"/>
      </tp>
      <tp t="s">
        <v>#N/A Requesting Data...1053795755</v>
        <stp/>
        <stp>BDP|2924945660098029830</stp>
        <tr r="N335" s="1"/>
      </tp>
      <tp t="s">
        <v>#N/A Requesting Data...2761950712</v>
        <stp/>
        <stp>BDP|4525830059517348327</stp>
        <tr r="N301" s="1"/>
        <tr r="N1355" s="1"/>
        <tr r="N1835" s="1"/>
      </tp>
      <tp t="s">
        <v>#N/A Requesting Data...2332511078</v>
        <stp/>
        <stp>BDP|1816048801414287813</stp>
        <tr r="R2001" s="1"/>
        <tr r="R2001" s="1"/>
      </tp>
      <tp t="s">
        <v>#N/A Requesting Data...2006557442</v>
        <stp/>
        <stp>BDP|1662716097363642196</stp>
        <tr r="R1134" s="1"/>
      </tp>
      <tp t="s">
        <v>#N/A Requesting Data...2023644311</v>
        <stp/>
        <stp>BDP|1796156720738494792</stp>
        <tr r="N118" s="1"/>
        <tr r="N1652" s="1"/>
      </tp>
      <tp t="s">
        <v>#N/A Requesting Data...1128742625</v>
        <stp/>
        <stp>BDP|2301710321112409883</stp>
        <tr r="N1500" s="1"/>
      </tp>
      <tp t="s">
        <v>#N/A Requesting Data...1873826700</v>
        <stp/>
        <stp>BDP|3871424811392516914</stp>
        <tr r="R1010" s="1"/>
      </tp>
      <tp t="s">
        <v>#N/A Requesting Data...935064657</v>
        <stp/>
        <stp>BDP|8522731558352520547</stp>
        <tr r="N1010" s="1"/>
      </tp>
      <tp t="s">
        <v>#N/A Requesting Data...1248473649</v>
        <stp/>
        <stp>BDP|1403673139901086856</stp>
        <tr r="R180" s="1"/>
        <tr r="R1435" s="1"/>
        <tr r="R1714" s="1"/>
      </tp>
      <tp t="s">
        <v>#N/A Requesting Data...2099392668</v>
        <stp/>
        <stp>BDP|7924350212451725963</stp>
        <tr r="N2184" s="1"/>
        <tr r="N2185" s="1"/>
      </tp>
      <tp t="s">
        <v>#N/A Requesting Data...2996749803</v>
        <stp/>
        <stp>BDP|5706181783169608869</stp>
        <tr r="N992" s="1"/>
      </tp>
      <tp t="s">
        <v>#N/A Requesting Data...908619742</v>
        <stp/>
        <stp>BDP|4710643039719372558</stp>
        <tr r="R592" s="1"/>
      </tp>
      <tp t="s">
        <v>#N/A Requesting Data...1941213706</v>
        <stp/>
        <stp>BDP|8918398161793980341</stp>
        <tr r="R1632" s="1"/>
        <tr r="R781" s="1"/>
        <tr r="R1018" s="1"/>
        <tr r="R1028" s="1"/>
        <tr r="R1045" s="1"/>
        <tr r="R40" s="1"/>
        <tr r="R2046" s="1"/>
        <tr r="R2064" s="1"/>
        <tr r="R2153" s="1"/>
        <tr r="R2262" s="1"/>
      </tp>
      <tp t="s">
        <v>#N/A Requesting Data...2623335568</v>
        <stp/>
        <stp>BDP|4549339499216511577</stp>
        <tr r="N2203" s="1"/>
      </tp>
      <tp t="s">
        <v>#N/A Requesting Data...4108020061</v>
        <stp/>
        <stp>BDP|8579271415742277489</stp>
        <tr r="N1738" s="1"/>
        <tr r="N204" s="1"/>
      </tp>
      <tp t="s">
        <v>#N/A Requesting Data...2015905586</v>
        <stp/>
        <stp>BDP|5950847845091674536</stp>
        <tr r="Q8" s="1"/>
        <tr r="Q27" s="1"/>
        <tr r="Q2137" s="1"/>
      </tp>
      <tp t="s">
        <v>#N/A Requesting Data...3535638444</v>
        <stp/>
        <stp>BDP|6184780628078980652</stp>
        <tr r="N979" s="1"/>
      </tp>
      <tp t="s">
        <v>#N/A Requesting Data...1930425315</v>
        <stp/>
        <stp>BDP|7117795511738507416</stp>
        <tr r="R2195" s="1"/>
        <tr r="R2196" s="1"/>
      </tp>
      <tp t="s">
        <v>#N/A Requesting Data...2818551221</v>
        <stp/>
        <stp>BDP|3270394980592100773</stp>
        <tr r="R263" s="1"/>
        <tr r="R1797" s="1"/>
      </tp>
      <tp t="s">
        <v>#N/A Requesting Data...1765627017</v>
        <stp/>
        <stp>BDP|7828757763833455883</stp>
        <tr r="R1591" s="1"/>
        <tr r="R897" s="1"/>
      </tp>
      <tp t="s">
        <v>#N/A Requesting Data...1191503341</v>
        <stp/>
        <stp>BDP|5911366095366130499</stp>
        <tr r="N2017" s="1"/>
      </tp>
      <tp t="s">
        <v>#N/A Requesting Data...4153129964</v>
        <stp/>
        <stp>BDP|1172365783237197078</stp>
        <tr r="N2228" s="1"/>
      </tp>
      <tp t="s">
        <v>#N/A Requesting Data...2912436774</v>
        <stp/>
        <stp>BDP|4357927868681351784</stp>
        <tr r="O1631" s="1"/>
        <tr r="O780" s="1"/>
        <tr r="O1017" s="1"/>
        <tr r="O1027" s="1"/>
        <tr r="O1044" s="1"/>
        <tr r="O2045" s="1"/>
        <tr r="O39" s="1"/>
        <tr r="O2063" s="1"/>
        <tr r="O2152" s="1"/>
        <tr r="O2261" s="1"/>
      </tp>
      <tp t="s">
        <v>#N/A Requesting Data...3478027990</v>
        <stp/>
        <stp>BDP|4346744021824601831</stp>
        <tr r="R248" s="1"/>
        <tr r="R1306" s="1"/>
        <tr r="R1782" s="1"/>
      </tp>
      <tp t="s">
        <v>#N/A Requesting Data...2904877610</v>
        <stp/>
        <stp>BDP|9773580204727802609</stp>
        <tr r="N583" s="1"/>
      </tp>
      <tp t="s">
        <v>#N/A Requesting Data...3015985983</v>
        <stp/>
        <stp>BDP|6821024461415106898</stp>
        <tr r="N1596" s="1"/>
      </tp>
      <tp t="s">
        <v>#N/A Requesting Data...2335916257</v>
        <stp/>
        <stp>BDP|6627421881296766118</stp>
        <tr r="N1553" s="1"/>
      </tp>
      <tp t="s">
        <v>#N/A Requesting Data...1968611677</v>
        <stp/>
        <stp>BDP|2998288274259514333</stp>
        <tr r="P12" s="1"/>
        <tr r="P31" s="1"/>
      </tp>
      <tp t="s">
        <v>#N/A Requesting Data...2120068656</v>
        <stp/>
        <stp>BDP|9616465609237855723</stp>
        <tr r="R1236" s="1"/>
      </tp>
      <tp t="s">
        <v>#N/A Requesting Data...3387864418</v>
        <stp/>
        <stp>BDP|5410825370944648339</stp>
        <tr r="R1011" s="1"/>
      </tp>
      <tp t="s">
        <v>#N/A Requesting Data...2830047170</v>
        <stp/>
        <stp>BDP|8603017765443000016</stp>
        <tr r="N1186" s="1"/>
      </tp>
      <tp t="s">
        <v>#N/A Requesting Data...1608340378</v>
        <stp/>
        <stp>BDP|4006300832891640847</stp>
        <tr r="R1504" s="1"/>
      </tp>
      <tp t="s">
        <v>#N/A Requesting Data...802076658</v>
        <stp/>
        <stp>BDP|2861477361749786494</stp>
        <tr r="R1056" s="1"/>
        <tr r="R1056" s="1"/>
      </tp>
      <tp t="s">
        <v>#N/A Requesting Data...3460742703</v>
        <stp/>
        <stp>BDP|9973126908920235516</stp>
        <tr r="N1725" s="1"/>
        <tr r="N191" s="1"/>
        <tr r="N1450" s="1"/>
      </tp>
      <tp t="s">
        <v>#N/A Requesting Data...2611816472</v>
        <stp/>
        <stp>BDP|9743264567981155170</stp>
        <tr r="N1162" s="1"/>
      </tp>
      <tp t="s">
        <v>#N/A Requesting Data...3904281351</v>
        <stp/>
        <stp>BDP|5322703573450006800</stp>
        <tr r="R611" s="1"/>
        <tr r="R611" s="1"/>
      </tp>
      <tp t="s">
        <v>#N/A Requesting Data...2786837130</v>
        <stp/>
        <stp>BDP|2218273204078093502</stp>
        <tr r="R644" s="1"/>
        <tr r="R644" s="1"/>
      </tp>
      <tp t="s">
        <v>#N/A Requesting Data...1049729890</v>
        <stp/>
        <stp>BDP|6362529442412050823</stp>
        <tr r="N1063" s="1"/>
      </tp>
      <tp t="s">
        <v>#N/A Requesting Data...3231150258</v>
        <stp/>
        <stp>BDP|7145807172237483265</stp>
        <tr r="R1647" s="1"/>
      </tp>
      <tp t="s">
        <v>#N/A Requesting Data...1436291302</v>
        <stp/>
        <stp>BDP|6026093628809618064</stp>
        <tr r="R1007" s="1"/>
      </tp>
      <tp t="s">
        <v>#N/A Requesting Data...1868099664</v>
        <stp/>
        <stp>BDP|2192131304349362743</stp>
        <tr r="N1572" s="1"/>
      </tp>
      <tp t="s">
        <v>#N/A Requesting Data...3592382102</v>
        <stp/>
        <stp>BDP|9691162221913140417</stp>
        <tr r="R39" s="1"/>
        <tr r="R780" s="1"/>
        <tr r="R1631" s="1"/>
        <tr r="R1017" s="1"/>
        <tr r="R1027" s="1"/>
        <tr r="R1044" s="1"/>
        <tr r="R2045" s="1"/>
        <tr r="R2063" s="1"/>
        <tr r="R2152" s="1"/>
        <tr r="R2261" s="1"/>
      </tp>
      <tp t="s">
        <v>#N/A Requesting Data...2888175160</v>
        <stp/>
        <stp>BDP|6884815929019782864</stp>
        <tr r="N548" s="1"/>
      </tp>
      <tp t="s">
        <v>#N/A Requesting Data...3134946678</v>
        <stp/>
        <stp>BDP|2247113067269073150</stp>
        <tr r="N1864" s="1"/>
      </tp>
      <tp t="s">
        <v>#N/A Requesting Data...1541037856</v>
        <stp/>
        <stp>BDP|5431718011287690935</stp>
        <tr r="N808" s="1"/>
      </tp>
      <tp t="s">
        <v>#N/A Requesting Data...891065099</v>
        <stp/>
        <stp>BDP|6167883473854402086</stp>
        <tr r="R1493" s="1"/>
      </tp>
      <tp t="s">
        <v>#N/A Requesting Data...1782979064</v>
        <stp/>
        <stp>BDP|5472178491390355074</stp>
        <tr r="N1961" s="1"/>
      </tp>
      <tp t="s">
        <v>#N/A Requesting Data...1494256941</v>
        <stp/>
        <stp>BDP|3617564041949629612</stp>
        <tr r="N390" s="1"/>
      </tp>
      <tp t="s">
        <v>#N/A Requesting Data...3167589997</v>
        <stp/>
        <stp>BDP|7251797708035032854</stp>
        <tr r="R1524" s="1"/>
      </tp>
      <tp t="s">
        <v>#N/A Requesting Data...2569764328</v>
        <stp/>
        <stp>BDP|9846870019919382431</stp>
        <tr r="R1102" s="1"/>
      </tp>
      <tp t="s">
        <v>#N/A Requesting Data...3581647852</v>
        <stp/>
        <stp>BDP|7991248682074828417</stp>
        <tr r="R1203" s="1"/>
      </tp>
      <tp t="s">
        <v>#N/A Requesting Data...1915223790</v>
        <stp/>
        <stp>BDP|7116659424626665811</stp>
        <tr r="O771" s="1"/>
      </tp>
      <tp t="s">
        <v>#N/A Requesting Data...3689227246</v>
        <stp/>
        <stp>BDP|1172862420797295127</stp>
        <tr r="N363" s="1"/>
      </tp>
      <tp t="s">
        <v>#N/A Requesting Data...2081540861</v>
        <stp/>
        <stp>BDP|2397686378427057940</stp>
        <tr r="R842" s="1"/>
        <tr r="R842" s="1"/>
      </tp>
      <tp t="s">
        <v>#N/A Requesting Data...2235252987</v>
        <stp/>
        <stp>BDP|4280147924692365868</stp>
        <tr r="R1068" s="1"/>
      </tp>
      <tp t="s">
        <v>#N/A Requesting Data...3498874220</v>
        <stp/>
        <stp>BDP|4441979135065130609</stp>
        <tr r="R827" s="1"/>
        <tr r="R827" s="1"/>
      </tp>
      <tp t="s">
        <v>#N/A Requesting Data...3394109987</v>
        <stp/>
        <stp>BDP|6111449386272170565</stp>
        <tr r="N1111" s="1"/>
      </tp>
      <tp t="s">
        <v>#N/A Requesting Data...3020569590</v>
        <stp/>
        <stp>BDP|5073701341038795324</stp>
        <tr r="N1447" s="1"/>
      </tp>
      <tp t="s">
        <v>#N/A Requesting Data...1616747212</v>
        <stp/>
        <stp>BDP|5760398786100461382</stp>
        <tr r="R1242" s="1"/>
      </tp>
      <tp t="s">
        <v>#N/A Requesting Data...3914271963</v>
        <stp/>
        <stp>BDP|2524911317376071175</stp>
        <tr r="R199" s="1"/>
        <tr r="R1457" s="1"/>
        <tr r="R1733" s="1"/>
      </tp>
      <tp t="s">
        <v>#N/A Requesting Data...2734041692</v>
        <stp/>
        <stp>BDP|8782044553647692721</stp>
        <tr r="N1009" s="1"/>
      </tp>
      <tp t="s">
        <v>#N/A Requesting Data...4293578350</v>
        <stp/>
        <stp>BDP|2429847574514849483</stp>
        <tr r="N1200" s="1"/>
      </tp>
      <tp t="s">
        <v>#N/A Requesting Data...1338996914</v>
        <stp/>
        <stp>BDP|1008872610340280502</stp>
        <tr r="N2238" s="1"/>
      </tp>
      <tp t="s">
        <v>#N/A Requesting Data...3618875266</v>
        <stp/>
        <stp>BDP|6385375676008472730</stp>
        <tr r="R1159" s="1"/>
      </tp>
      <tp t="s">
        <v>#N/A Requesting Data...4289522365</v>
        <stp/>
        <stp>BDP|5919074990863204290</stp>
        <tr r="R1251" s="1"/>
      </tp>
      <tp t="s">
        <v>#N/A Requesting Data...2639111562</v>
        <stp/>
        <stp>BDP|4557678565061626840</stp>
        <tr r="R980" s="1"/>
      </tp>
      <tp t="s">
        <v>#N/A Requesting Data...3607891878</v>
        <stp/>
        <stp>BDP|3228418410729205243</stp>
        <tr r="R1509" s="1"/>
      </tp>
      <tp t="s">
        <v>#N/A Requesting Data...1144526297</v>
        <stp/>
        <stp>BDP|4169634277980788873</stp>
        <tr r="R1615" s="1"/>
      </tp>
      <tp t="s">
        <v>#N/A Requesting Data...3899069139</v>
        <stp/>
        <stp>BDP|3764121783573729443</stp>
        <tr r="R1593" s="1"/>
      </tp>
      <tp t="s">
        <v>#N/A Requesting Data...1031297984</v>
        <stp/>
        <stp>BDP|1865942115130945455</stp>
        <tr r="N707" s="1"/>
        <tr r="N452" s="1"/>
      </tp>
      <tp t="s">
        <v>#N/A Requesting Data...1414850439</v>
        <stp/>
        <stp>BDP|8850388394987276837</stp>
        <tr r="N1083" s="1"/>
      </tp>
      <tp t="s">
        <v>#N/A Requesting Data...3465884550</v>
        <stp/>
        <stp>BDP|5030061815421545834</stp>
        <tr r="R1595" s="1"/>
      </tp>
      <tp t="s">
        <v>#N/A Requesting Data...2034771984</v>
        <stp/>
        <stp>BDP|7887607343273570843</stp>
        <tr r="R655" s="1"/>
        <tr r="R655" s="1"/>
      </tp>
      <tp t="s">
        <v>#N/A Requesting Data...3332573844</v>
        <stp/>
        <stp>BDP|6780886518697870655</stp>
        <tr r="R210" s="1"/>
        <tr r="R1470" s="1"/>
        <tr r="R1744" s="1"/>
      </tp>
      <tp t="s">
        <v>#N/A Requesting Data...1344220408</v>
        <stp/>
        <stp>BDP|9373342981648866445</stp>
        <tr r="R2021" s="1"/>
        <tr r="R2021" s="1"/>
      </tp>
      <tp t="s">
        <v>#N/A Requesting Data...2626766500</v>
        <stp/>
        <stp>BDP|5963285928408058330</stp>
        <tr r="N1134" s="1"/>
      </tp>
      <tp t="s">
        <v>#N/A Requesting Data...3949335220</v>
        <stp/>
        <stp>BDP|6710291025391874990</stp>
        <tr r="N638" s="1"/>
      </tp>
      <tp t="s">
        <v>#N/A Requesting Data...4111540240</v>
        <stp/>
        <stp>BDP|2559246589452446467</stp>
        <tr r="R603" s="1"/>
      </tp>
      <tp t="s">
        <v>#N/A Requesting Data...2172717028</v>
        <stp/>
        <stp>BDP|8830128799258165689</stp>
        <tr r="R628" s="1"/>
        <tr r="R628" s="1"/>
      </tp>
      <tp t="s">
        <v>#N/A Requesting Data...3263381387</v>
        <stp/>
        <stp>BDP|8277058342085668781</stp>
        <tr r="R128" s="1"/>
        <tr r="R1662" s="1"/>
      </tp>
      <tp t="s">
        <v>#N/A Requesting Data...1387012405</v>
        <stp/>
        <stp>BDP|7702699890327309161</stp>
        <tr r="R1082" s="1"/>
      </tp>
      <tp t="s">
        <v>#N/A Requesting Data...2203479749</v>
        <stp/>
        <stp>BDP|5051836803480984320</stp>
        <tr r="N2053" s="1"/>
        <tr r="N2053" s="1"/>
        <tr r="N2071" s="1"/>
        <tr r="N2071" s="1"/>
        <tr r="N2160" s="1"/>
        <tr r="N2160" s="1"/>
      </tp>
      <tp t="s">
        <v>#N/A Requesting Data...2340419078</v>
        <stp/>
        <stp>BDP|7565727709978233679</stp>
        <tr r="R1100" s="1"/>
      </tp>
      <tp t="s">
        <v>#N/A Requesting Data...3135075562</v>
        <stp/>
        <stp>BDP|7728841244642865747</stp>
        <tr r="R202" s="1"/>
        <tr r="R1462" s="1"/>
        <tr r="R1736" s="1"/>
      </tp>
      <tp t="s">
        <v>#N/A Requesting Data...2291585162</v>
        <stp/>
        <stp>BDP|2034041220728923660</stp>
        <tr r="P2138" s="1"/>
      </tp>
      <tp t="s">
        <v>#N/A Requesting Data...1194822497</v>
        <stp/>
        <stp>BDP|4725478338224354930</stp>
        <tr r="N248" s="1"/>
        <tr r="N1306" s="1"/>
        <tr r="N1782" s="1"/>
      </tp>
      <tp t="s">
        <v>#N/A Requesting Data...3650046061</v>
        <stp/>
        <stp>BDP|1715184840308130269</stp>
        <tr r="R1206" s="1"/>
      </tp>
      <tp t="s">
        <v>#N/A Requesting Data...1638787152</v>
        <stp/>
        <stp>BDP|2948817358969146892</stp>
        <tr r="N1003" s="1"/>
      </tp>
      <tp t="s">
        <v>#N/A Requesting Data...916924697</v>
        <stp/>
        <stp>BDP|2758219898211194673</stp>
        <tr r="R124" s="1"/>
        <tr r="R1384" s="1"/>
        <tr r="R1658" s="1"/>
      </tp>
      <tp t="s">
        <v>#N/A Requesting Data...2097588359</v>
        <stp/>
        <stp>BDP|8909251004830507442</stp>
        <tr r="N950" s="1"/>
      </tp>
      <tp t="s">
        <v>#N/A Requesting Data...4184949525</v>
        <stp/>
        <stp>BDP|3941902446815700514</stp>
        <tr r="N1429" s="1"/>
        <tr r="N1708" s="1"/>
        <tr r="N174" s="1"/>
      </tp>
      <tp t="s">
        <v>#N/A Requesting Data...3117043560</v>
        <stp/>
        <stp>BDP|1237906255011678288</stp>
        <tr r="R890" s="1"/>
      </tp>
      <tp t="s">
        <v>#N/A Requesting Data...969188373</v>
        <stp/>
        <stp>BDP|8236398822346538155</stp>
        <tr r="R274" s="1"/>
        <tr r="R1331" s="1"/>
        <tr r="R1808" s="1"/>
      </tp>
      <tp t="s">
        <v>#N/A Requesting Data...3146175389</v>
        <stp/>
        <stp>BDP|5053483535108364475</stp>
        <tr r="R934" s="1"/>
      </tp>
      <tp t="s">
        <v>#N/A Requesting Data...1828895213</v>
        <stp/>
        <stp>BDP|9475260321782982541</stp>
        <tr r="R558" s="1"/>
      </tp>
      <tp t="s">
        <v>#N/A Requesting Data...1411270442</v>
        <stp/>
        <stp>BDP|2242523982915948452</stp>
        <tr r="R862" s="1"/>
      </tp>
      <tp t="s">
        <v>#N/A Requesting Data...1388991661</v>
        <stp/>
        <stp>BDP|8936475256411718612</stp>
        <tr r="R1531" s="1"/>
      </tp>
      <tp t="s">
        <v>#N/A Requesting Data...1463730129</v>
        <stp/>
        <stp>BDP|3326841437532671484</stp>
        <tr r="R872" s="1"/>
      </tp>
      <tp t="s">
        <v>#N/A Requesting Data...2790013759</v>
        <stp/>
        <stp>BDP|8710357155951121189</stp>
        <tr r="R1083" s="1"/>
      </tp>
      <tp t="s">
        <v>#N/A Requesting Data...2089620751</v>
        <stp/>
        <stp>BDP|9709154517640222797</stp>
        <tr r="R1122" s="1"/>
      </tp>
      <tp t="s">
        <v>#N/A Requesting Data...3111638629</v>
        <stp/>
        <stp>BDP|9790751989740767831</stp>
        <tr r="R884" s="1"/>
      </tp>
      <tp t="s">
        <v>#N/A Requesting Data...3450283566</v>
        <stp/>
        <stp>BDP|2450974449248183945</stp>
        <tr r="R610" s="1"/>
      </tp>
      <tp t="s">
        <v>#N/A Requesting Data...4260045480</v>
        <stp/>
        <stp>BDP|8078008628242310642</stp>
        <tr r="N1489" s="1"/>
      </tp>
      <tp t="s">
        <v>#N/A Requesting Data...4153250559</v>
        <stp/>
        <stp>BDP|7129531311778563593</stp>
        <tr r="R2053" s="1"/>
        <tr r="R2071" s="1"/>
        <tr r="R2160" s="1"/>
      </tp>
      <tp t="s">
        <v>#N/A Requesting Data...2566970420</v>
        <stp/>
        <stp>BDP|8764956822474986957</stp>
        <tr r="R1050" s="1"/>
        <tr r="R1050" s="1"/>
      </tp>
      <tp t="s">
        <v>#N/A Requesting Data...2447060855</v>
        <stp/>
        <stp>BDP|4413482190026916198</stp>
        <tr r="N1248" s="1"/>
      </tp>
      <tp t="s">
        <v>#N/A Requesting Data...3973408284</v>
        <stp/>
        <stp>BDP|9684399053158487945</stp>
        <tr r="R1214" s="1"/>
      </tp>
      <tp t="s">
        <v>#N/A Requesting Data...3547565163</v>
        <stp/>
        <stp>BDP|7617319403378868203</stp>
        <tr r="N1739" s="1"/>
        <tr r="N205" s="1"/>
        <tr r="N1464" s="1"/>
      </tp>
      <tp t="s">
        <v>#N/A Requesting Data...2617991888</v>
        <stp/>
        <stp>BDP|9874653369387929014</stp>
        <tr r="R863" s="1"/>
      </tp>
      <tp t="s">
        <v>#N/A Requesting Data...3032921206</v>
        <stp/>
        <stp>BDP|5794266258858105445</stp>
        <tr r="R636" s="1"/>
      </tp>
      <tp t="s">
        <v>#N/A Requesting Data...882303896</v>
        <stp/>
        <stp>BDP|1265862854444537694</stp>
        <tr r="N512" s="1"/>
        <tr r="N758" s="1"/>
      </tp>
      <tp t="s">
        <v>#N/A Requesting Data...2771564349</v>
        <stp/>
        <stp>BDP|2960552520379348228</stp>
        <tr r="R1059" s="1"/>
      </tp>
      <tp t="s">
        <v>#N/A Requesting Data...3609826037</v>
        <stp/>
        <stp>BDP|5199945316986607588</stp>
        <tr r="N403" s="1"/>
        <tr r="N669" s="1"/>
      </tp>
      <tp t="s">
        <v>#N/A Requesting Data...3124611336</v>
        <stp/>
        <stp>BDP|8168218048309175947</stp>
        <tr r="R288" s="1"/>
        <tr r="R1822" s="1"/>
      </tp>
      <tp t="s">
        <v>#N/A Requesting Data...1070793168</v>
        <stp/>
        <stp>BDP|6116781289565485293</stp>
        <tr r="R145" s="1"/>
        <tr r="R1679" s="1"/>
      </tp>
      <tp t="s">
        <v>#N/A Requesting Data...3164871512</v>
        <stp/>
        <stp>BDP|8660625981570868803</stp>
        <tr r="N55" s="1"/>
      </tp>
      <tp t="s">
        <v>#N/A Requesting Data...2525023789</v>
        <stp/>
        <stp>BDP|3279987109000017419</stp>
        <tr r="R944" s="1"/>
      </tp>
      <tp t="s">
        <v>#N/A Requesting Data...1040215448</v>
        <stp/>
        <stp>BDP|4439770465512393975</stp>
        <tr r="R951" s="1"/>
      </tp>
      <tp t="s">
        <v>#N/A Requesting Data...1020522638</v>
        <stp/>
        <stp>BDP|4543975527028383946</stp>
        <tr r="N901" s="1"/>
      </tp>
      <tp t="s">
        <v>#N/A Requesting Data...1726084615</v>
        <stp/>
        <stp>BDP|4648244482394510472</stp>
        <tr r="R1505" s="1"/>
      </tp>
      <tp t="s">
        <v>#N/A Requesting Data...3318969592</v>
        <stp/>
        <stp>BDP|3434327338608870546</stp>
        <tr r="P9" s="1"/>
        <tr r="P28" s="1"/>
      </tp>
      <tp t="s">
        <v>#N/A Requesting Data...3395528460</v>
        <stp/>
        <stp>BDP|9776110951273369060</stp>
        <tr r="R1389" s="1"/>
        <tr r="R129" s="1"/>
        <tr r="R1663" s="1"/>
      </tp>
      <tp t="s">
        <v>#N/A Requesting Data...3825234217</v>
        <stp/>
        <stp>BDP|8502069731416488347</stp>
        <tr r="R1930" s="1"/>
        <tr r="R1930" s="1"/>
        <tr r="R330" s="1"/>
        <tr r="R330" s="1"/>
        <tr r="R578" s="1"/>
        <tr r="R578" s="1"/>
        <tr r="R522" s="1"/>
        <tr r="R522" s="1"/>
        <tr r="R2147" s="1"/>
        <tr r="R2147" s="1"/>
        <tr r="R2210" s="1"/>
        <tr r="R2210" s="1"/>
      </tp>
      <tp t="s">
        <v>#N/A Requesting Data...1551003933</v>
        <stp/>
        <stp>BDP|3203899631840817604</stp>
        <tr r="N1090" s="1"/>
      </tp>
      <tp t="s">
        <v>#N/A Requesting Data...2971679053</v>
        <stp/>
        <stp>BDP|7080699737274922855</stp>
        <tr r="N1206" s="1"/>
      </tp>
      <tp t="s">
        <v>#N/A Requesting Data...2335032596</v>
        <stp/>
        <stp>BDP|7122367984805717768</stp>
        <tr r="R2200" s="1"/>
        <tr r="R2201" s="1"/>
        <tr r="R2202" s="1"/>
      </tp>
      <tp t="s">
        <v>#N/A Requesting Data...1060316385</v>
        <stp/>
        <stp>BDP|5620846059283961504</stp>
        <tr r="N742" s="1"/>
        <tr r="N487" s="1"/>
      </tp>
      <tp t="s">
        <v>#N/A Requesting Data...2395865162</v>
        <stp/>
        <stp>BDP|1378119971940842994</stp>
        <tr r="R814" s="1"/>
      </tp>
      <tp t="s">
        <v>#N/A Requesting Data...2964872190</v>
        <stp/>
        <stp>BDP|2526907049592616387</stp>
        <tr r="N2128" s="1"/>
        <tr r="N2128" s="1"/>
      </tp>
      <tp t="s">
        <v>#N/A Requesting Data...3042606515</v>
        <stp/>
        <stp>BDP|6213122945168583531</stp>
        <tr r="R955" s="1"/>
      </tp>
      <tp t="s">
        <v>#N/A Requesting Data...2083937431</v>
        <stp/>
        <stp>BDP|5291234186104775537</stp>
        <tr r="N1939" s="1"/>
      </tp>
      <tp t="s">
        <v>#N/A Requesting Data...2860209460</v>
        <stp/>
        <stp>BDP|6305537513404984894</stp>
        <tr r="R1110" s="1"/>
      </tp>
      <tp t="s">
        <v>#N/A Requesting Data...3638461730</v>
        <stp/>
        <stp>BDP|8170141830143008766</stp>
        <tr r="N1965" s="1"/>
      </tp>
      <tp t="s">
        <v>#N/A Requesting Data...2929539626</v>
        <stp/>
        <stp>BDP|7205185738419515241</stp>
        <tr r="N1519" s="1"/>
      </tp>
      <tp t="s">
        <v>#N/A Requesting Data...4284538279</v>
        <stp/>
        <stp>BDP|6339717738485176987</stp>
        <tr r="R1737" s="1"/>
        <tr r="R203" s="1"/>
        <tr r="R1463" s="1"/>
      </tp>
      <tp t="s">
        <v>#N/A Requesting Data...1350880787</v>
        <stp/>
        <stp>BDP|9243495069433925683</stp>
        <tr r="R1601" s="1"/>
      </tp>
      <tp t="s">
        <v>#N/A Requesting Data...1977242938</v>
        <stp/>
        <stp>BDP|7069370654856634969</stp>
        <tr r="R489" s="1"/>
        <tr r="R744" s="1"/>
      </tp>
      <tp t="s">
        <v>#N/A Requesting Data...3151124107</v>
        <stp/>
        <stp>BDP|7576234879718907453</stp>
        <tr r="N1241" s="1"/>
      </tp>
      <tp t="s">
        <v>#N/A Requesting Data...3902241421</v>
        <stp/>
        <stp>BDP|9691487840503645482</stp>
        <tr r="R1223" s="1"/>
      </tp>
      <tp t="s">
        <v>#N/A Requesting Data...3145955416</v>
        <stp/>
        <stp>BDP|3838844762787896468</stp>
        <tr r="R1699" s="1"/>
        <tr r="R1170" s="1"/>
        <tr r="R165" s="1"/>
        <tr r="R1420" s="1"/>
      </tp>
      <tp t="s">
        <v>#N/A Requesting Data...3650474625</v>
        <stp/>
        <stp>BDP|6074459689686898245</stp>
        <tr r="Q2057" s="1"/>
        <tr r="Q2126" s="1"/>
      </tp>
      <tp t="s">
        <v>#N/A Requesting Data...1379590723</v>
        <stp/>
        <stp>BDP|6585211042489729706</stp>
        <tr r="R979" s="1"/>
      </tp>
      <tp t="s">
        <v>#N/A Requesting Data...2898811280</v>
        <stp/>
        <stp>BDP|9880876593354501286</stp>
        <tr r="R270" s="1"/>
        <tr r="R1328" s="1"/>
        <tr r="R1804" s="1"/>
      </tp>
      <tp t="s">
        <v>#N/A Requesting Data...2421013095</v>
        <stp/>
        <stp>BDP|3668090190825770192</stp>
        <tr r="R1529" s="1"/>
      </tp>
      <tp t="s">
        <v>#N/A Requesting Data...3264280106</v>
        <stp/>
        <stp>BDP|1606695772678962658</stp>
        <tr r="R278" s="1"/>
        <tr r="R1335" s="1"/>
        <tr r="R1812" s="1"/>
      </tp>
      <tp t="s">
        <v>#N/A Requesting Data...3112613498</v>
        <stp/>
        <stp>BDP|8418329871163631107</stp>
        <tr r="R544" s="1"/>
      </tp>
      <tp t="s">
        <v>#N/A Requesting Data...1154090672</v>
        <stp/>
        <stp>BDP|6511258885996084447</stp>
        <tr r="N1263" s="1"/>
        <tr r="N1620" s="1"/>
      </tp>
      <tp t="s">
        <v>#N/A Requesting Data...3630724327</v>
        <stp/>
        <stp>BDP|3869374434845972832</stp>
        <tr r="R2089" s="1"/>
      </tp>
      <tp t="s">
        <v>#N/A Requesting Data...1788498048</v>
        <stp/>
        <stp>BDP|8696656346946625224</stp>
        <tr r="R914" s="1"/>
      </tp>
      <tp t="s">
        <v>#N/A Requesting Data...1728732010</v>
        <stp/>
        <stp>BDP|3565615285376075500</stp>
        <tr r="R1483" s="1"/>
      </tp>
      <tp t="s">
        <v>#N/A Requesting Data...1481012159</v>
        <stp/>
        <stp>BDP|2619559965679501629</stp>
        <tr r="N841" s="1"/>
      </tp>
      <tp t="s">
        <v>#N/A Requesting Data...1830914563</v>
        <stp/>
        <stp>BDP|8793104755216507414</stp>
        <tr r="N420" s="1"/>
        <tr r="N686" s="1"/>
      </tp>
      <tp t="s">
        <v>#N/A Requesting Data...2373694922</v>
        <stp/>
        <stp>BDP|5094064481192262136</stp>
        <tr r="R382" s="1"/>
      </tp>
      <tp t="s">
        <v>#N/A Requesting Data...1329401372</v>
        <stp/>
        <stp>BDP|2106819338094838365</stp>
        <tr r="R365" s="1"/>
      </tp>
      <tp t="s">
        <v>#N/A Requesting Data...3260015085</v>
        <stp/>
        <stp>BDP|8829782353456032258</stp>
        <tr r="N256" s="1"/>
        <tr r="N1790" s="1"/>
      </tp>
      <tp t="s">
        <v>#N/A Requesting Data...3891702710</v>
        <stp/>
        <stp>BDP|8738644168224469292</stp>
        <tr r="R642" s="1"/>
      </tp>
      <tp t="s">
        <v>#N/A Requesting Data...1631223880</v>
        <stp/>
        <stp>BDP|8997651669092496470</stp>
        <tr r="R1197" s="1"/>
      </tp>
      <tp t="s">
        <v>#N/A Requesting Data...2202545842</v>
        <stp/>
        <stp>BDP|4208317584392746360</stp>
        <tr r="R2124" s="1"/>
      </tp>
      <tp t="s">
        <v>#N/A Requesting Data...4155138538</v>
        <stp/>
        <stp>BDP|1449018695884603203</stp>
        <tr r="N1249" s="1"/>
      </tp>
      <tp t="s">
        <v>#N/A Requesting Data...1914905120</v>
        <stp/>
        <stp>BDP|1320717510760488917</stp>
        <tr r="R648" s="1"/>
      </tp>
      <tp t="s">
        <v>#N/A Requesting Data...2638039624</v>
        <stp/>
        <stp>BDP|2230886058773570209</stp>
        <tr r="N1098" s="1"/>
      </tp>
      <tp t="s">
        <v>#N/A Requesting Data...1514050356</v>
        <stp/>
        <stp>BDP|6712948665022516547</stp>
        <tr r="R837" s="1"/>
        <tr r="R837" s="1"/>
      </tp>
      <tp t="s">
        <v>#N/A Requesting Data...3120327457</v>
        <stp/>
        <stp>BDP|3968911741336841661</stp>
        <tr r="R836" s="1"/>
        <tr r="R836" s="1"/>
      </tp>
      <tp t="s">
        <v>#N/A Requesting Data...1523705706</v>
        <stp/>
        <stp>BDP|9633704179596120191</stp>
        <tr r="R1426" s="1"/>
      </tp>
      <tp t="s">
        <v>#N/A Requesting Data...4276975873</v>
        <stp/>
        <stp>BDP|7168344345737226954</stp>
        <tr r="N753" s="1"/>
        <tr r="N501" s="1"/>
      </tp>
      <tp t="s">
        <v>#N/A Requesting Data...1572160742</v>
        <stp/>
        <stp>BDP|4294366951109689544</stp>
        <tr r="N1528" s="1"/>
      </tp>
      <tp t="s">
        <v>#N/A Requesting Data...4003611044</v>
        <stp/>
        <stp>BDP|1798561885910613254</stp>
        <tr r="N1250" s="1"/>
      </tp>
      <tp t="s">
        <v>#N/A Requesting Data...2954015700</v>
        <stp/>
        <stp>BDP|8976489512135752603</stp>
        <tr r="R1480" s="1"/>
      </tp>
      <tp t="s">
        <v>#N/A Requesting Data...3976312915</v>
        <stp/>
        <stp>BDP|2262994287924017981</stp>
        <tr r="R828" s="1"/>
        <tr r="R828" s="1"/>
      </tp>
      <tp t="s">
        <v>#N/A Requesting Data...2717163922</v>
        <stp/>
        <stp>BDP|2019379684496350142</stp>
        <tr r="N319" s="1"/>
        <tr r="N1853" s="1"/>
        <tr r="N1370" s="1"/>
      </tp>
      <tp t="s">
        <v>#N/A Requesting Data...2154122018</v>
        <stp/>
        <stp>BDP|8777585431272887223</stp>
        <tr r="R1525" s="1"/>
      </tp>
      <tp t="s">
        <v>#N/A Requesting Data...3461129514</v>
        <stp/>
        <stp>BDP|6698882427247917542</stp>
        <tr r="N1760" s="1"/>
        <tr r="N226" s="1"/>
      </tp>
      <tp t="s">
        <v>#N/A Requesting Data...2913593784</v>
        <stp/>
        <stp>BDP|8730646826252347029</stp>
        <tr r="N1073" s="1"/>
      </tp>
      <tp t="s">
        <v>#N/A Requesting Data...3480682850</v>
        <stp/>
        <stp>BDP|8571365835012667449</stp>
        <tr r="R347" s="1"/>
      </tp>
      <tp t="s">
        <v>#N/A Requesting Data...3701860382</v>
        <stp/>
        <stp>BDP|9096271006833647638</stp>
        <tr r="R8" s="1"/>
        <tr r="R8" s="1"/>
        <tr r="R27" s="1"/>
        <tr r="R27" s="1"/>
        <tr r="R2137" s="1"/>
        <tr r="R2137" s="1"/>
      </tp>
      <tp t="s">
        <v>#N/A Requesting Data...2763645067</v>
        <stp/>
        <stp>BDP|1834994080997291977</stp>
        <tr r="R1459" s="1"/>
      </tp>
      <tp t="s">
        <v>#N/A Requesting Data...2831066652</v>
        <stp/>
        <stp>BDP|1572668032062697834</stp>
        <tr r="R2120" s="1"/>
      </tp>
      <tp t="s">
        <v>#N/A Requesting Data...3785261437</v>
        <stp/>
        <stp>BDP|2043021921208005673</stp>
        <tr r="R289" s="1"/>
        <tr r="R1345" s="1"/>
        <tr r="R1823" s="1"/>
      </tp>
      <tp t="s">
        <v>#N/A Requesting Data...2447825586</v>
        <stp/>
        <stp>BDP|9706640331084326656</stp>
        <tr r="R230" s="1"/>
        <tr r="R1291" s="1"/>
        <tr r="R1764" s="1"/>
      </tp>
      <tp t="s">
        <v>#N/A Requesting Data...3089540256</v>
        <stp/>
        <stp>BDP|4542832891979278203</stp>
        <tr r="R299" s="1"/>
        <tr r="R1833" s="1"/>
      </tp>
      <tp t="s">
        <v>#N/A Requesting Data...1143520216</v>
        <stp/>
        <stp>BDP|5168876186678549309</stp>
        <tr r="R2080" s="1"/>
      </tp>
      <tp t="s">
        <v>#N/A Requesting Data...2729566793</v>
        <stp/>
        <stp>BDP|1447649942334699919</stp>
        <tr r="N342" s="1"/>
      </tp>
      <tp t="s">
        <v>#N/A Requesting Data...3843698178</v>
        <stp/>
        <stp>BDP|5312974913564267707</stp>
        <tr r="N2120" s="1"/>
      </tp>
      <tp t="s">
        <v>#N/A Requesting Data...1572241927</v>
        <stp/>
        <stp>BDP|1579046962399480028</stp>
        <tr r="R1944" s="1"/>
        <tr r="R1944" s="1"/>
      </tp>
      <tp t="s">
        <v>#N/A Requesting Data...2508764180</v>
        <stp/>
        <stp>BDP|4280252587031452119</stp>
        <tr r="N1215" s="1"/>
      </tp>
      <tp t="s">
        <v>#N/A Requesting Data...1959146345</v>
        <stp/>
        <stp>BDP|1871201650550098921</stp>
        <tr r="R163" s="1"/>
        <tr r="R1418" s="1"/>
        <tr r="R1697" s="1"/>
      </tp>
      <tp t="s">
        <v>#N/A Requesting Data...2589058958</v>
        <stp/>
        <stp>BDP|2807450555434196831</stp>
        <tr r="R1493" s="1"/>
      </tp>
      <tp t="s">
        <v>#N/A Requesting Data...1136864022</v>
        <stp/>
        <stp>BDP|4829435554138194241</stp>
        <tr r="R1086" s="1"/>
      </tp>
      <tp t="s">
        <v>#N/A Requesting Data...1267915135</v>
        <stp/>
        <stp>BDP|1385095874998214167</stp>
        <tr r="N640" s="1"/>
      </tp>
      <tp t="s">
        <v>#N/A Requesting Data...3573693691</v>
        <stp/>
        <stp>BDP|6182068085606157797</stp>
        <tr r="R1263" s="1"/>
        <tr r="R1620" s="1"/>
      </tp>
      <tp t="s">
        <v>#N/A Requesting Data...2315961657</v>
        <stp/>
        <stp>BDP|9319288241775110518</stp>
        <tr r="N1765" s="1"/>
        <tr r="N231" s="1"/>
      </tp>
      <tp t="s">
        <v>#N/A Requesting Data...2412576726</v>
        <stp/>
        <stp>BDP|7450679456069601285</stp>
        <tr r="N748" s="1"/>
        <tr r="N493" s="1"/>
      </tp>
      <tp t="s">
        <v>#N/A Requesting Data...2852713289</v>
        <stp/>
        <stp>BDP|3583752095130972279</stp>
        <tr r="N1557" s="1"/>
      </tp>
      <tp t="s">
        <v>#N/A Requesting Data...1014949654</v>
        <stp/>
        <stp>BDP|3117750307293038887</stp>
        <tr r="R968" s="1"/>
      </tp>
      <tp t="s">
        <v>#N/A Requesting Data...2822366992</v>
        <stp/>
        <stp>BDP|3711276185384644287</stp>
        <tr r="R1917" s="1"/>
        <tr r="R1918" s="1"/>
        <tr r="R1919" s="1"/>
      </tp>
      <tp t="s">
        <v>#N/A Requesting Data...2769901804</v>
        <stp/>
        <stp>BDP|4384867035972883238</stp>
        <tr r="R1116" s="1"/>
      </tp>
      <tp t="s">
        <v>#N/A Requesting Data...2495026513</v>
        <stp/>
        <stp>BDP|9374755637187327597</stp>
        <tr r="N1715" s="1"/>
        <tr r="N181" s="1"/>
        <tr r="N1438" s="1"/>
      </tp>
      <tp t="s">
        <v>#N/A Requesting Data...2495354774</v>
        <stp/>
        <stp>BDP|8953040513817117175</stp>
        <tr r="R1222" s="1"/>
      </tp>
      <tp t="s">
        <v>#N/A Requesting Data...2014924574</v>
        <stp/>
        <stp>BDP|2428937847086087684</stp>
        <tr r="R2081" s="1"/>
      </tp>
      <tp t="s">
        <v>#N/A Requesting Data...3216916941</v>
        <stp/>
        <stp>BDP|7913911438962140090</stp>
        <tr r="N2231" s="1"/>
      </tp>
      <tp t="s">
        <v>#N/A Requesting Data...3153559845</v>
        <stp/>
        <stp>BDP|2082952804992873614</stp>
        <tr r="N1624" s="1"/>
      </tp>
      <tp t="s">
        <v>#N/A Requesting Data...3042404728</v>
        <stp/>
        <stp>BDP|2731583593065714435</stp>
        <tr r="R400" s="1"/>
        <tr r="R666" s="1"/>
      </tp>
      <tp t="s">
        <v>#N/A Requesting Data...3324791476</v>
        <stp/>
        <stp>BDP|8771772611929131889</stp>
        <tr r="R585" s="1"/>
      </tp>
      <tp t="s">
        <v>#N/A Requesting Data...3278400069</v>
        <stp/>
        <stp>BDP|6274904228231554372</stp>
        <tr r="R632" s="1"/>
        <tr r="R632" s="1"/>
      </tp>
      <tp t="s">
        <v>#N/A Requesting Data...1266745840</v>
        <stp/>
        <stp>BDP|4693077078018556452</stp>
        <tr r="R2058" s="1"/>
        <tr r="R2135" s="1"/>
      </tp>
      <tp t="s">
        <v>#N/A Requesting Data...4208921446</v>
        <stp/>
        <stp>BDP|7252457429147091973</stp>
        <tr r="N1993" s="1"/>
      </tp>
      <tp t="s">
        <v>#N/A Requesting Data...3805867322</v>
        <stp/>
        <stp>BDP|4754038768654619930</stp>
        <tr r="R437" s="1"/>
        <tr r="R437" s="1"/>
      </tp>
      <tp t="s">
        <v>#N/A Requesting Data...2694737949</v>
        <stp/>
        <stp>BDP|7863800873706291104</stp>
        <tr r="R147" s="1"/>
        <tr r="R1405" s="1"/>
        <tr r="R1681" s="1"/>
      </tp>
      <tp t="s">
        <v>#N/A Requesting Data...4112659248</v>
        <stp/>
        <stp>BDP|5865948012873310145</stp>
        <tr r="R941" s="1"/>
      </tp>
      <tp t="s">
        <v>#N/A Requesting Data...4228187481</v>
        <stp/>
        <stp>BDP|3969192884613883658</stp>
        <tr r="R564" s="1"/>
      </tp>
      <tp t="s">
        <v>#N/A Requesting Data...4093145386</v>
        <stp/>
        <stp>BDP|9614953506077474881</stp>
        <tr r="N617" s="1"/>
      </tp>
      <tp t="s">
        <v>#N/A Requesting Data...3424503558</v>
        <stp/>
        <stp>BDP|9301102718006033058</stp>
        <tr r="R60" s="1"/>
        <tr r="R60" s="1"/>
        <tr r="R327" s="1"/>
        <tr r="R327" s="1"/>
        <tr r="R519" s="1"/>
        <tr r="R519" s="1"/>
        <tr r="R576" s="1"/>
        <tr r="R576" s="1"/>
        <tr r="R764" s="1"/>
        <tr r="R764" s="1"/>
        <tr r="R788" s="1"/>
        <tr r="R788" s="1"/>
        <tr r="R1533" s="1"/>
        <tr r="R1533" s="1"/>
        <tr r="R1859" s="1"/>
        <tr r="R1859" s="1"/>
        <tr r="R1871" s="1"/>
        <tr r="R1871" s="1"/>
        <tr r="R21" s="1"/>
        <tr r="R21" s="1"/>
        <tr r="R1040" s="1"/>
        <tr r="R1040" s="1"/>
        <tr r="R1562" s="1"/>
        <tr r="R1562" s="1"/>
        <tr r="R1927" s="1"/>
        <tr r="R1927" s="1"/>
        <tr r="R2030" s="1"/>
        <tr r="R2030" s="1"/>
        <tr r="R2165" s="1"/>
        <tr r="R2165" s="1"/>
        <tr r="R2208" s="1"/>
        <tr r="R2208" s="1"/>
        <tr r="R2269" s="1"/>
        <tr r="R2269" s="1"/>
      </tp>
      <tp t="s">
        <v>#N/A Requesting Data...3383493200</v>
        <stp/>
        <stp>BDP|9346617954457991212</stp>
        <tr r="R892" s="1"/>
      </tp>
      <tp t="s">
        <v>#N/A Requesting Data...3012512671</v>
        <stp/>
        <stp>BDP|5910932129328572989</stp>
        <tr r="R971" s="1"/>
      </tp>
      <tp t="s">
        <v>#N/A Requesting Data...3735526469</v>
        <stp/>
        <stp>BDP|9494140228594071165</stp>
        <tr r="N1091" s="1"/>
      </tp>
      <tp t="s">
        <v>#N/A Requesting Data...1812089071</v>
        <stp/>
        <stp>BDP|5768663468799523320</stp>
        <tr r="R364" s="1"/>
      </tp>
      <tp t="s">
        <v>#N/A Requesting Data...4017069803</v>
        <stp/>
        <stp>BDP|6722960731882908179</stp>
        <tr r="R2218" s="1"/>
      </tp>
      <tp t="s">
        <v>#N/A Requesting Data...1414545860</v>
        <stp/>
        <stp>BDP|8315118720527821348</stp>
        <tr r="N566" s="1"/>
      </tp>
      <tp t="s">
        <v>#N/A Requesting Data...1871457178</v>
        <stp/>
        <stp>BDP|8948121225163041706</stp>
        <tr r="R1249" s="1"/>
      </tp>
      <tp t="s">
        <v>#N/A Requesting Data...2829840454</v>
        <stp/>
        <stp>BDP|8411498677361527501</stp>
        <tr r="R1000" s="1"/>
      </tp>
      <tp t="s">
        <v>#N/A Requesting Data...2593640883</v>
        <stp/>
        <stp>BDP|5688426807716515895</stp>
        <tr r="N626" s="1"/>
      </tp>
      <tp t="s">
        <v>#N/A Requesting Data...4013755461</v>
        <stp/>
        <stp>BDP|6153869929613060011</stp>
        <tr r="N1958" s="1"/>
      </tp>
      <tp t="s">
        <v>#N/A Requesting Data...3801670611</v>
        <stp/>
        <stp>BDP|9796901992917893126</stp>
        <tr r="Q781" s="1"/>
        <tr r="Q1018" s="1"/>
        <tr r="Q1028" s="1"/>
        <tr r="Q1045" s="1"/>
        <tr r="Q2046" s="1"/>
        <tr r="Q1632" s="1"/>
        <tr r="Q2064" s="1"/>
        <tr r="Q2153" s="1"/>
        <tr r="Q40" s="1"/>
        <tr r="Q2262" s="1"/>
      </tp>
      <tp t="s">
        <v>#N/A Requesting Data...2663690076</v>
        <stp/>
        <stp>BDP|1524420994544406787</stp>
        <tr r="R1980" s="1"/>
        <tr r="R1980" s="1"/>
      </tp>
      <tp t="s">
        <v>#N/A Requesting Data...3626595926</v>
        <stp/>
        <stp>BDP|4808026377484278807</stp>
        <tr r="N1133" s="1"/>
      </tp>
      <tp t="s">
        <v>#N/A Requesting Data...2490143661</v>
        <stp/>
        <stp>BDP|9908623250133563611</stp>
        <tr r="R933" s="1"/>
      </tp>
      <tp t="s">
        <v>#N/A Requesting Data...2661304661</v>
        <stp/>
        <stp>BDP|3773032438026033932</stp>
        <tr r="N614" s="1"/>
      </tp>
      <tp t="s">
        <v>#N/A Requesting Data...1881615085</v>
        <stp/>
        <stp>BDP|3843872353858122914</stp>
        <tr r="N815" s="1"/>
      </tp>
      <tp t="s">
        <v>#N/A Requesting Data...2358833418</v>
        <stp/>
        <stp>BDP|8422097588007013894</stp>
        <tr r="R930" s="1"/>
      </tp>
      <tp t="s">
        <v>#N/A Requesting Data...4229554887</v>
        <stp/>
        <stp>BDP|7967921040367740203</stp>
        <tr r="N364" s="1"/>
      </tp>
      <tp t="s">
        <v>#N/A Requesting Data...3975003373</v>
        <stp/>
        <stp>BDP|1497684892232092323</stp>
        <tr r="R1583" s="1"/>
      </tp>
      <tp t="s">
        <v>#N/A Requesting Data...4242655043</v>
        <stp/>
        <stp>BDP|9816562058762207482</stp>
        <tr r="R204" s="1"/>
        <tr r="R1738" s="1"/>
      </tp>
      <tp t="s">
        <v>#N/A Requesting Data...1743186055</v>
        <stp/>
        <stp>BDP|7292447167328817242</stp>
        <tr r="R2096" s="1"/>
      </tp>
      <tp t="s">
        <v>#N/A Requesting Data...3688330876</v>
        <stp/>
        <stp>BDP|1054525137219869105</stp>
        <tr r="N1378" s="1"/>
        <tr r="N1653" s="1"/>
        <tr r="N119" s="1"/>
      </tp>
      <tp t="s">
        <v>#N/A Requesting Data...2644581054</v>
        <stp/>
        <stp>BDP|4716794321259661743</stp>
        <tr r="R1218" s="1"/>
      </tp>
      <tp t="s">
        <v>#N/A Requesting Data...1488023357</v>
        <stp/>
        <stp>BDP|7930023699311851073</stp>
        <tr r="R923" s="1"/>
      </tp>
      <tp t="s">
        <v>#N/A Requesting Data...2773905331</v>
        <stp/>
        <stp>BDP|2289280442928763323</stp>
        <tr r="R234" s="1"/>
        <tr r="R1293" s="1"/>
        <tr r="R1768" s="1"/>
      </tp>
      <tp t="s">
        <v>#N/A Requesting Data...3500525060</v>
        <stp/>
        <stp>BDP|8995729690858982108</stp>
        <tr r="N584" s="1"/>
      </tp>
      <tp t="s">
        <v>#N/A Requesting Data...3978892216</v>
        <stp/>
        <stp>BDP|9518643265747257141</stp>
        <tr r="R173" s="1"/>
        <tr r="R1182" s="1"/>
        <tr r="R1428" s="1"/>
        <tr r="R1707" s="1"/>
      </tp>
      <tp t="s">
        <v>#N/A Requesting Data...3429014694</v>
        <stp/>
        <stp>BDP|7054927927392729106</stp>
        <tr r="R2213" s="1"/>
      </tp>
      <tp t="s">
        <v>#N/A Requesting Data...3522944966</v>
        <stp/>
        <stp>BDP|3752264086721590717</stp>
        <tr r="N980" s="1"/>
      </tp>
      <tp t="s">
        <v>#N/A Requesting Data...1191241444</v>
        <stp/>
        <stp>BDP|4347499799606841080</stp>
        <tr r="R1508" s="1"/>
      </tp>
      <tp t="s">
        <v>#N/A Requesting Data...1158898020</v>
        <stp/>
        <stp>BDP|9484549117923011147</stp>
        <tr r="R1207" s="1"/>
      </tp>
      <tp t="s">
        <v>#N/A Requesting Data...1905756388</v>
        <stp/>
        <stp>BDP|4900381983955374521</stp>
        <tr r="R265" s="1"/>
        <tr r="R1323" s="1"/>
        <tr r="R1799" s="1"/>
      </tp>
      <tp t="s">
        <v>#N/A Requesting Data...1248862372</v>
        <stp/>
        <stp>BDP|3995458782269806953</stp>
        <tr r="O1025" s="1"/>
      </tp>
      <tp t="s">
        <v>#N/A Requesting Data...1822081639</v>
        <stp/>
        <stp>BDP|7538948922944607765</stp>
        <tr r="R486" s="1"/>
        <tr r="R486" s="1"/>
      </tp>
      <tp t="s">
        <v>#N/A Requesting Data...1710081695</v>
        <stp/>
        <stp>BDP|2821927420366108081</stp>
        <tr r="R1087" s="1"/>
      </tp>
      <tp t="s">
        <v>#N/A Requesting Data...4017933131</v>
        <stp/>
        <stp>BDP|1476509763704186957</stp>
        <tr r="R316" s="1"/>
        <tr r="R1366" s="1"/>
        <tr r="R1850" s="1"/>
      </tp>
      <tp t="s">
        <v>#N/A Requesting Data...3959059304</v>
        <stp/>
        <stp>BDP|8764261540831567042</stp>
        <tr r="R2084" s="1"/>
      </tp>
      <tp t="s">
        <v>#N/A Requesting Data...2781235237</v>
        <stp/>
        <stp>BDP|3386802923504426246</stp>
        <tr r="N1062" s="1"/>
      </tp>
      <tp t="s">
        <v>#N/A Requesting Data...1740769251</v>
        <stp/>
        <stp>BDP|6833819836196850472</stp>
        <tr r="R1171" s="1"/>
      </tp>
      <tp t="s">
        <v>#N/A Requesting Data...4158621979</v>
        <stp/>
        <stp>BDP|9488366205522463732</stp>
        <tr r="R1590" s="1"/>
      </tp>
      <tp t="s">
        <v>#N/A Requesting Data...3231605552</v>
        <stp/>
        <stp>BDP|1263667133523420838</stp>
        <tr r="R200" s="1"/>
        <tr r="R1458" s="1"/>
        <tr r="R1734" s="1"/>
      </tp>
      <tp t="s">
        <v>#N/A Requesting Data...3909371534</v>
        <stp/>
        <stp>BDP|1332871762400053063</stp>
        <tr r="R986" s="1"/>
      </tp>
      <tp t="s">
        <v>#N/A Requesting Data...1590127083</v>
        <stp/>
        <stp>BDP|9243529237728601819</stp>
        <tr r="R1279" s="1"/>
      </tp>
      <tp t="s">
        <v>#N/A Requesting Data...4014128196</v>
        <stp/>
        <stp>BDP|6409884975751188788</stp>
        <tr r="N2099" s="1"/>
        <tr r="N1015" s="1"/>
      </tp>
      <tp t="s">
        <v>#N/A Requesting Data...3098888771</v>
        <stp/>
        <stp>BDP|8558201617232435666</stp>
        <tr r="R795" s="1"/>
      </tp>
      <tp t="s">
        <v>#N/A Requesting Data...1115656473</v>
        <stp/>
        <stp>BDP|9433628810369334858</stp>
        <tr r="R556" s="1"/>
      </tp>
      <tp t="s">
        <v>#N/A Requesting Data...2057424609</v>
        <stp/>
        <stp>BDP|5710655809108251497</stp>
        <tr r="N423" s="1"/>
      </tp>
      <tp t="s">
        <v>#N/A Requesting Data...2484279085</v>
        <stp/>
        <stp>BDP|3642719281892255159</stp>
        <tr r="N768" s="1"/>
        <tr r="N768" s="1"/>
      </tp>
      <tp t="s">
        <v>#N/A Requesting Data...2787012512</v>
        <stp/>
        <stp>BDP|4731909440504679201</stp>
        <tr r="R234" s="1"/>
        <tr r="R1293" s="1"/>
        <tr r="R1768" s="1"/>
      </tp>
      <tp t="s">
        <v>#N/A Requesting Data...3234567975</v>
        <stp/>
        <stp>BDP|2367037827206181973</stp>
        <tr r="N2124" s="1"/>
      </tp>
      <tp t="s">
        <v>#N/A Requesting Data...4215761900</v>
        <stp/>
        <stp>BDP|7186375072899584505</stp>
        <tr r="N771" s="1"/>
        <tr r="N771" s="1"/>
      </tp>
      <tp t="s">
        <v>#N/A Requesting Data...1186813828</v>
        <stp/>
        <stp>BDP|9389047644750068221</stp>
        <tr r="R733" s="1"/>
      </tp>
      <tp t="s">
        <v>#N/A Requesting Data...2700854404</v>
        <stp/>
        <stp>BDP|6482760494963256454</stp>
        <tr r="R1484" s="1"/>
      </tp>
      <tp t="s">
        <v>#N/A Requesting Data...3756196243</v>
        <stp/>
        <stp>BDP|4855481688130948704</stp>
        <tr r="N933" s="1"/>
      </tp>
      <tp t="s">
        <v>#N/A Requesting Data...1844559816</v>
        <stp/>
        <stp>BDP|5440802760500075452</stp>
        <tr r="R1221" s="1"/>
      </tp>
      <tp t="s">
        <v>#N/A Requesting Data...3414137705</v>
        <stp/>
        <stp>BDP|5333384355928072480</stp>
        <tr r="N1942" s="1"/>
      </tp>
      <tp t="s">
        <v>#N/A Requesting Data...1347474957</v>
        <stp/>
        <stp>BDP|7502994608823106230</stp>
        <tr r="R860" s="1"/>
      </tp>
      <tp t="s">
        <v>#N/A Requesting Data...3390021296</v>
        <stp/>
        <stp>BDP|2929798631891743806</stp>
        <tr r="N608" s="1"/>
      </tp>
      <tp t="s">
        <v>#N/A Requesting Data...2176915819</v>
        <stp/>
        <stp>BDP|8099559524076612612</stp>
        <tr r="N1160" s="1"/>
      </tp>
      <tp t="s">
        <v>#N/A Requesting Data...3576256603</v>
        <stp/>
        <stp>BDP|8314963396040628737</stp>
        <tr r="P2204" s="1"/>
      </tp>
      <tp t="s">
        <v>#N/A Requesting Data...4029148384</v>
        <stp/>
        <stp>BDP|9556842321259381544</stp>
        <tr r="R168" s="1"/>
        <tr r="R1174" s="1"/>
        <tr r="R1422" s="1"/>
        <tr r="R1702" s="1"/>
      </tp>
      <tp t="s">
        <v>#N/A Requesting Data...1607213590</v>
        <stp/>
        <stp>BDP|4573257599182803268</stp>
        <tr r="R357" s="1"/>
      </tp>
      <tp t="s">
        <v>#N/A Requesting Data...2994002466</v>
        <stp/>
        <stp>BDP|1054217896685793075</stp>
        <tr r="N1235" s="1"/>
      </tp>
      <tp t="s">
        <v>#N/A Requesting Data...1363233845</v>
        <stp/>
        <stp>BDP|1882884770843397241</stp>
        <tr r="R1025" s="1"/>
      </tp>
      <tp t="s">
        <v>#N/A Requesting Data...3977003984</v>
        <stp/>
        <stp>BDP|3258360303348737779</stp>
        <tr r="R615" s="1"/>
      </tp>
      <tp t="s">
        <v>#N/A Requesting Data...2883630571</v>
        <stp/>
        <stp>BDP|2741943023167481131</stp>
        <tr r="N1142" s="1"/>
      </tp>
      <tp t="s">
        <v>#N/A Requesting Data...2032553607</v>
        <stp/>
        <stp>BDP|5906743983336039393</stp>
        <tr r="N277" s="1"/>
        <tr r="N1334" s="1"/>
        <tr r="N1811" s="1"/>
      </tp>
      <tp t="s">
        <v>#N/A Requesting Data...1945841779</v>
        <stp/>
        <stp>BDP|7758296628581745966</stp>
        <tr r="R136" s="1"/>
        <tr r="R1395" s="1"/>
        <tr r="R1670" s="1"/>
      </tp>
      <tp t="s">
        <v>#N/A Requesting Data...2966312774</v>
        <stp/>
        <stp>BDP|5451276226492755856</stp>
        <tr r="R259" s="1"/>
        <tr r="R1318" s="1"/>
        <tr r="R1793" s="1"/>
      </tp>
      <tp t="s">
        <v>#N/A Requesting Data...1330344529</v>
        <stp/>
        <stp>BDP|8106765767377573127</stp>
        <tr r="R998" s="1"/>
      </tp>
      <tp t="s">
        <v>#N/A Requesting Data...1363566398</v>
        <stp/>
        <stp>BDP|3308029843160124872</stp>
        <tr r="R1271" s="1"/>
      </tp>
      <tp t="s">
        <v>#N/A Requesting Data...1742908226</v>
        <stp/>
        <stp>BDP|5704825874446289373</stp>
        <tr r="N2183" s="1"/>
      </tp>
      <tp t="s">
        <v>#N/A Requesting Data...4061569991</v>
        <stp/>
        <stp>BDP|1497632968196359885</stp>
        <tr r="N1385" s="1"/>
      </tp>
      <tp t="s">
        <v>#N/A Requesting Data...1394039357</v>
        <stp/>
        <stp>BDP|9623541785483734849</stp>
        <tr r="R201" s="1"/>
        <tr r="R1460" s="1"/>
        <tr r="R1735" s="1"/>
      </tp>
      <tp t="s">
        <v>#N/A Requesting Data...3485486889</v>
        <stp/>
        <stp>BDP|5147072494177680403</stp>
        <tr r="N1149" s="1"/>
      </tp>
      <tp t="s">
        <v>#N/A Requesting Data...3844899986</v>
        <stp/>
        <stp>BDP|3774574763958442731</stp>
        <tr r="N1081" s="1"/>
      </tp>
      <tp t="s">
        <v>#N/A Requesting Data...1421225079</v>
        <stp/>
        <stp>BDP|9275205147038772862</stp>
        <tr r="R397" s="1"/>
        <tr r="R663" s="1"/>
      </tp>
      <tp t="s">
        <v>#N/A Requesting Data...3611600813</v>
        <stp/>
        <stp>BDP|4361866892452277809</stp>
        <tr r="R176" s="1"/>
        <tr r="R1431" s="1"/>
        <tr r="R1710" s="1"/>
      </tp>
      <tp t="s">
        <v>#N/A Requesting Data...3588745925</v>
        <stp/>
        <stp>BDP|7904487446238709058</stp>
        <tr r="Q774" s="1"/>
      </tp>
      <tp t="s">
        <v>#N/A Requesting Data...3876520137</v>
        <stp/>
        <stp>BDP|9480792969051138608</stp>
        <tr r="R1950" s="1"/>
        <tr r="R1950" s="1"/>
      </tp>
      <tp t="s">
        <v>#N/A Requesting Data...1296846240</v>
        <stp/>
        <stp>BDP|2184619187920022329</stp>
        <tr r="R162" s="1"/>
        <tr r="R1166" s="1"/>
        <tr r="R1417" s="1"/>
        <tr r="R1696" s="1"/>
      </tp>
      <tp t="s">
        <v>#N/A Requesting Data...2670632176</v>
        <stp/>
        <stp>BDP|2102430337638313235</stp>
        <tr r="R911" s="1"/>
      </tp>
      <tp t="s">
        <v>#N/A Requesting Data...3742975973</v>
        <stp/>
        <stp>BDP|9207733517216714646</stp>
        <tr r="N1516" s="1"/>
      </tp>
      <tp t="s">
        <v>#N/A Requesting Data...3665888803</v>
        <stp/>
        <stp>BDP|6076931776815849572</stp>
        <tr r="R304" s="1"/>
        <tr r="R1838" s="1"/>
      </tp>
      <tp t="s">
        <v>#N/A Requesting Data...1621192455</v>
        <stp/>
        <stp>BDP|1258309741627873911</stp>
        <tr r="R1015" s="1"/>
        <tr r="R2099" s="1"/>
      </tp>
      <tp t="s">
        <v>#N/A Requesting Data...1626297463</v>
        <stp/>
        <stp>BDP|3704989043477271145</stp>
        <tr r="N862" s="1"/>
      </tp>
      <tp t="s">
        <v>#N/A Requesting Data...3231878177</v>
        <stp/>
        <stp>BDP|9102608208761489675</stp>
        <tr r="R226" s="1"/>
        <tr r="R1760" s="1"/>
      </tp>
      <tp t="s">
        <v>#N/A Requesting Data...2195067384</v>
        <stp/>
        <stp>BDP|2034942029208175961</stp>
        <tr r="R651" s="1"/>
        <tr r="R651" s="1"/>
      </tp>
      <tp t="s">
        <v>#N/A Requesting Data...3160178398</v>
        <stp/>
        <stp>BDP|4481307249218628306</stp>
        <tr r="R1538" s="1"/>
      </tp>
      <tp t="s">
        <v>#N/A Requesting Data...1654663382</v>
        <stp/>
        <stp>BDP|3001076704019093282</stp>
        <tr r="N1545" s="1"/>
      </tp>
      <tp t="s">
        <v>#N/A Requesting Data...3748240133</v>
        <stp/>
        <stp>BDP|7893737390021249027</stp>
        <tr r="R1543" s="1"/>
      </tp>
      <tp t="s">
        <v>#N/A Requesting Data...1279625348</v>
        <stp/>
        <stp>BDP|8613182184589608079</stp>
        <tr r="R2093" s="1"/>
      </tp>
      <tp t="s">
        <v>#N/A Requesting Data...3139955128</v>
        <stp/>
        <stp>BDP|4933816252365114409</stp>
        <tr r="R1268" s="1"/>
      </tp>
      <tp t="s">
        <v>#N/A Requesting Data...1639977384</v>
        <stp/>
        <stp>BDP|5351013189843381637</stp>
        <tr r="N418" s="1"/>
        <tr r="N684" s="1"/>
      </tp>
      <tp t="s">
        <v>#N/A Requesting Data...3248441865</v>
        <stp/>
        <stp>BDP|7834313785012213651</stp>
        <tr r="O2134" s="1"/>
      </tp>
      <tp t="s">
        <v>#N/A Requesting Data...3616313044</v>
        <stp/>
        <stp>BDP|2628600686455948120</stp>
        <tr r="R1181" s="1"/>
      </tp>
      <tp t="s">
        <v>#N/A Requesting Data...2178954493</v>
        <stp/>
        <stp>BDP|9909235032261040131</stp>
        <tr r="N1988" s="1"/>
      </tp>
      <tp t="s">
        <v>#N/A Requesting Data...3136141007</v>
        <stp/>
        <stp>BDP|1981971614763600278</stp>
        <tr r="R816" s="1"/>
      </tp>
      <tp t="s">
        <v>#N/A Requesting Data...3313697767</v>
        <stp/>
        <stp>BDP|6049819710490022790</stp>
        <tr r="R18" s="1"/>
      </tp>
      <tp t="s">
        <v>#N/A Requesting Data...2789595131</v>
        <stp/>
        <stp>BDP|4375981604975641016</stp>
        <tr r="N1611" s="1"/>
      </tp>
      <tp t="s">
        <v>#N/A Requesting Data...3275078271</v>
        <stp/>
        <stp>BDP|6370349055230972836</stp>
        <tr r="N1486" s="1"/>
      </tp>
      <tp t="s">
        <v>#N/A Requesting Data...4272874940</v>
        <stp/>
        <stp>BDP|9122555569043672132</stp>
        <tr r="R143" s="1"/>
        <tr r="R1677" s="1"/>
      </tp>
      <tp t="s">
        <v>#N/A Requesting Data...2941323835</v>
        <stp/>
        <stp>BDP|6645581756199429741</stp>
        <tr r="N1587" s="1"/>
      </tp>
      <tp t="s">
        <v>#N/A Requesting Data...1839131076</v>
        <stp/>
        <stp>BDP|1936670801338367741</stp>
        <tr r="N793" s="1"/>
      </tp>
      <tp t="s">
        <v>#N/A Requesting Data...1577941895</v>
        <stp/>
        <stp>BDP|5662293871061668905</stp>
        <tr r="N431" s="1"/>
      </tp>
      <tp t="s">
        <v>#N/A Requesting Data...2120082558</v>
        <stp/>
        <stp>BDP|9781120979083673434</stp>
        <tr r="R1983" s="1"/>
        <tr r="R1983" s="1"/>
      </tp>
      <tp t="s">
        <v>#N/A Requesting Data...1696379824</v>
        <stp/>
        <stp>BDP|2784367545098962542</stp>
        <tr r="R1995" s="1"/>
        <tr r="R1995" s="1"/>
      </tp>
      <tp t="s">
        <v>#N/A Requesting Data...3264404609</v>
        <stp/>
        <stp>BDP|7135391303425596972</stp>
        <tr r="N1106" s="1"/>
      </tp>
      <tp t="s">
        <v>#N/A Requesting Data...2875465447</v>
        <stp/>
        <stp>BDP|2866793231277805918</stp>
        <tr r="R1157" s="1"/>
      </tp>
      <tp t="s">
        <v>#N/A Requesting Data...1205526230</v>
        <stp/>
        <stp>BDP|7674282165939091224</stp>
        <tr r="R487" s="1"/>
        <tr r="R742" s="1"/>
      </tp>
      <tp t="s">
        <v>#N/A Requesting Data...1331337616</v>
        <stp/>
        <stp>BDP|5018202719927386933</stp>
        <tr r="R563" s="1"/>
      </tp>
      <tp t="s">
        <v>#N/A Requesting Data...2520165564</v>
        <stp/>
        <stp>BDP|9096299816656114477</stp>
        <tr r="N1244" s="1"/>
      </tp>
      <tp t="s">
        <v>#N/A Requesting Data...1504454110</v>
        <stp/>
        <stp>BDP|8601055799538526161</stp>
        <tr r="N994" s="1"/>
      </tp>
      <tp t="s">
        <v>#N/A Requesting Data...2505868381</v>
        <stp/>
        <stp>BDP|8757808188325021515</stp>
        <tr r="R346" s="1"/>
      </tp>
      <tp t="s">
        <v>#N/A Requesting Data...2857491436</v>
        <stp/>
        <stp>BDP|6515804516807979042</stp>
        <tr r="R180" s="1"/>
        <tr r="R1435" s="1"/>
        <tr r="R1714" s="1"/>
      </tp>
      <tp t="s">
        <v>#N/A Requesting Data...3380767292</v>
        <stp/>
        <stp>BDP|1690655778618401010</stp>
        <tr r="R1578" s="1"/>
      </tp>
      <tp t="s">
        <v>#N/A Requesting Data...2110094063</v>
        <stp/>
        <stp>BDP|5223058988061731463</stp>
        <tr r="N656" s="1"/>
      </tp>
      <tp t="s">
        <v>#N/A Requesting Data...3343395657</v>
        <stp/>
        <stp>BDP|6335563998537716546</stp>
        <tr r="R1150" s="1"/>
      </tp>
      <tp t="s">
        <v>#N/A Requesting Data...2906862203</v>
        <stp/>
        <stp>BDP|7568198488932232480</stp>
        <tr r="N2019" s="1"/>
      </tp>
      <tp t="s">
        <v>#N/A Requesting Data...4221195976</v>
        <stp/>
        <stp>BDP|7150149942939913300</stp>
        <tr r="N1537" s="1"/>
      </tp>
      <tp t="s">
        <v>#N/A Requesting Data...2997954380</v>
        <stp/>
        <stp>BDP|7810948314932732514</stp>
        <tr r="N1093" s="1"/>
      </tp>
      <tp t="s">
        <v>#N/A Requesting Data...2063595149</v>
        <stp/>
        <stp>BDP|2477283757454746938</stp>
        <tr r="N1221" s="1"/>
      </tp>
      <tp t="s">
        <v>#N/A Requesting Data...3216080210</v>
        <stp/>
        <stp>BDP|6442903139572641648</stp>
        <tr r="N912" s="1"/>
      </tp>
      <tp t="s">
        <v>#N/A Requesting Data...1474074525</v>
        <stp/>
        <stp>BDP|6508887543133407158</stp>
        <tr r="R1368" s="1"/>
      </tp>
      <tp t="s">
        <v>#N/A Requesting Data...3961245960</v>
        <stp/>
        <stp>BDP|6289041443289396391</stp>
        <tr r="R877" s="1"/>
      </tp>
      <tp t="s">
        <v>#N/A Requesting Data...1775608747</v>
        <stp/>
        <stp>BDP|6188565095785896751</stp>
        <tr r="N167" s="1"/>
        <tr r="N1421" s="1"/>
        <tr r="N1701" s="1"/>
      </tp>
      <tp t="s">
        <v>#N/A Requesting Data...2326956111</v>
        <stp/>
        <stp>BDP|1721889726452485122</stp>
        <tr r="R1550" s="1"/>
      </tp>
      <tp t="s">
        <v>#N/A Requesting Data...3350422423</v>
        <stp/>
        <stp>BDP|1943301308023855965</stp>
        <tr r="R761" s="1"/>
        <tr r="R761" s="1"/>
        <tr r="R1039" s="1"/>
        <tr r="R1039" s="1"/>
        <tr r="R2023" s="1"/>
        <tr r="R2023" s="1"/>
        <tr r="R2142" s="1"/>
        <tr r="R2142" s="1"/>
      </tp>
      <tp t="s">
        <v>#N/A Requesting Data...4170407143</v>
        <stp/>
        <stp>BDP|6421694680309087914</stp>
        <tr r="N1006" s="1"/>
      </tp>
      <tp t="s">
        <v>#N/A Requesting Data...3323082908</v>
        <stp/>
        <stp>BDP|1150583515039261428</stp>
        <tr r="R1528" s="1"/>
      </tp>
      <tp t="s">
        <v>#N/A Requesting Data...1855172840</v>
        <stp/>
        <stp>BDP|3329104438859434037</stp>
        <tr r="R1520" s="1"/>
      </tp>
      <tp t="s">
        <v>#N/A Requesting Data...2463409709</v>
        <stp/>
        <stp>BDP|3578569698855238258</stp>
        <tr r="R2092" s="1"/>
      </tp>
      <tp t="s">
        <v>#N/A Requesting Data...4158746036</v>
        <stp/>
        <stp>BDP|6646924978709233928</stp>
        <tr r="P2140" s="1"/>
      </tp>
      <tp t="s">
        <v>#N/A Requesting Data...1311396196</v>
        <stp/>
        <stp>BDP|6188937847763866011</stp>
        <tr r="R859" s="1"/>
      </tp>
      <tp t="s">
        <v>#N/A Requesting Data...3465823661</v>
        <stp/>
        <stp>BDP|8374297645582009437</stp>
        <tr r="R2083" s="1"/>
      </tp>
      <tp t="s">
        <v>#N/A Requesting Data...3416262047</v>
        <stp/>
        <stp>BDP|9960944012508475175</stp>
        <tr r="R1057" s="1"/>
        <tr r="R1057" s="1"/>
      </tp>
      <tp t="s">
        <v>#N/A Requesting Data...2959905413</v>
        <stp/>
        <stp>BDP|8429287367171347544</stp>
        <tr r="R1495" s="1"/>
      </tp>
      <tp t="s">
        <v>#N/A Requesting Data...2630472761</v>
        <stp/>
        <stp>BDP|9295771644960411288</stp>
        <tr r="R1489" s="1"/>
      </tp>
      <tp t="s">
        <v>#N/A Requesting Data...2727047609</v>
        <stp/>
        <stp>BDP|3392816439267049762</stp>
        <tr r="R301" s="1"/>
        <tr r="R1355" s="1"/>
        <tr r="R1835" s="1"/>
      </tp>
      <tp t="s">
        <v>#N/A Requesting Data...1830727297</v>
        <stp/>
        <stp>BDP|9660147266434011299</stp>
        <tr r="R1270" s="1"/>
      </tp>
      <tp t="s">
        <v>#N/A Requesting Data...3186901008</v>
        <stp/>
        <stp>BDP|1484948162216779088</stp>
        <tr r="R1605" s="1"/>
      </tp>
      <tp t="s">
        <v>#N/A Requesting Data...3444349909</v>
        <stp/>
        <stp>BDP|3001681315809619565</stp>
        <tr r="N482" s="1"/>
        <tr r="N738" s="1"/>
      </tp>
      <tp t="s">
        <v>#N/A Requesting Data...3143672818</v>
        <stp/>
        <stp>BDP|8679772851865909741</stp>
        <tr r="O770" s="1"/>
      </tp>
      <tp t="s">
        <v>#N/A Requesting Data...1622179322</v>
        <stp/>
        <stp>BDP|4682143958300316846</stp>
        <tr r="N1973" s="1"/>
      </tp>
      <tp t="s">
        <v>#N/A Requesting Data...3225843040</v>
        <stp/>
        <stp>BDP|5995815656235338508</stp>
        <tr r="Q2139" s="1"/>
      </tp>
      <tp t="s">
        <v>#N/A Requesting Data...3783686615</v>
        <stp/>
        <stp>BDP|1592849243552777786</stp>
        <tr r="R1389" s="1"/>
        <tr r="R129" s="1"/>
        <tr r="R1663" s="1"/>
      </tp>
      <tp t="s">
        <v>#N/A Requesting Data...3717061655</v>
        <stp/>
        <stp>BDP|7256188008948735680</stp>
        <tr r="R242" s="1"/>
        <tr r="R1302" s="1"/>
        <tr r="R1776" s="1"/>
      </tp>
      <tp t="s">
        <v>#N/A Requesting Data...3116107880</v>
        <stp/>
        <stp>BDP|8546473604261367585</stp>
        <tr r="N572" s="1"/>
      </tp>
      <tp t="s">
        <v>#N/A Requesting Data...2234912352</v>
        <stp/>
        <stp>BDP|2771823752437011058</stp>
        <tr r="R446" s="1"/>
        <tr r="R703" s="1"/>
      </tp>
      <tp t="s">
        <v>#N/A Requesting Data...4085186006</v>
        <stp/>
        <stp>BDP|6284663977407362820</stp>
        <tr r="N859" s="1"/>
      </tp>
      <tp t="s">
        <v>#N/A Requesting Data...2479576636</v>
        <stp/>
        <stp>BDP|7130760956499793446</stp>
        <tr r="R2088" s="1"/>
      </tp>
      <tp t="s">
        <v>#N/A Requesting Data...2030768834</v>
        <stp/>
        <stp>BDP|4583233574080237923</stp>
        <tr r="N304" s="1"/>
        <tr r="N1838" s="1"/>
      </tp>
      <tp t="s">
        <v>#N/A Requesting Data...3034026220</v>
        <stp/>
        <stp>BDP|8562143810690499071</stp>
        <tr r="N339" s="1"/>
      </tp>
      <tp t="s">
        <v>#N/A Requesting Data...2667573780</v>
        <stp/>
        <stp>BDP|8693615654625278630</stp>
        <tr r="R1164" s="1"/>
      </tp>
      <tp t="s">
        <v>#N/A Requesting Data...3335831216</v>
        <stp/>
        <stp>BDP|2508920764124961186</stp>
        <tr r="R420" s="1"/>
        <tr r="R686" s="1"/>
      </tp>
      <tp t="s">
        <v>#N/A Requesting Data...1601833718</v>
        <stp/>
        <stp>BDP|8764608811836754133</stp>
        <tr r="R183" s="1"/>
        <tr r="R1440" s="1"/>
        <tr r="R1717" s="1"/>
      </tp>
      <tp t="s">
        <v>#N/A Requesting Data...3273129556</v>
        <stp/>
        <stp>BDP|9688561273916717566</stp>
        <tr r="R160" s="1"/>
        <tr r="R1415" s="1"/>
        <tr r="R1156" s="1"/>
        <tr r="R1694" s="1"/>
      </tp>
      <tp t="s">
        <v>#N/A Requesting Data...3175843930</v>
        <stp/>
        <stp>BDP|7776551473429732447</stp>
        <tr r="R812" s="1"/>
      </tp>
      <tp t="s">
        <v>#N/A Requesting Data...3213750738</v>
        <stp/>
        <stp>BDP|3699297424823125882</stp>
        <tr r="N1383" s="1"/>
        <tr r="N1657" s="1"/>
        <tr r="N123" s="1"/>
      </tp>
      <tp t="s">
        <v>#N/A Requesting Data...3015408468</v>
        <stp/>
        <stp>BDP|8629460059858819926</stp>
        <tr r="R1003" s="1"/>
      </tp>
      <tp t="s">
        <v>#N/A Requesting Data...2166607797</v>
        <stp/>
        <stp>BDP|6411739973516427832</stp>
        <tr r="N590" s="1"/>
      </tp>
      <tp t="s">
        <v>#N/A Requesting Data...2528543467</v>
        <stp/>
        <stp>BDP|2344041294847624463</stp>
        <tr r="R1646" s="1"/>
      </tp>
      <tp t="s">
        <v>#N/A Requesting Data...2429984327</v>
        <stp/>
        <stp>BDP|9782616903210363755</stp>
        <tr r="R774" s="1"/>
      </tp>
      <tp t="s">
        <v>#N/A Requesting Data...3039595027</v>
        <stp/>
        <stp>BDP|3810320949848762471</stp>
        <tr r="R178" s="1"/>
        <tr r="R1433" s="1"/>
        <tr r="R1712" s="1"/>
      </tp>
      <tp t="s">
        <v>#N/A Requesting Data...2115395929</v>
        <stp/>
        <stp>BDP|2533458871261700858</stp>
        <tr r="R548" s="1"/>
      </tp>
      <tp t="s">
        <v>#N/A Requesting Data...2978865570</v>
        <stp/>
        <stp>BDP|4410365100007640872</stp>
        <tr r="N302" s="1"/>
        <tr r="N1836" s="1"/>
      </tp>
      <tp t="s">
        <v>#N/A Requesting Data...3421753837</v>
        <stp/>
        <stp>BDP|8234562837047654166</stp>
        <tr r="R1506" s="1"/>
      </tp>
      <tp t="s">
        <v>#N/A Requesting Data...4143300445</v>
        <stp/>
        <stp>BDP|8894448005127958331</stp>
        <tr r="R1253" s="1"/>
      </tp>
      <tp t="s">
        <v>#N/A Requesting Data...3984836159</v>
        <stp/>
        <stp>BDP|3046470454279293328</stp>
        <tr r="R945" s="1"/>
      </tp>
      <tp t="s">
        <v>#N/A Requesting Data...3794105370</v>
        <stp/>
        <stp>BDP|2197133194344623603</stp>
        <tr r="N619" s="1"/>
      </tp>
      <tp t="s">
        <v>#N/A Requesting Data...2650609057</v>
        <stp/>
        <stp>BDP|1227950774994149324</stp>
        <tr r="R608" s="1"/>
        <tr r="R608" s="1"/>
      </tp>
      <tp t="s">
        <v>#N/A Requesting Data...3039707372</v>
        <stp/>
        <stp>BDP|8226182421244877738</stp>
        <tr r="R1507" s="1"/>
      </tp>
      <tp t="s">
        <v>#N/A Requesting Data...2447717154</v>
        <stp/>
        <stp>BDP|8258633869944055486</stp>
        <tr r="N1255" s="1"/>
      </tp>
      <tp t="s">
        <v>#N/A Requesting Data...3407998567</v>
        <stp/>
        <stp>BDP|2853799129228159797</stp>
        <tr r="N844" s="1"/>
      </tp>
      <tp t="s">
        <v>#N/A Requesting Data...2919822606</v>
        <stp/>
        <stp>BDP|4257259399782926576</stp>
        <tr r="R2236" s="1"/>
        <tr r="R2237" s="1"/>
      </tp>
      <tp t="s">
        <v>#N/A Requesting Data...2717203388</v>
        <stp/>
        <stp>BDP|2752914506203842084</stp>
        <tr r="N1999" s="1"/>
      </tp>
      <tp t="s">
        <v>#N/A Requesting Data...2195613288</v>
        <stp/>
        <stp>BDP|5371330789567941103</stp>
        <tr r="N972" s="1"/>
      </tp>
      <tp t="s">
        <v>#N/A Requesting Data...2002290471</v>
        <stp/>
        <stp>BDP|1070049211630047858</stp>
        <tr r="N990" s="1"/>
      </tp>
      <tp t="s">
        <v>#N/A Requesting Data...2338153245</v>
        <stp/>
        <stp>BDP|4632323359099913346</stp>
        <tr r="R824" s="1"/>
        <tr r="R824" s="1"/>
      </tp>
      <tp t="s">
        <v>#N/A Requesting Data...3620733803</v>
        <stp/>
        <stp>BDP|4491009220926339863</stp>
        <tr r="R1244" s="1"/>
      </tp>
      <tp t="s">
        <v>#N/A Requesting Data...3880492643</v>
        <stp/>
        <stp>BDP|5032007193413597771</stp>
        <tr r="N12" s="1"/>
        <tr r="N12" s="1"/>
        <tr r="N31" s="1"/>
        <tr r="N31" s="1"/>
      </tp>
      <tp t="s">
        <v>#N/A Requesting Data...2774348689</v>
        <stp/>
        <stp>BDP|5627981435187817028</stp>
        <tr r="N540" s="1"/>
      </tp>
      <tp t="s">
        <v>#N/A Requesting Data...2424376737</v>
        <stp/>
        <stp>BDP|9590660840661334216</stp>
        <tr r="N429" s="1"/>
        <tr r="N693" s="1"/>
      </tp>
      <tp t="s">
        <v>#N/A Requesting Data...1367448598</v>
        <stp/>
        <stp>BDP|5771790479568265548</stp>
        <tr r="N113" s="1"/>
      </tp>
      <tp t="s">
        <v>#N/A Requesting Data...3495533934</v>
        <stp/>
        <stp>BDP|1524487771842914840</stp>
        <tr r="R585" s="1"/>
        <tr r="R585" s="1"/>
      </tp>
      <tp t="s">
        <v>#N/A Requesting Data...2182613089</v>
        <stp/>
        <stp>BDP|3087851606832546177</stp>
        <tr r="Q2135" s="1"/>
        <tr r="Q2058" s="1"/>
      </tp>
      <tp t="s">
        <v>#N/A Requesting Data...3169328257</v>
        <stp/>
        <stp>BDP|6796636884956169604</stp>
        <tr r="N270" s="1"/>
        <tr r="N1328" s="1"/>
        <tr r="N1804" s="1"/>
      </tp>
      <tp t="s">
        <v>#N/A Requesting Data...2642715157</v>
        <stp/>
        <stp>BDP|3411405539439834544</stp>
        <tr r="R1226" s="1"/>
      </tp>
      <tp t="s">
        <v>#N/A Requesting Data...3422247697</v>
        <stp/>
        <stp>BDP|5107448506089554007</stp>
        <tr r="N906" s="1"/>
      </tp>
      <tp t="s">
        <v>#N/A Requesting Data...3349947687</v>
        <stp/>
        <stp>BDP|1473891514839698999</stp>
        <tr r="N1261" s="1"/>
      </tp>
      <tp t="s">
        <v>#N/A Requesting Data...2303874977</v>
        <stp/>
        <stp>BDP|3990185813523799831</stp>
        <tr r="R1118" s="1"/>
      </tp>
      <tp t="s">
        <v>#N/A Requesting Data...2755254337</v>
        <stp/>
        <stp>BDP|4269708104248692364</stp>
        <tr r="R1957" s="1"/>
        <tr r="R1957" s="1"/>
      </tp>
      <tp t="s">
        <v>#N/A Requesting Data...1712447644</v>
        <stp/>
        <stp>BDP|2491841631930783109</stp>
        <tr r="N1521" s="1"/>
      </tp>
      <tp t="s">
        <v>#N/A Requesting Data...2266646126</v>
        <stp/>
        <stp>BDP|4065674200063461954</stp>
        <tr r="O768" s="1"/>
      </tp>
      <tp t="s">
        <v>#N/A Requesting Data...3167254331</v>
        <stp/>
        <stp>BDP|2131514297475836390</stp>
        <tr r="R1551" s="1"/>
      </tp>
      <tp t="s">
        <v>#N/A Requesting Data...2580148345</v>
        <stp/>
        <stp>BDP|4664920011507785349</stp>
        <tr r="R1943" s="1"/>
        <tr r="R1943" s="1"/>
      </tp>
      <tp t="s">
        <v>#N/A Requesting Data...2204565541</v>
        <stp/>
        <stp>BDP|6637462641139349746</stp>
        <tr r="R1616" s="1"/>
      </tp>
      <tp t="s">
        <v>#N/A Requesting Data...1783248536</v>
        <stp/>
        <stp>BDP|9645170913461505015</stp>
        <tr r="N1692" s="1"/>
        <tr r="N158" s="1"/>
        <tr r="N1414" s="1"/>
      </tp>
      <tp t="s">
        <v>#N/A Requesting Data...2220844149</v>
        <stp/>
        <stp>BDP|9363421892044334861</stp>
        <tr r="R916" s="1"/>
      </tp>
      <tp t="s">
        <v>#N/A Requesting Data...4070084010</v>
        <stp/>
        <stp>BDP|9558135535077471412</stp>
        <tr r="R1221" s="1"/>
      </tp>
      <tp t="s">
        <v>#N/A Requesting Data...3303399509</v>
        <stp/>
        <stp>BDP|3490143434690309900</stp>
        <tr r="N1550" s="1"/>
      </tp>
      <tp t="s">
        <v>#N/A Requesting Data...4005102961</v>
        <stp/>
        <stp>BDP|4552924528313107492</stp>
        <tr r="N1121" s="1"/>
      </tp>
      <tp t="s">
        <v>#N/A Requesting Data...2578106444</v>
        <stp/>
        <stp>BDP|8478181996470405894</stp>
        <tr r="R263" s="1"/>
        <tr r="R1797" s="1"/>
      </tp>
      <tp t="s">
        <v>#N/A Requesting Data...3637606455</v>
        <stp/>
        <stp>BDP|8856725068804216541</stp>
        <tr r="R793" s="1"/>
      </tp>
      <tp t="s">
        <v>#N/A Requesting Data...2763881744</v>
        <stp/>
        <stp>BDP|1346147926588444219</stp>
        <tr r="R515" s="1"/>
        <tr r="R515" s="1"/>
      </tp>
      <tp t="s">
        <v>#N/A Requesting Data...4046941533</v>
        <stp/>
        <stp>BDP|3766249687030910195</stp>
        <tr r="N1847" s="1"/>
        <tr r="N313" s="1"/>
      </tp>
      <tp t="s">
        <v>#N/A Requesting Data...1908748210</v>
        <stp/>
        <stp>BDP|9262541337607422018</stp>
        <tr r="N2123" s="1"/>
      </tp>
      <tp t="s">
        <v>#N/A Requesting Data...2461644934</v>
        <stp/>
        <stp>BDP|7093083553078681298</stp>
        <tr r="R1732" s="1"/>
        <tr r="R198" s="1"/>
        <tr r="R1455" s="1"/>
      </tp>
      <tp t="s">
        <v>#N/A Requesting Data...1327165939</v>
        <stp/>
        <stp>BDP|9699340839010931167</stp>
        <tr r="N1036" s="1"/>
      </tp>
      <tp t="s">
        <v>#N/A Requesting Data...1839679109</v>
        <stp/>
        <stp>BDP|2388025841869498703</stp>
        <tr r="R1249" s="1"/>
      </tp>
      <tp t="s">
        <v>#N/A Requesting Data...1329393527</v>
        <stp/>
        <stp>BDP|4465800171230536347</stp>
        <tr r="N607" s="1"/>
      </tp>
      <tp t="s">
        <v>#N/A Requesting Data...1863841050</v>
        <stp/>
        <stp>BDP|9920579749617092736</stp>
        <tr r="R1984" s="1"/>
        <tr r="R1984" s="1"/>
      </tp>
      <tp t="s">
        <v>#N/A Requesting Data...3627832093</v>
        <stp/>
        <stp>BDP|4625327067599521020</stp>
        <tr r="R1511" s="1"/>
      </tp>
      <tp t="s">
        <v>#N/A Requesting Data...1376115019</v>
        <stp/>
        <stp>BDP|6175901690117459910</stp>
        <tr r="R851" s="1"/>
        <tr r="R851" s="1"/>
      </tp>
      <tp t="s">
        <v>#N/A Requesting Data...1937345371</v>
        <stp/>
        <stp>BDP|8002802693721707002</stp>
        <tr r="N1157" s="1"/>
      </tp>
      <tp t="s">
        <v>#N/A Requesting Data...1507472737</v>
        <stp/>
        <stp>BDP|5440010647100515933</stp>
        <tr r="N1130" s="1"/>
      </tp>
      <tp t="s">
        <v>#N/A Requesting Data...3882874607</v>
        <stp/>
        <stp>BDP|1233054799495995522</stp>
        <tr r="R968" s="1"/>
      </tp>
      <tp t="s">
        <v>#N/A Requesting Data...2080897707</v>
        <stp/>
        <stp>BDP|7817340674899920241</stp>
        <tr r="N1170" s="1"/>
      </tp>
      <tp t="s">
        <v>#N/A Requesting Data...2573414587</v>
        <stp/>
        <stp>BDP|3452138133478371123</stp>
        <tr r="R831" s="1"/>
      </tp>
      <tp t="s">
        <v>#N/A Requesting Data...3299436547</v>
        <stp/>
        <stp>BDP|4900172147240599995</stp>
        <tr r="N1120" s="1"/>
        <tr r="N1584" s="1"/>
      </tp>
      <tp t="s">
        <v>#N/A Requesting Data...3736192214</v>
        <stp/>
        <stp>BDP|8163958417950158873</stp>
        <tr r="R1154" s="1"/>
      </tp>
      <tp t="s">
        <v>#N/A Requesting Data...2194615906</v>
        <stp/>
        <stp>BDP|5721122586614225044</stp>
        <tr r="N1766" s="1"/>
        <tr r="N232" s="1"/>
        <tr r="N1292" s="1"/>
      </tp>
      <tp t="s">
        <v>#N/A Requesting Data...2532207684</v>
        <stp/>
        <stp>BDP|8738100685741013875</stp>
        <tr r="R244" s="1"/>
        <tr r="R1778" s="1"/>
      </tp>
      <tp t="s">
        <v>#N/A Requesting Data...3496395796</v>
        <stp/>
        <stp>BDP|3110278272469899791</stp>
        <tr r="R1109" s="1"/>
      </tp>
      <tp t="s">
        <v>#N/A Requesting Data...4116153936</v>
        <stp/>
        <stp>BDP|9241086858313103764</stp>
        <tr r="R873" s="1"/>
      </tp>
      <tp t="s">
        <v>#N/A Requesting Data...1567960409</v>
        <stp/>
        <stp>BDP|8510000326216214445</stp>
        <tr r="R878" s="1"/>
      </tp>
      <tp t="s">
        <v>#N/A Requesting Data...3988032339</v>
        <stp/>
        <stp>BDP|6402728866448209686</stp>
        <tr r="N1112" s="1"/>
      </tp>
      <tp t="s">
        <v>#N/A Requesting Data...1969713625</v>
        <stp/>
        <stp>BDP|3472243759274198922</stp>
        <tr r="R2257" s="1"/>
        <tr r="R1626" s="1"/>
        <tr r="R1876" s="1"/>
        <tr r="R855" s="1"/>
        <tr r="R1076" s="1"/>
        <tr r="R62" s="1"/>
        <tr r="R1933" s="1"/>
        <tr r="R818" s="1"/>
        <tr r="R1041" s="1"/>
        <tr r="R1032" s="1"/>
        <tr r="R1862" s="1"/>
        <tr r="R2059" s="1"/>
        <tr r="R1567" s="1"/>
        <tr r="R2072" s="1"/>
        <tr r="R2148" s="1"/>
        <tr r="R23" s="1"/>
        <tr r="R332" s="1"/>
        <tr r="R395" s="1"/>
        <tr r="R524" s="1"/>
        <tr r="R554" s="1"/>
        <tr r="R581" s="1"/>
        <tr r="R661" s="1"/>
        <tr r="R765" s="1"/>
        <tr r="R777" s="1"/>
        <tr r="R791" s="1"/>
        <tr r="R102" s="1"/>
        <tr r="R1535" s="1"/>
        <tr r="R36" s="1"/>
        <tr r="R1022" s="1"/>
        <tr r="R1277" s="1"/>
        <tr r="R2036" s="1"/>
        <tr r="R2041" s="1"/>
        <tr r="R2054" s="1"/>
        <tr r="R2112" s="1"/>
        <tr r="R2168" s="1"/>
        <tr r="R2211" s="1"/>
      </tp>
      <tp t="s">
        <v>#N/A Requesting Data...3256430173</v>
        <stp/>
        <stp>BDP|2847133302262790840</stp>
        <tr r="R2224" s="1"/>
        <tr r="R2225" s="1"/>
      </tp>
      <tp t="s">
        <v>#N/A Requesting Data...2089343800</v>
        <stp/>
        <stp>BDP|3516887614066014536</stp>
        <tr r="N1342" s="1"/>
      </tp>
      <tp t="s">
        <v>#N/A Requesting Data...1592172646</v>
        <stp/>
        <stp>BDP|5516955008941312419</stp>
        <tr r="N2092" s="1"/>
      </tp>
      <tp t="s">
        <v>#N/A Requesting Data...1812741574</v>
        <stp/>
        <stp>BDP|2581191296277555447</stp>
        <tr r="R179" s="1"/>
        <tr r="R1196" s="1"/>
        <tr r="R1434" s="1"/>
        <tr r="R1713" s="1"/>
      </tp>
      <tp t="s">
        <v>#N/A Requesting Data...4086917494</v>
        <stp/>
        <stp>BDP|6320176161090654888</stp>
        <tr r="R201" s="1"/>
        <tr r="R1460" s="1"/>
        <tr r="R1618" s="1"/>
        <tr r="R1735" s="1"/>
      </tp>
      <tp t="s">
        <v>#N/A Requesting Data...3343056004</v>
        <stp/>
        <stp>BDP|7766461261295258998</stp>
        <tr r="R618" s="1"/>
      </tp>
      <tp t="s">
        <v>#N/A Requesting Data...1459149802</v>
        <stp/>
        <stp>BDP|8050569658463234271</stp>
        <tr r="R421" s="1"/>
        <tr r="R687" s="1"/>
      </tp>
      <tp t="s">
        <v>#N/A Requesting Data...3750334806</v>
        <stp/>
        <stp>BDP|8521246786809876248</stp>
        <tr r="N2195" s="1"/>
        <tr r="N2196" s="1"/>
      </tp>
      <tp t="s">
        <v>#N/A Requesting Data...2478895471</v>
        <stp/>
        <stp>BDP|3728888670274505121</stp>
        <tr r="N1945" s="1"/>
      </tp>
      <tp t="s">
        <v>#N/A Requesting Data...3861205724</v>
        <stp/>
        <stp>BDP|7150085951238186313</stp>
        <tr r="R1573" s="1"/>
      </tp>
      <tp t="s">
        <v>#N/A Requesting Data...4180246207</v>
        <stp/>
        <stp>BDP|1057499282362656657</stp>
        <tr r="R643" s="1"/>
      </tp>
      <tp t="s">
        <v>#N/A Requesting Data...2047696593</v>
        <stp/>
        <stp>BDP|4404525337258989300</stp>
        <tr r="N1479" s="1"/>
      </tp>
      <tp t="s">
        <v>#N/A Requesting Data...3985929654</v>
        <stp/>
        <stp>BDP|6866841402427306056</stp>
        <tr r="R1200" s="1"/>
      </tp>
      <tp t="s">
        <v>#N/A Requesting Data...3000608365</v>
        <stp/>
        <stp>BDP|6733654165288613791</stp>
        <tr r="R568" s="1"/>
      </tp>
      <tp t="s">
        <v>#N/A Requesting Data...1983357078</v>
        <stp/>
        <stp>BDP|6631946225011719583</stp>
        <tr r="R343" s="1"/>
      </tp>
      <tp t="s">
        <v>#N/A Requesting Data...3842249404</v>
        <stp/>
        <stp>BDP|8842746794058183702</stp>
        <tr r="N408" s="1"/>
        <tr r="N675" s="1"/>
      </tp>
      <tp t="s">
        <v>#N/A Requesting Data...2363630010</v>
        <stp/>
        <stp>BDP|5584998051336560614</stp>
        <tr r="R1266" s="1"/>
      </tp>
      <tp t="s">
        <v>#N/A Requesting Data...3658069673</v>
        <stp/>
        <stp>BDP|5909233035034107973</stp>
        <tr r="R933" s="1"/>
      </tp>
      <tp t="s">
        <v>#N/A Requesting Data...3680019135</v>
        <stp/>
        <stp>BDP|1220735788603945491</stp>
        <tr r="N2097" s="1"/>
      </tp>
      <tp t="s">
        <v>#N/A Requesting Data...1726797632</v>
        <stp/>
        <stp>BDP|8164552547528217887</stp>
        <tr r="N894" s="1"/>
      </tp>
      <tp t="s">
        <v>#N/A Requesting Data...3521093792</v>
        <stp/>
        <stp>BDP|6414906663551912174</stp>
        <tr r="N288" s="1"/>
        <tr r="N1822" s="1"/>
      </tp>
      <tp t="s">
        <v>#N/A Requesting Data...3666956422</v>
        <stp/>
        <stp>BDP|4801409244725783821</stp>
        <tr r="R1128" s="1"/>
      </tp>
      <tp t="s">
        <v>#N/A Requesting Data...4234469125</v>
        <stp/>
        <stp>BDP|8350278998258311268</stp>
        <tr r="N412" s="1"/>
        <tr r="N679" s="1"/>
      </tp>
      <tp t="s">
        <v>#N/A Requesting Data...2019922670</v>
        <stp/>
        <stp>BDP|1641443921999921746</stp>
        <tr r="R2078" s="1"/>
      </tp>
      <tp t="s">
        <v>#N/A Requesting Data...2357459856</v>
        <stp/>
        <stp>BDP|6346822110801799788</stp>
        <tr r="R307" s="1"/>
        <tr r="R1358" s="1"/>
        <tr r="R1841" s="1"/>
      </tp>
      <tp t="s">
        <v>#N/A Requesting Data...1991936849</v>
        <stp/>
        <stp>BDP|8764956308629010149</stp>
        <tr r="R2050" s="1"/>
        <tr r="R2068" s="1"/>
        <tr r="R2157" s="1"/>
      </tp>
      <tp t="s">
        <v>#N/A Requesting Data...2142501009</v>
        <stp/>
        <stp>BDP|6108028438919432513</stp>
        <tr r="N407" s="1"/>
        <tr r="N674" s="1"/>
      </tp>
      <tp t="s">
        <v>#N/A Requesting Data...3268996114</v>
        <stp/>
        <stp>BDP|8250411269030408305</stp>
        <tr r="N444" s="1"/>
        <tr r="N702" s="1"/>
      </tp>
      <tp t="s">
        <v>#N/A Requesting Data...1682506421</v>
        <stp/>
        <stp>BDP|9945573680529547456</stp>
        <tr r="R1272" s="1"/>
      </tp>
      <tp t="s">
        <v>#N/A Requesting Data...1935934134</v>
        <stp/>
        <stp>BDP|3892619335298778757</stp>
        <tr r="R845" s="1"/>
      </tp>
      <tp t="s">
        <v>#N/A Requesting Data...2032736272</v>
        <stp/>
        <stp>BDP|2653682062008605343</stp>
        <tr r="R1401" s="1"/>
      </tp>
      <tp t="s">
        <v>#N/A Requesting Data...4236258467</v>
        <stp/>
        <stp>BDP|7765149505847137892</stp>
        <tr r="R734" s="1"/>
        <tr r="R479" s="1"/>
      </tp>
      <tp t="s">
        <v>#N/A Requesting Data...3387231133</v>
        <stp/>
        <stp>BDP|3289755987761914462</stp>
        <tr r="R1964" s="1"/>
        <tr r="R1964" s="1"/>
      </tp>
      <tp t="s">
        <v>#N/A Requesting Data...1652417842</v>
        <stp/>
        <stp>BDP|6034300295586264381</stp>
        <tr r="R1479" s="1"/>
      </tp>
      <tp t="s">
        <v>#N/A Requesting Data...2666596612</v>
        <stp/>
        <stp>BDP|4736905058498542955</stp>
        <tr r="N563" s="1"/>
      </tp>
      <tp t="s">
        <v>#N/A Requesting Data...2706315982</v>
        <stp/>
        <stp>BDP|9860966317459380167</stp>
        <tr r="N1024" s="1"/>
      </tp>
      <tp t="s">
        <v>#N/A Requesting Data...1571484472</v>
        <stp/>
        <stp>BDP|4199905260645886759</stp>
        <tr r="R1220" s="1"/>
      </tp>
      <tp t="s">
        <v>#N/A Requesting Data...4008367065</v>
        <stp/>
        <stp>BDP|4968313987990201617</stp>
        <tr r="R254" s="1"/>
        <tr r="R1312" s="1"/>
        <tr r="R1788" s="1"/>
      </tp>
      <tp t="s">
        <v>#N/A Requesting Data...2408997089</v>
        <stp/>
        <stp>BDP|1484006996326924774</stp>
        <tr r="N930" s="1"/>
      </tp>
      <tp t="s">
        <v>#N/A Requesting Data...1828898739</v>
        <stp/>
        <stp>BDP|7439581462868010524</stp>
        <tr r="R261" s="1"/>
        <tr r="R1320" s="1"/>
        <tr r="R1795" s="1"/>
      </tp>
      <tp t="s">
        <v>#N/A Requesting Data...3725986885</v>
        <stp/>
        <stp>BDP|7502184752029500364</stp>
        <tr r="R1287" s="1"/>
      </tp>
      <tp t="s">
        <v>#N/A Requesting Data...4035580113</v>
        <stp/>
        <stp>BDP|8942985226389878336</stp>
        <tr r="R2114" s="1"/>
      </tp>
      <tp t="s">
        <v>#N/A Requesting Data...1466568409</v>
        <stp/>
        <stp>BDP|1837184675298047693</stp>
        <tr r="Q2181" s="1"/>
      </tp>
      <tp t="s">
        <v>#N/A Requesting Data...2430295886</v>
        <stp/>
        <stp>BDP|8275697465386157731</stp>
        <tr r="N875" s="1"/>
      </tp>
      <tp t="s">
        <v>#N/A Requesting Data...1477949849</v>
        <stp/>
        <stp>BDP|4081733807608161287</stp>
        <tr r="N1610" s="1"/>
        <tr r="N1216" s="1"/>
      </tp>
      <tp t="s">
        <v>#N/A Requesting Data...3954595913</v>
        <stp/>
        <stp>BDP|9465017280788949013</stp>
        <tr r="R208" s="1"/>
        <tr r="R1468" s="1"/>
        <tr r="R1742" s="1"/>
      </tp>
      <tp t="s">
        <v>#N/A Requesting Data...2086517461</v>
        <stp/>
        <stp>BDP|5902595586719923820</stp>
        <tr r="N1485" s="1"/>
      </tp>
      <tp t="s">
        <v>#N/A Requesting Data...1708688147</v>
        <stp/>
        <stp>BDP|1271293667789601573</stp>
        <tr r="R832" s="1"/>
      </tp>
      <tp t="s">
        <v>#N/A Requesting Data...4095710419</v>
        <stp/>
        <stp>BDP|6578528218233681841</stp>
        <tr r="R262" s="1"/>
        <tr r="R1796" s="1"/>
      </tp>
      <tp t="s">
        <v>#N/A Requesting Data...3461548238</v>
        <stp/>
        <stp>BDP|7667619108809735153</stp>
        <tr r="R949" s="1"/>
      </tp>
      <tp t="s">
        <v>#N/A Requesting Data...1566098033</v>
        <stp/>
        <stp>BDP|4948664382682532153</stp>
        <tr r="N996" s="1"/>
      </tp>
      <tp t="s">
        <v>#N/A Requesting Data...3672481206</v>
        <stp/>
        <stp>BDP|6182375308339530591</stp>
        <tr r="R826" s="1"/>
        <tr r="R826" s="1"/>
      </tp>
      <tp t="s">
        <v>#N/A Requesting Data...4284145146</v>
        <stp/>
        <stp>BDP|9259714465868604925</stp>
        <tr r="N1128" s="1"/>
      </tp>
      <tp t="s">
        <v>#N/A Requesting Data...4154153959</v>
        <stp/>
        <stp>BDP|6480957447321270368</stp>
        <tr r="R340" s="1"/>
      </tp>
      <tp t="s">
        <v>#N/A Requesting Data...2349279942</v>
        <stp/>
        <stp>BDP|4118650292616478402</stp>
        <tr r="N1183" s="1"/>
      </tp>
      <tp t="s">
        <v>#N/A Requesting Data...1792250162</v>
        <stp/>
        <stp>BDP|4409844183685148802</stp>
        <tr r="N1096" s="1"/>
      </tp>
      <tp t="s">
        <v>#N/A Requesting Data...3281582384</v>
        <stp/>
        <stp>BDP|2509119766629395532</stp>
        <tr r="R1530" s="1"/>
      </tp>
      <tp t="s">
        <v>#N/A Requesting Data...3522949195</v>
        <stp/>
        <stp>BDP|1108597562393971815</stp>
        <tr r="R326" s="1"/>
        <tr r="R326" s="1"/>
        <tr r="R551" s="1"/>
        <tr r="R551" s="1"/>
        <tr r="R575" s="1"/>
        <tr r="R575" s="1"/>
        <tr r="R763" s="1"/>
        <tr r="R763" s="1"/>
        <tr r="R20" s="1"/>
        <tr r="R20" s="1"/>
        <tr r="R1858" s="1"/>
        <tr r="R1858" s="1"/>
        <tr r="R1870" s="1"/>
        <tr r="R1870" s="1"/>
        <tr r="R1561" s="1"/>
        <tr r="R1561" s="1"/>
        <tr r="R1926" s="1"/>
        <tr r="R1926" s="1"/>
        <tr r="R2029" s="1"/>
        <tr r="R2029" s="1"/>
        <tr r="R2144" s="1"/>
        <tr r="R2144" s="1"/>
        <tr r="R2164" s="1"/>
        <tr r="R2164" s="1"/>
        <tr r="R2207" s="1"/>
        <tr r="R2207" s="1"/>
      </tp>
      <tp t="s">
        <v>#N/A Requesting Data...3264728873</v>
        <stp/>
        <stp>BDP|8621678553680224237</stp>
        <tr r="N1185" s="1"/>
      </tp>
      <tp t="s">
        <v>#N/A Requesting Data...3146262899</v>
        <stp/>
        <stp>BDP|9145595923643877408</stp>
        <tr r="R1480" s="1"/>
      </tp>
      <tp t="s">
        <v>#N/A Requesting Data...3573482220</v>
        <stp/>
        <stp>BDP|5685952807572050770</stp>
        <tr r="R892" s="1"/>
      </tp>
      <tp t="s">
        <v>#N/A Requesting Data...3192450788</v>
        <stp/>
        <stp>BDP|5444518976156939890</stp>
        <tr r="R2077" s="1"/>
      </tp>
      <tp t="s">
        <v>#N/A Requesting Data...2632813902</v>
        <stp/>
        <stp>BDP|8907850450609817576</stp>
        <tr r="O772" s="1"/>
      </tp>
      <tp t="s">
        <v>#N/A Requesting Data...4207890812</v>
        <stp/>
        <stp>BDP|2449726923768355651</stp>
        <tr r="R2116" s="1"/>
      </tp>
      <tp t="s">
        <v>#N/A Requesting Data...2793651476</v>
        <stp/>
        <stp>BDP|3730705265368844392</stp>
        <tr r="R1516" s="1"/>
      </tp>
      <tp t="s">
        <v>#N/A Requesting Data...2113439522</v>
        <stp/>
        <stp>BDP|6007097538849593572</stp>
        <tr r="R1365" s="1"/>
      </tp>
      <tp t="s">
        <v>#N/A Requesting Data...1976862171</v>
        <stp/>
        <stp>BDP|3420390049298578523</stp>
        <tr r="N1258" s="1"/>
      </tp>
      <tp t="s">
        <v>#N/A Requesting Data...3001648608</v>
        <stp/>
        <stp>BDP|8865056648155692031</stp>
        <tr r="N1100" s="1"/>
      </tp>
      <tp t="s">
        <v>#N/A Requesting Data...2445312464</v>
        <stp/>
        <stp>BDP|7210233857450559939</stp>
        <tr r="N1778" s="1"/>
        <tr r="N244" s="1"/>
      </tp>
      <tp t="s">
        <v>#N/A Requesting Data...4194248594</v>
        <stp/>
        <stp>BDP|1032273886666839498</stp>
        <tr r="R1257" s="1"/>
      </tp>
      <tp t="s">
        <v>#N/A Requesting Data...3961283948</v>
        <stp/>
        <stp>BDP|5009717272649587564</stp>
        <tr r="N2114" s="1"/>
      </tp>
      <tp t="s">
        <v>#N/A Requesting Data...2849705953</v>
        <stp/>
        <stp>BDP|6387681489631230003</stp>
        <tr r="R977" s="1"/>
      </tp>
      <tp t="s">
        <v>#N/A Requesting Data...2599823121</v>
        <stp/>
        <stp>BDP|6891153047388332295</stp>
        <tr r="R494" s="1"/>
      </tp>
      <tp t="s">
        <v>#N/A Requesting Data...3087769163</v>
        <stp/>
        <stp>BDP|2088153807362011828</stp>
        <tr r="R1699" s="1"/>
        <tr r="R165" s="1"/>
        <tr r="R1420" s="1"/>
      </tp>
      <tp t="s">
        <v>#N/A Requesting Data...3142885318</v>
        <stp/>
        <stp>BDP|6966330073449821211</stp>
        <tr r="R1219" s="1"/>
      </tp>
      <tp t="s">
        <v>#N/A Requesting Data...2801031735</v>
        <stp/>
        <stp>BDP|5405577394719239952</stp>
        <tr r="N549" s="1"/>
      </tp>
      <tp t="s">
        <v>#N/A Requesting Data...1504116603</v>
        <stp/>
        <stp>BDP|8500193499980026959</stp>
        <tr r="N658" s="1"/>
        <tr r="N2027" s="1"/>
        <tr r="N2252" s="1"/>
      </tp>
      <tp t="s">
        <v>#N/A Requesting Data...2841375106</v>
        <stp/>
        <stp>BDP|5685826877155140629</stp>
        <tr r="R1007" s="1"/>
      </tp>
      <tp t="s">
        <v>#N/A Requesting Data...1810686194</v>
        <stp/>
        <stp>BDP|3565539181243015479</stp>
        <tr r="R1188" s="1"/>
      </tp>
      <tp t="s">
        <v>#N/A Requesting Data...4029690867</v>
        <stp/>
        <stp>BDP|5037905716064331052</stp>
        <tr r="R1575" s="1"/>
      </tp>
      <tp t="s">
        <v>#N/A Requesting Data...2504762459</v>
        <stp/>
        <stp>BDP|1706975071391072717</stp>
        <tr r="R2235" s="1"/>
      </tp>
      <tp t="s">
        <v>#N/A Requesting Data...3315032082</v>
        <stp/>
        <stp>BDP|9893545086815956829</stp>
        <tr r="R308" s="1"/>
        <tr r="R1842" s="1"/>
      </tp>
      <tp t="s">
        <v>#N/A Requesting Data...3800559389</v>
        <stp/>
        <stp>BDP|5551027589933618790</stp>
        <tr r="O2181" s="1"/>
      </tp>
      <tp t="s">
        <v>#N/A Requesting Data...3019223581</v>
        <stp/>
        <stp>BDP|9383597888589292413</stp>
        <tr r="R849" s="1"/>
        <tr r="R849" s="1"/>
      </tp>
      <tp t="s">
        <v>#N/A Requesting Data...1697472233</v>
        <stp/>
        <stp>BDP|4161063300669640402</stp>
        <tr r="N1152" s="1"/>
        <tr r="N1594" s="1"/>
      </tp>
      <tp t="s">
        <v>#N/A Requesting Data...3624239613</v>
        <stp/>
        <stp>BDP|5590009040211008945</stp>
        <tr r="R637" s="1"/>
        <tr r="R637" s="1"/>
      </tp>
      <tp t="s">
        <v>#N/A Requesting Data...1489402027</v>
        <stp/>
        <stp>BDP|3106641046469080154</stp>
        <tr r="N1259" s="1"/>
      </tp>
      <tp t="s">
        <v>#N/A Requesting Data...2421056271</v>
        <stp/>
        <stp>BDP|5996801289189638502</stp>
        <tr r="R871" s="1"/>
      </tp>
      <tp t="s">
        <v>#N/A Requesting Data...4283573659</v>
        <stp/>
        <stp>BDP|3183964297529536331</stp>
        <tr r="O1922" s="1"/>
      </tp>
      <tp t="s">
        <v>#N/A Requesting Data...3700255356</v>
        <stp/>
        <stp>BDP|4013092414575333989</stp>
        <tr r="R1163" s="1"/>
      </tp>
      <tp t="s">
        <v>#N/A Requesting Data...3695745182</v>
        <stp/>
        <stp>BDP|9913886398235965463</stp>
        <tr r="R631" s="1"/>
        <tr r="R631" s="1"/>
      </tp>
      <tp t="s">
        <v>#N/A Requesting Data...4031197312</v>
        <stp/>
        <stp>BDP|9417694229505510173</stp>
        <tr r="N635" s="1"/>
      </tp>
      <tp t="s">
        <v>#N/A Requesting Data...1615286163</v>
        <stp/>
        <stp>BDP|1648456913679599439</stp>
        <tr r="N2083" s="1"/>
      </tp>
      <tp t="s">
        <v>#N/A Requesting Data...3727614301</v>
        <stp/>
        <stp>BDP|8405284814034794681</stp>
        <tr r="N345" s="1"/>
      </tp>
      <tp t="s">
        <v>#N/A Requesting Data...3755191196</v>
        <stp/>
        <stp>BDP|2002711733468728724</stp>
        <tr r="R11" s="1"/>
        <tr r="R11" s="1"/>
        <tr r="R30" s="1"/>
        <tr r="R30" s="1"/>
      </tp>
      <tp t="s">
        <v>#N/A Requesting Data...1488861786</v>
        <stp/>
        <stp>BDP|7021457065778516427</stp>
        <tr r="R1009" s="1"/>
      </tp>
      <tp t="s">
        <v>#N/A Requesting Data...3316862270</v>
        <stp/>
        <stp>BDP|6268905207736155037</stp>
        <tr r="R1609" s="1"/>
      </tp>
      <tp t="s">
        <v>#N/A Requesting Data...3614150844</v>
        <stp/>
        <stp>BDP|9503859795029845895</stp>
        <tr r="N708" s="1"/>
        <tr r="N453" s="1"/>
      </tp>
      <tp t="s">
        <v>#N/A Requesting Data...3736394998</v>
        <stp/>
        <stp>BDP|4405473093935277567</stp>
        <tr r="R969" s="1"/>
      </tp>
      <tp t="s">
        <v>#N/A Requesting Data...2896181692</v>
        <stp/>
        <stp>BDP|9300630755222083116</stp>
        <tr r="N284" s="1"/>
        <tr r="N1340" s="1"/>
        <tr r="N1818" s="1"/>
      </tp>
      <tp t="s">
        <v>#N/A Requesting Data...2410500874</v>
        <stp/>
        <stp>BDP|7237077950292901988</stp>
        <tr r="N1931" s="1"/>
        <tr r="N1566" s="1"/>
        <tr r="N331" s="1"/>
        <tr r="N394" s="1"/>
        <tr r="N61" s="1"/>
        <tr r="N523" s="1"/>
        <tr r="N579" s="1"/>
        <tr r="N1861" s="1"/>
        <tr r="N2167" s="1"/>
      </tp>
      <tp t="s">
        <v>#N/A Requesting Data...4173118610</v>
        <stp/>
        <stp>BDP|1156711265028423152</stp>
        <tr r="N1222" s="1"/>
      </tp>
      <tp t="s">
        <v>#N/A Requesting Data...1795137555</v>
        <stp/>
        <stp>BDP|8088635852431209360</stp>
        <tr r="R1603" s="1"/>
      </tp>
      <tp t="s">
        <v>#N/A Requesting Data...2170134930</v>
        <stp/>
        <stp>BDP|4267692749926751900</stp>
        <tr r="N857" s="1"/>
      </tp>
      <tp t="s">
        <v>#N/A Requesting Data...3617479612</v>
        <stp/>
        <stp>BDP|5589673981246710412</stp>
        <tr r="R1151" s="1"/>
      </tp>
      <tp t="s">
        <v>#N/A Requesting Data...2404499450</v>
        <stp/>
        <stp>BDP|6943741568077785971</stp>
        <tr r="R244" s="1"/>
        <tr r="R1778" s="1"/>
      </tp>
      <tp t="s">
        <v>#N/A Requesting Data...3565391611</v>
        <stp/>
        <stp>BDP|7590629340969338519</stp>
        <tr r="R954" s="1"/>
      </tp>
      <tp t="s">
        <v>#N/A Requesting Data...2308578585</v>
        <stp/>
        <stp>BDP|1440760407466253927</stp>
        <tr r="R1576" s="1"/>
      </tp>
      <tp t="s">
        <v>#N/A Requesting Data...3778260651</v>
        <stp/>
        <stp>BDP|9858531769471713203</stp>
        <tr r="R918" s="1"/>
      </tp>
      <tp t="s">
        <v>#N/A Requesting Data...4160818574</v>
        <stp/>
        <stp>BDP|1518647083413524527</stp>
        <tr r="R995" s="1"/>
      </tp>
      <tp t="s">
        <v>#N/A Requesting Data...2216855056</v>
        <stp/>
        <stp>BDP|5389269451102765960</stp>
        <tr r="R2017" s="1"/>
        <tr r="R2017" s="1"/>
      </tp>
      <tp t="s">
        <v>#N/A Requesting Data...3698707022</v>
        <stp/>
        <stp>BDP|8627264248775928245</stp>
        <tr r="R1130" s="1"/>
      </tp>
      <tp t="s">
        <v>#N/A Requesting Data...2792440912</v>
        <stp/>
        <stp>BDP|5657671696819543983</stp>
        <tr r="R374" s="1"/>
      </tp>
      <tp t="s">
        <v>#N/A Requesting Data...4188485863</v>
        <stp/>
        <stp>BDP|1825364793204612518</stp>
        <tr r="R639" s="1"/>
      </tp>
      <tp t="s">
        <v>#N/A Requesting Data...2832536226</v>
        <stp/>
        <stp>BDP|2321097210610388934</stp>
        <tr r="R815" s="1"/>
      </tp>
      <tp t="s">
        <v>#N/A Requesting Data...3446815933</v>
        <stp/>
        <stp>BDP|6651843808387060307</stp>
        <tr r="R1566" s="1"/>
        <tr r="R1566" s="1"/>
        <tr r="R1931" s="1"/>
        <tr r="R1931" s="1"/>
        <tr r="R61" s="1"/>
        <tr r="R61" s="1"/>
        <tr r="R331" s="1"/>
        <tr r="R331" s="1"/>
        <tr r="R394" s="1"/>
        <tr r="R394" s="1"/>
        <tr r="R579" s="1"/>
        <tr r="R579" s="1"/>
        <tr r="R523" s="1"/>
        <tr r="R523" s="1"/>
        <tr r="R1861" s="1"/>
        <tr r="R1861" s="1"/>
        <tr r="R2167" s="1"/>
        <tr r="R2167" s="1"/>
      </tp>
      <tp t="s">
        <v>#N/A Requesting Data...1570387405</v>
        <stp/>
        <stp>BDP|2611035195453807224</stp>
        <tr r="R1250" s="1"/>
      </tp>
      <tp t="s">
        <v>#N/A Requesting Data...1872515807</v>
        <stp/>
        <stp>BDP|1935643894250329407</stp>
        <tr r="R1998" s="1"/>
        <tr r="R1998" s="1"/>
      </tp>
      <tp t="s">
        <v>#N/A Requesting Data...3053332472</v>
        <stp/>
        <stp>BDP|8229505371768935805</stp>
        <tr r="R807" s="1"/>
      </tp>
      <tp t="s">
        <v>#N/A Requesting Data...1851054769</v>
        <stp/>
        <stp>BDP|3414450205259939468</stp>
        <tr r="R1248" s="1"/>
      </tp>
      <tp t="s">
        <v>#N/A Requesting Data...1630429787</v>
        <stp/>
        <stp>BDP|1386193576308205552</stp>
        <tr r="N1156" s="1"/>
      </tp>
      <tp t="s">
        <v>#N/A Requesting Data...2643773374</v>
        <stp/>
        <stp>BDP|2160026451705047899</stp>
        <tr r="R860" s="1"/>
      </tp>
      <tp t="s">
        <v>#N/A Requesting Data...3920285658</v>
        <stp/>
        <stp>BDP|3920311431191148839</stp>
        <tr r="O775" s="1"/>
      </tp>
      <tp t="s">
        <v>#N/A Requesting Data...2644648415</v>
        <stp/>
        <stp>BDP|6567898136694879391</stp>
        <tr r="N998" s="1"/>
      </tp>
      <tp t="s">
        <v>#N/A Requesting Data...3331244834</v>
        <stp/>
        <stp>BDP|5953160690266017147</stp>
        <tr r="N1086" s="1"/>
      </tp>
      <tp t="s">
        <v>#N/A Requesting Data...3704645264</v>
        <stp/>
        <stp>BDP|3154003068879454655</stp>
        <tr r="R964" s="1"/>
      </tp>
      <tp t="s">
        <v>#N/A Requesting Data...4213659246</v>
        <stp/>
        <stp>BDP|6813053391522044742</stp>
        <tr r="R865" s="1"/>
      </tp>
      <tp t="s">
        <v>#N/A Requesting Data...1806788479</v>
        <stp/>
        <stp>BDP|7991825941995028424</stp>
        <tr r="R604" s="1"/>
      </tp>
      <tp t="s">
        <v>#N/A Requesting Data...3731649550</v>
        <stp/>
        <stp>BDP|4684706385949292881</stp>
        <tr r="N840" s="1"/>
      </tp>
      <tp t="s">
        <v>#N/A Requesting Data...2580246080</v>
        <stp/>
        <stp>BDP|8373749439687156162</stp>
        <tr r="N228" s="1"/>
        <tr r="N1289" s="1"/>
        <tr r="N1762" s="1"/>
      </tp>
      <tp t="s">
        <v>#N/A Requesting Data...2961446671</v>
        <stp/>
        <stp>BDP|8166999745529709634</stp>
        <tr r="N1487" s="1"/>
      </tp>
      <tp t="s">
        <v>#N/A Requesting Data...4271213499</v>
        <stp/>
        <stp>BDP|4558733323452539990</stp>
        <tr r="R267" s="1"/>
        <tr r="R1325" s="1"/>
        <tr r="R1801" s="1"/>
      </tp>
      <tp t="s">
        <v>#N/A Requesting Data...2344837890</v>
        <stp/>
        <stp>BDP|2252596293231243530</stp>
        <tr r="R132" s="1"/>
        <tr r="R1391" s="1"/>
        <tr r="R1666" s="1"/>
      </tp>
      <tp t="s">
        <v>#N/A Requesting Data...3401302521</v>
        <stp/>
        <stp>BDP|9742976809469244325</stp>
        <tr r="N196" s="1"/>
        <tr r="N1453" s="1"/>
        <tr r="N1730" s="1"/>
      </tp>
      <tp t="s">
        <v>#N/A Requesting Data...3592777115</v>
        <stp/>
        <stp>BDP|2504112534038100284</stp>
        <tr r="N43" s="1"/>
        <tr r="N43" s="1"/>
        <tr r="N784" s="1"/>
        <tr r="N784" s="1"/>
        <tr r="N1635" s="1"/>
        <tr r="N1635" s="1"/>
        <tr r="N1021" s="1"/>
        <tr r="N1021" s="1"/>
        <tr r="N1031" s="1"/>
        <tr r="N1031" s="1"/>
        <tr r="N1048" s="1"/>
        <tr r="N1048" s="1"/>
        <tr r="N2051" s="1"/>
        <tr r="N2051" s="1"/>
        <tr r="N2069" s="1"/>
        <tr r="N2069" s="1"/>
        <tr r="N2158" s="1"/>
        <tr r="N2158" s="1"/>
        <tr r="N2265" s="1"/>
        <tr r="N2265" s="1"/>
      </tp>
      <tp t="s">
        <v>#N/A Requesting Data...1745174440</v>
        <stp/>
        <stp>BDP|3495951846184011097</stp>
        <tr r="R894" s="1"/>
      </tp>
      <tp t="s">
        <v>#N/A Requesting Data...2718979620</v>
        <stp/>
        <stp>BDP|8375522901002630588</stp>
        <tr r="R898" s="1"/>
      </tp>
      <tp t="s">
        <v>#N/A Requesting Data...1992784438</v>
        <stp/>
        <stp>BDP|2095328090437413586</stp>
        <tr r="N1202" s="1"/>
      </tp>
      <tp t="s">
        <v>#N/A Requesting Data...2769252489</v>
        <stp/>
        <stp>BDP|7954935592548346557</stp>
        <tr r="N2229" s="1"/>
      </tp>
      <tp t="s">
        <v>#N/A Requesting Data...3299451455</v>
        <stp/>
        <stp>BDP|4033347328918130726</stp>
        <tr r="R698" s="1"/>
        <tr r="R439" s="1"/>
        <tr r="R2259" s="1"/>
      </tp>
      <tp t="s">
        <v>#N/A Requesting Data...2023073795</v>
        <stp/>
        <stp>BDP|9698116815646967545</stp>
        <tr r="N1989" s="1"/>
      </tp>
      <tp t="s">
        <v>#N/A Requesting Data...2357798421</v>
        <stp/>
        <stp>BDP|3226869970524820236</stp>
        <tr r="N1182" s="1"/>
      </tp>
      <tp t="s">
        <v>#N/A Requesting Data...2980024119</v>
        <stp/>
        <stp>BDP|1664899639744028497</stp>
        <tr r="R2150" s="1"/>
      </tp>
      <tp t="s">
        <v>#N/A Requesting Data...2363402118</v>
        <stp/>
        <stp>BDP|2515255605619873324</stp>
        <tr r="N571" s="1"/>
      </tp>
      <tp t="s">
        <v>#N/A Requesting Data...3840363586</v>
        <stp/>
        <stp>BDP|8379637849373627300</stp>
        <tr r="R1965" s="1"/>
      </tp>
      <tp t="s">
        <v>#N/A Requesting Data...2062689106</v>
        <stp/>
        <stp>BDP|7391258789810495743</stp>
        <tr r="R284" s="1"/>
        <tr r="R1340" s="1"/>
        <tr r="R1818" s="1"/>
      </tp>
      <tp t="s">
        <v>#N/A Requesting Data...1826878638</v>
        <stp/>
        <stp>BDP|5063880230135078176</stp>
        <tr r="N1982" s="1"/>
      </tp>
      <tp t="s">
        <v>#N/A Requesting Data...1846296305</v>
        <stp/>
        <stp>BDP|8941060756240652737</stp>
        <tr r="R633" s="1"/>
      </tp>
      <tp t="s">
        <v>#N/A Requesting Data...1927356041</v>
        <stp/>
        <stp>BDP|1346260118308813090</stp>
        <tr r="R2232" s="1"/>
      </tp>
      <tp t="s">
        <v>#N/A Requesting Data...2553777768</v>
        <stp/>
        <stp>BDP|4050426496731906212</stp>
        <tr r="R1990" s="1"/>
        <tr r="R1990" s="1"/>
      </tp>
      <tp t="s">
        <v>#N/A Requesting Data...3338682670</v>
        <stp/>
        <stp>BDP|1191330484281812132</stp>
        <tr r="R672" s="1"/>
      </tp>
      <tp t="s">
        <v>#N/A Requesting Data...3172982120</v>
        <stp/>
        <stp>BDP|3105346879294238938</stp>
        <tr r="R436" s="1"/>
        <tr r="R697" s="1"/>
      </tp>
      <tp t="s">
        <v>#N/A Requesting Data...2935092557</v>
        <stp/>
        <stp>BDP|2854431391055680012</stp>
        <tr r="R2239" s="1"/>
        <tr r="R2240" s="1"/>
      </tp>
      <tp t="s">
        <v>#N/A Requesting Data...1876528752</v>
        <stp/>
        <stp>BDP|9164280854591102515</stp>
        <tr r="R1262" s="1"/>
      </tp>
      <tp t="s">
        <v>#N/A Requesting Data...3756418388</v>
        <stp/>
        <stp>BDP|6826989320821342618</stp>
        <tr r="R202" s="1"/>
        <tr r="R1462" s="1"/>
        <tr r="R1736" s="1"/>
      </tp>
      <tp t="s">
        <v>#N/A Requesting Data...2517126069</v>
        <stp/>
        <stp>BDP|3577822215570405040</stp>
        <tr r="R384" s="1"/>
      </tp>
      <tp t="s">
        <v>#N/A Requesting Data...3493544561</v>
        <stp/>
        <stp>BDP|3228096004060919946</stp>
        <tr r="N415" s="1"/>
        <tr r="N682" s="1"/>
      </tp>
      <tp t="s">
        <v>#N/A Requesting Data...3891307398</v>
        <stp/>
        <stp>BDP|7099094879988465267</stp>
        <tr r="R1700" s="1"/>
        <tr r="R166" s="1"/>
      </tp>
      <tp t="s">
        <v>#N/A Requesting Data...3051832473</v>
        <stp/>
        <stp>BDP|1133905550283710440</stp>
        <tr r="R838" s="1"/>
      </tp>
      <tp t="s">
        <v>#N/A Requesting Data...3568899738</v>
        <stp/>
        <stp>BDP|3916636509439199611</stp>
        <tr r="N2002" s="1"/>
      </tp>
      <tp t="s">
        <v>#N/A Requesting Data...1874889464</v>
        <stp/>
        <stp>BDP|4580091119117733811</stp>
        <tr r="N885" s="1"/>
      </tp>
      <tp t="s">
        <v>#N/A Requesting Data...3557156904</v>
        <stp/>
        <stp>BDP|6134235296751479630</stp>
        <tr r="R268" s="1"/>
        <tr r="R1802" s="1"/>
      </tp>
      <tp t="s">
        <v>#N/A Requesting Data...3584714695</v>
        <stp/>
        <stp>BDP|7434356553339595276</stp>
        <tr r="N389" s="1"/>
      </tp>
      <tp t="s">
        <v>#N/A Requesting Data...3926390953</v>
        <stp/>
        <stp>BDP|7791915001311459531</stp>
        <tr r="R716" s="1"/>
      </tp>
      <tp t="s">
        <v>#N/A Requesting Data...3202847364</v>
        <stp/>
        <stp>BDP|5015261119854757883</stp>
        <tr r="N1233" s="1"/>
      </tp>
      <tp t="s">
        <v>#N/A Requesting Data...2782732901</v>
        <stp/>
        <stp>BDP|9714053978895312195</stp>
        <tr r="Q6" s="1"/>
        <tr r="Q25" s="1"/>
        <tr r="Q2125" s="1"/>
      </tp>
      <tp t="s">
        <v>#N/A Requesting Data...1758713577</v>
        <stp/>
        <stp>BDP|4420501410413287961</stp>
        <tr r="R1280" s="1"/>
      </tp>
      <tp t="s">
        <v>#N/A Requesting Data...2971411314</v>
        <stp/>
        <stp>BDP|8178514303200632753</stp>
        <tr r="R266" s="1"/>
        <tr r="R1324" s="1"/>
        <tr r="R1800" s="1"/>
      </tp>
      <tp t="s">
        <v>#N/A Requesting Data...2328899536</v>
        <stp/>
        <stp>BDP|3580353937979142065</stp>
        <tr r="Q2127" s="1"/>
      </tp>
      <tp t="s">
        <v>#N/A Requesting Data...3747734887</v>
        <stp/>
        <stp>BDP|9751152022323087309</stp>
        <tr r="R886" s="1"/>
      </tp>
      <tp t="s">
        <v>#N/A Requesting Data...3572051443</v>
        <stp/>
        <stp>BDP|4345462388786970443</stp>
        <tr r="N1969" s="1"/>
      </tp>
      <tp t="s">
        <v>#N/A Requesting Data...3723654499</v>
        <stp/>
        <stp>BDP|2708348958849941722</stp>
        <tr r="R868" s="1"/>
      </tp>
      <tp t="s">
        <v>#N/A Requesting Data...3340047867</v>
        <stp/>
        <stp>BDP|4604430134908588159</stp>
        <tr r="N544" s="1"/>
      </tp>
      <tp t="s">
        <v>#N/A Requesting Data...1851443797</v>
        <stp/>
        <stp>BDP|3394754421159572530</stp>
        <tr r="R825" s="1"/>
        <tr r="R825" s="1"/>
      </tp>
      <tp t="s">
        <v>#N/A Requesting Data...3782540983</v>
        <stp/>
        <stp>BDP|2460541063968737350</stp>
        <tr r="R1559" s="1"/>
        <tr r="R1924" s="1"/>
        <tr r="R324" s="1"/>
        <tr r="R58" s="1"/>
        <tr r="R760" s="1"/>
        <tr r="R786" s="1"/>
        <tr r="R517" s="1"/>
        <tr r="R573" s="1"/>
        <tr r="R1038" s="1"/>
        <tr r="R35" s="1"/>
        <tr r="R2205" s="1"/>
        <tr r="R2251" s="1"/>
        <tr r="R2267" s="1"/>
      </tp>
      <tp t="s">
        <v>#N/A Requesting Data...2894621432</v>
        <stp/>
        <stp>BDP|1795670265529455205</stp>
        <tr r="R309" s="1"/>
        <tr r="R1360" s="1"/>
        <tr r="R1843" s="1"/>
      </tp>
      <tp t="s">
        <v>#N/A Requesting Data...1690831740</v>
        <stp/>
        <stp>BDP|3702866460202488542</stp>
        <tr r="N561" s="1"/>
      </tp>
      <tp t="s">
        <v>#N/A Requesting Data...3578836680</v>
        <stp/>
        <stp>BDP|8446446427093436721</stp>
        <tr r="R1555" s="1"/>
      </tp>
      <tp t="s">
        <v>#N/A Requesting Data...2671700561</v>
        <stp/>
        <stp>BDP|8630883298363208050</stp>
        <tr r="R257" s="1"/>
        <tr r="R1316" s="1"/>
        <tr r="R1791" s="1"/>
      </tp>
      <tp t="s">
        <v>#N/A Requesting Data...4036675151</v>
        <stp/>
        <stp>BDP|5618202470033254954</stp>
        <tr r="N1737" s="1"/>
        <tr r="N203" s="1"/>
        <tr r="N1463" s="1"/>
      </tp>
      <tp t="s">
        <v>#N/A Requesting Data...3807182323</v>
        <stp/>
        <stp>BDP|8108757840316678736</stp>
        <tr r="N298" s="1"/>
        <tr r="N1353" s="1"/>
        <tr r="N1832" s="1"/>
      </tp>
      <tp t="s">
        <v>#N/A Requesting Data...4235557871</v>
        <stp/>
        <stp>BDP|3696733875760624979</stp>
        <tr r="R977" s="1"/>
      </tp>
      <tp t="s">
        <v>#N/A Requesting Data...3273824459</v>
        <stp/>
        <stp>BDP|5176632346858104535</stp>
        <tr r="R637" s="1"/>
      </tp>
      <tp t="s">
        <v>#N/A Requesting Data...2637406069</v>
        <stp/>
        <stp>BDP|1258078148067857833</stp>
        <tr r="R2021" s="1"/>
      </tp>
      <tp t="s">
        <v>#N/A Requesting Data...3080120505</v>
        <stp/>
        <stp>BDP|7766614556048110672</stp>
        <tr r="R802" s="1"/>
      </tp>
      <tp t="s">
        <v>#N/A Requesting Data...3505856285</v>
        <stp/>
        <stp>BDP|7120337665229411156</stp>
        <tr r="N2239" s="1"/>
        <tr r="N2240" s="1"/>
      </tp>
      <tp t="s">
        <v>#N/A Requesting Data...3416178719</v>
        <stp/>
        <stp>BDP|9494736475897070442</stp>
        <tr r="N1727" s="1"/>
        <tr r="N193" s="1"/>
        <tr r="N1451" s="1"/>
      </tp>
      <tp t="s">
        <v>#N/A Requesting Data...2633650211</v>
        <stp/>
        <stp>BDP|8724725003033539653</stp>
        <tr r="R2094" s="1"/>
      </tp>
      <tp t="s">
        <v>#N/A Requesting Data...3321930814</v>
        <stp/>
        <stp>BDP|5594386694512706790</stp>
        <tr r="R887" s="1"/>
      </tp>
      <tp t="s">
        <v>#N/A Requesting Data...3357659337</v>
        <stp/>
        <stp>BDP|3684861197291913994</stp>
        <tr r="N1507" s="1"/>
      </tp>
      <tp t="s">
        <v>#N/A Requesting Data...1963628888</v>
        <stp/>
        <stp>BDP|1461510194952045569</stp>
        <tr r="Q7" s="1"/>
        <tr r="Q26" s="1"/>
        <tr r="Q2136" s="1"/>
      </tp>
      <tp t="s">
        <v>#N/A Requesting Data...2875477916</v>
        <stp/>
        <stp>BDP|3087519026437243925</stp>
        <tr r="R2098" s="1"/>
      </tp>
      <tp t="s">
        <v>#N/A Requesting Data...2705862843</v>
        <stp/>
        <stp>BDP|6157079484265204179</stp>
        <tr r="R294" s="1"/>
        <tr r="R1350" s="1"/>
        <tr r="R1828" s="1"/>
      </tp>
      <tp t="s">
        <v>#N/A Requesting Data...3113928260</v>
        <stp/>
        <stp>BDP|3866147569579085710</stp>
        <tr r="R1583" s="1"/>
      </tp>
      <tp t="s">
        <v>#N/A Requesting Data...2212037955</v>
        <stp/>
        <stp>BDP|9785665411990341471</stp>
        <tr r="N1224" s="1"/>
      </tp>
      <tp t="s">
        <v>#N/A Requesting Data...2059781339</v>
        <stp/>
        <stp>BDP|1431181811278871315</stp>
        <tr r="R1211" s="1"/>
      </tp>
      <tp t="s">
        <v>#N/A Requesting Data...3434027852</v>
        <stp/>
        <stp>BDP|3479460088164640180</stp>
        <tr r="R1700" s="1"/>
        <tr r="R1599" s="1"/>
        <tr r="R166" s="1"/>
      </tp>
      <tp t="s">
        <v>#N/A Requesting Data...4208631920</v>
        <stp/>
        <stp>BDP|4240517663504623921</stp>
        <tr r="P43" s="1"/>
        <tr r="P784" s="1"/>
        <tr r="P1021" s="1"/>
        <tr r="P1031" s="1"/>
        <tr r="P1048" s="1"/>
        <tr r="P1635" s="1"/>
        <tr r="P2051" s="1"/>
        <tr r="P2069" s="1"/>
        <tr r="P2158" s="1"/>
        <tr r="P2265" s="1"/>
      </tp>
      <tp t="s">
        <v>#N/A Requesting Data...1996574393</v>
        <stp/>
        <stp>BDP|3201021112408306050</stp>
        <tr r="N1515" s="1"/>
      </tp>
      <tp t="s">
        <v>#N/A Requesting Data...2271744450</v>
        <stp/>
        <stp>BDP|9846863487346476596</stp>
        <tr r="R1086" s="1"/>
      </tp>
      <tp t="s">
        <v>#N/A Requesting Data...2347009090</v>
        <stp/>
        <stp>BDP|6227948704056794315</stp>
        <tr r="O2138" s="1"/>
      </tp>
      <tp t="s">
        <v>#N/A Requesting Data...4192505590</v>
        <stp/>
        <stp>BDP|8689616702266300233</stp>
        <tr r="R366" s="1"/>
      </tp>
      <tp t="s">
        <v>#N/A Requesting Data...1830503787</v>
        <stp/>
        <stp>BDP|9362129371291172444</stp>
        <tr r="R795" s="1"/>
      </tp>
      <tp t="s">
        <v>#N/A Requesting Data...3966752839</v>
        <stp/>
        <stp>BDP|9039699445956016792</stp>
        <tr r="R983" s="1"/>
      </tp>
      <tp t="s">
        <v>#N/A Requesting Data...2703896527</v>
        <stp/>
        <stp>BDP|7251205908307715881</stp>
        <tr r="R179" s="1"/>
        <tr r="R1434" s="1"/>
        <tr r="R1713" s="1"/>
      </tp>
      <tp t="s">
        <v>#N/A Requesting Data...2529930720</v>
        <stp/>
        <stp>BDP|4335250407179323574</stp>
        <tr r="R612" s="1"/>
      </tp>
      <tp t="s">
        <v>#N/A Requesting Data...2391992070</v>
        <stp/>
        <stp>BDP|4926760875396638895</stp>
        <tr r="R1509" s="1"/>
      </tp>
      <tp t="s">
        <v>#N/A Requesting Data...2900169756</v>
        <stp/>
        <stp>BDP|7510599919051911961</stp>
        <tr r="N1588" s="1"/>
      </tp>
      <tp t="s">
        <v>#N/A Requesting Data...3847563787</v>
        <stp/>
        <stp>BDP|8462477707915859267</stp>
        <tr r="N1467" s="1"/>
      </tp>
      <tp t="s">
        <v>#N/A Requesting Data...4095481573</v>
        <stp/>
        <stp>BDP|8254283808448087980</stp>
        <tr r="R210" s="1"/>
        <tr r="R1470" s="1"/>
        <tr r="R1744" s="1"/>
      </tp>
      <tp t="s">
        <v>#N/A Requesting Data...3362385724</v>
        <stp/>
        <stp>BDP|3331844653644742199</stp>
        <tr r="R2074" s="1"/>
      </tp>
      <tp t="s">
        <v>#N/A Requesting Data...2947394947</v>
        <stp/>
        <stp>BDP|2399106593615919437</stp>
        <tr r="R2000" s="1"/>
        <tr r="R2000" s="1"/>
      </tp>
      <tp t="s">
        <v>#N/A Requesting Data...1920702185</v>
        <stp/>
        <stp>BDP|3187040308831756904</stp>
        <tr r="R2097" s="1"/>
      </tp>
      <tp t="s">
        <v>#N/A Requesting Data...2306011653</v>
        <stp/>
        <stp>BDP|8357106278610306525</stp>
        <tr r="R1166" s="1"/>
      </tp>
      <tp t="s">
        <v>#N/A Requesting Data...3059677870</v>
        <stp/>
        <stp>BDP|9107312709498327902</stp>
        <tr r="R1377" s="1"/>
        <tr r="R117" s="1"/>
        <tr r="R1569" s="1"/>
        <tr r="R1651" s="1"/>
      </tp>
      <tp t="s">
        <v>#N/A Requesting Data...2702982728</v>
        <stp/>
        <stp>BDP|9495801498047466437</stp>
        <tr r="N1110" s="1"/>
      </tp>
      <tp t="s">
        <v>#N/A Requesting Data...2873779395</v>
        <stp/>
        <stp>BDP|7212490949728871419</stp>
        <tr r="R378" s="1"/>
      </tp>
      <tp t="s">
        <v>#N/A Requesting Data...3729256946</v>
        <stp/>
        <stp>BDP|1458467246638927269</stp>
        <tr r="N914" s="1"/>
      </tp>
      <tp t="s">
        <v>#N/A Requesting Data...2451167105</v>
        <stp/>
        <stp>BDP|2825938068817901113</stp>
        <tr r="R1589" s="1"/>
      </tp>
      <tp t="s">
        <v>#N/A Requesting Data...1746279443</v>
        <stp/>
        <stp>BDP|9863418672752197310</stp>
        <tr r="N2010" s="1"/>
      </tp>
      <tp t="s">
        <v>#N/A Requesting Data...1800851531</v>
        <stp/>
        <stp>BDP|8909310872400532741</stp>
        <tr r="N165" s="1"/>
        <tr r="N1699" s="1"/>
        <tr r="N1420" s="1"/>
      </tp>
      <tp t="s">
        <v>#N/A Requesting Data...1852395075</v>
        <stp/>
        <stp>BDP|8074399101399909996</stp>
        <tr r="N650" s="1"/>
      </tp>
      <tp t="s">
        <v>#N/A Requesting Data...3743857122</v>
        <stp/>
        <stp>BDP|5501855906844670286</stp>
        <tr r="R1866" s="1"/>
      </tp>
      <tp t="s">
        <v>#N/A Requesting Data...2942041702</v>
        <stp/>
        <stp>BDP|9918547232271599522</stp>
        <tr r="R1123" s="1"/>
      </tp>
      <tp t="s">
        <v>#N/A Requesting Data...4223500798</v>
        <stp/>
        <stp>BDP|9592706149108601920</stp>
        <tr r="R3" s="1"/>
      </tp>
      <tp t="s">
        <v>#N/A Requesting Data...4136473847</v>
        <stp/>
        <stp>BDP|8853243036193745153</stp>
        <tr r="R381" s="1"/>
      </tp>
      <tp t="s">
        <v>#N/A Requesting Data...3332482641</v>
        <stp/>
        <stp>BDP|8628217648432049777</stp>
        <tr r="R1956" s="1"/>
        <tr r="R1956" s="1"/>
      </tp>
      <tp t="s">
        <v>#N/A Requesting Data...2264254498</v>
        <stp/>
        <stp>BDP|6702333116347855827</stp>
        <tr r="N2015" s="1"/>
      </tp>
      <tp t="s">
        <v>#N/A Requesting Data...2443927534</v>
        <stp/>
        <stp>BDP|4601611997905158584</stp>
        <tr r="R242" s="1"/>
        <tr r="R1302" s="1"/>
        <tr r="R1776" s="1"/>
      </tp>
      <tp t="s">
        <v>#N/A Requesting Data...2182048084</v>
        <stp/>
        <stp>BDP|7487976458781119130</stp>
        <tr r="R1244" s="1"/>
      </tp>
      <tp t="s">
        <v>#N/A Requesting Data...3408356750</v>
        <stp/>
        <stp>BDP|1596599584565486256</stp>
        <tr r="R490" s="1"/>
        <tr r="R745" s="1"/>
      </tp>
      <tp t="s">
        <v>#N/A Requesting Data...2183568260</v>
        <stp/>
        <stp>BDP|8439578802171006780</stp>
        <tr r="N1937" s="1"/>
      </tp>
      <tp t="s">
        <v>#N/A Requesting Data...1913696062</v>
        <stp/>
        <stp>BDP|7599097684086533241</stp>
        <tr r="R1342" s="1"/>
      </tp>
      <tp t="s">
        <v>#N/A Requesting Data...3774402001</v>
        <stp/>
        <stp>BDP|9710052120903230395</stp>
        <tr r="N1764" s="1"/>
        <tr r="N230" s="1"/>
        <tr r="N1291" s="1"/>
      </tp>
      <tp t="s">
        <v>#N/A Requesting Data...3422404014</v>
        <stp/>
        <stp>BDP|4118712174569932647</stp>
        <tr r="N1997" s="1"/>
      </tp>
      <tp t="s">
        <v>#N/A Requesting Data...1852319942</v>
        <stp/>
        <stp>BDP|3330116254284849809</stp>
        <tr r="P2139" s="1"/>
      </tp>
      <tp t="s">
        <v>#N/A Requesting Data...3679351769</v>
        <stp/>
        <stp>BDP|6318713238041450808</stp>
        <tr r="N1948" s="1"/>
      </tp>
      <tp t="s">
        <v>#N/A Requesting Data...3258190119</v>
        <stp/>
        <stp>BDP|9030358012077928706</stp>
        <tr r="N490" s="1"/>
        <tr r="N745" s="1"/>
      </tp>
      <tp t="s">
        <v>#N/A Requesting Data...3868881114</v>
        <stp/>
        <stp>BDP|4248502644669126793</stp>
        <tr r="R821" s="1"/>
        <tr r="R821" s="1"/>
      </tp>
      <tp t="s">
        <v>#N/A Requesting Data...2007411439</v>
        <stp/>
        <stp>BDP|2071687490464612207</stp>
        <tr r="R1013" s="1"/>
      </tp>
      <tp t="s">
        <v>#N/A Requesting Data...2872633543</v>
        <stp/>
        <stp>BDP|6371972278363074027</stp>
        <tr r="R721" s="1"/>
        <tr r="R465" s="1"/>
      </tp>
      <tp t="s">
        <v>#N/A Requesting Data...3486589023</v>
        <stp/>
        <stp>BDP|9555414993368847710</stp>
        <tr r="R1942" s="1"/>
        <tr r="R1942" s="1"/>
      </tp>
      <tp t="s">
        <v>#N/A Requesting Data...1955872093</v>
        <stp/>
        <stp>BDP|4145776618931676874</stp>
        <tr r="N999" s="1"/>
      </tp>
      <tp t="s">
        <v>#N/A Requesting Data...2099133552</v>
        <stp/>
        <stp>BDP|8982862927691775804</stp>
        <tr r="N1234" s="1"/>
      </tp>
      <tp t="s">
        <v>#N/A Requesting Data...2008615675</v>
        <stp/>
        <stp>BDP|4984940060699224903</stp>
        <tr r="N1503" s="1"/>
      </tp>
      <tp t="s">
        <v>#N/A Requesting Data...3497306022</v>
        <stp/>
        <stp>BDP|9167130940671485699</stp>
        <tr r="R377" s="1"/>
      </tp>
      <tp t="s">
        <v>#N/A Requesting Data...3220147415</v>
        <stp/>
        <stp>BDP|8890906039650721999</stp>
        <tr r="R135" s="1"/>
        <tr r="R1394" s="1"/>
        <tr r="R1669" s="1"/>
      </tp>
      <tp t="s">
        <v>#N/A Requesting Data...4264615628</v>
        <stp/>
        <stp>BDP|3939909975816432074</stp>
        <tr r="R1967" s="1"/>
        <tr r="R1967" s="1"/>
      </tp>
      <tp t="s">
        <v>#N/A Requesting Data...2580888184</v>
        <stp/>
        <stp>BDP|5237790816669558174</stp>
        <tr r="R1200" s="1"/>
      </tp>
      <tp t="s">
        <v>#N/A Requesting Data...2735880174</v>
        <stp/>
        <stp>BDP|9760006357523961465</stp>
        <tr r="R1969" s="1"/>
        <tr r="R1969" s="1"/>
      </tp>
      <tp t="s">
        <v>#N/A Requesting Data...2596891415</v>
        <stp/>
        <stp>BDP|4155051895567841163</stp>
        <tr r="N111" s="1"/>
      </tp>
      <tp t="s">
        <v>#N/A Requesting Data...1773330449</v>
        <stp/>
        <stp>BDP|2910867158720207498</stp>
        <tr r="N587" s="1"/>
      </tp>
      <tp t="s">
        <v>#N/A Requesting Data...3313867015</v>
        <stp/>
        <stp>BDP|6337003698791393544</stp>
        <tr r="N1629" s="1"/>
      </tp>
      <tp t="s">
        <v>#N/A Requesting Data...3442297147</v>
        <stp/>
        <stp>BDP|4951628026509055213</stp>
        <tr r="Q2226" s="1"/>
      </tp>
      <tp t="s">
        <v>#N/A Requesting Data...3706202630</v>
        <stp/>
        <stp>BDP|7960126166303098814</stp>
        <tr r="R959" s="1"/>
      </tp>
      <tp t="s">
        <v>#N/A Requesting Data...2425885508</v>
        <stp/>
        <stp>BDP|2553950128894500613</stp>
        <tr r="R2184" s="1"/>
        <tr r="R2185" s="1"/>
      </tp>
      <tp t="s">
        <v>#N/A Requesting Data...2193517889</v>
        <stp/>
        <stp>BDP|3266524264758907315</stp>
        <tr r="N1238" s="1"/>
      </tp>
      <tp t="s">
        <v>#N/A Requesting Data...3289584193</v>
        <stp/>
        <stp>BDP|2373120790796914741</stp>
        <tr r="R480" s="1"/>
        <tr r="R736" s="1"/>
      </tp>
      <tp t="s">
        <v>#N/A Requesting Data...3054146761</v>
        <stp/>
        <stp>BDP|4956628190840179061</stp>
        <tr r="R1969" s="1"/>
      </tp>
      <tp t="s">
        <v>#N/A Requesting Data...4257648504</v>
        <stp/>
        <stp>BDP|6450889631371716769</stp>
        <tr r="R1064" s="1"/>
        <tr r="R1064" s="1"/>
      </tp>
      <tp t="s">
        <v>#N/A Requesting Data...1739702997</v>
        <stp/>
        <stp>BDP|6469044474513089996</stp>
        <tr r="R1437" s="1"/>
      </tp>
      <tp t="s">
        <v>#N/A Requesting Data...2882387767</v>
        <stp/>
        <stp>BDP|1941635661579292344</stp>
        <tr r="N1067" s="1"/>
        <tr r="N1066" s="1"/>
      </tp>
      <tp t="s">
        <v>#N/A Requesting Data...1821709928</v>
        <stp/>
        <stp>BDP|3164225682912915050</stp>
        <tr r="R1623" s="1"/>
      </tp>
      <tp t="s">
        <v>#N/A Requesting Data...4284928474</v>
        <stp/>
        <stp>BDP|7763490542044737868</stp>
        <tr r="N1089" s="1"/>
      </tp>
      <tp t="s">
        <v>#N/A Requesting Data...4154335571</v>
        <stp/>
        <stp>BDP|3527951699861119957</stp>
        <tr r="N919" s="1"/>
      </tp>
      <tp t="s">
        <v>#N/A Requesting Data...3149951415</v>
        <stp/>
        <stp>BDP|2092440818744065814</stp>
        <tr r="R303" s="1"/>
        <tr r="R1356" s="1"/>
        <tr r="R1837" s="1"/>
      </tp>
      <tp t="s">
        <v>#N/A Requesting Data...3603440687</v>
        <stp/>
        <stp>BDP|1736012269158478469</stp>
        <tr r="R1342" s="1"/>
      </tp>
      <tp t="s">
        <v>#N/A Requesting Data...3072121851</v>
        <stp/>
        <stp>BDP|1913008917162437975</stp>
        <tr r="R471" s="1"/>
        <tr r="R727" s="1"/>
      </tp>
      <tp t="s">
        <v>#N/A Requesting Data...3783016250</v>
        <stp/>
        <stp>BDP|1741892235237566633</stp>
        <tr r="N1326" s="1"/>
      </tp>
      <tp t="s">
        <v>#N/A Requesting Data...2890865760</v>
        <stp/>
        <stp>BDP|4810984078153619236</stp>
        <tr r="R2230" s="1"/>
      </tp>
      <tp t="s">
        <v>#N/A Requesting Data...4162074426</v>
        <stp/>
        <stp>BDP|8338335522641735381</stp>
        <tr r="R614" s="1"/>
      </tp>
      <tp t="s">
        <v>#N/A Requesting Data...4027262867</v>
        <stp/>
        <stp>BDP|3198948906634810563</stp>
        <tr r="R928" s="1"/>
      </tp>
      <tp t="s">
        <v>#N/A Requesting Data...3714651162</v>
        <stp/>
        <stp>BDP|9830153876852589634</stp>
        <tr r="N2235" s="1"/>
      </tp>
      <tp t="s">
        <v>#N/A Requesting Data...2927527393</v>
        <stp/>
        <stp>BDP|7264790197104354624</stp>
        <tr r="N504" s="1"/>
      </tp>
      <tp t="s">
        <v>#N/A Requesting Data...3892838270</v>
        <stp/>
        <stp>BDP|3991812842273051785</stp>
        <tr r="R1192" s="1"/>
      </tp>
      <tp t="s">
        <v>#N/A Requesting Data...3433904494</v>
        <stp/>
        <stp>BDP|4215836074080478032</stp>
        <tr r="R329" s="1"/>
        <tr r="R329" s="1"/>
        <tr r="R521" s="1"/>
        <tr r="R521" s="1"/>
        <tr r="R1564" s="1"/>
        <tr r="R1564" s="1"/>
        <tr r="R1929" s="1"/>
        <tr r="R1929" s="1"/>
        <tr r="R2254" s="1"/>
        <tr r="R2254" s="1"/>
      </tp>
      <tp t="s">
        <v>#N/A Requesting Data...2445476709</v>
        <stp/>
        <stp>BDP|1850371639228443207</stp>
        <tr r="R1467" s="1"/>
      </tp>
      <tp t="s">
        <v>#N/A Requesting Data...2762619733</v>
        <stp/>
        <stp>BDP|2643621192392568417</stp>
        <tr r="R335" s="1"/>
        <tr r="R335" s="1"/>
      </tp>
      <tp t="s">
        <v>#N/A Requesting Data...2385037801</v>
        <stp/>
        <stp>BDP|2186781047583981953</stp>
        <tr r="R1576" s="1"/>
      </tp>
      <tp t="s">
        <v>#N/A Requesting Data...2652787615</v>
        <stp/>
        <stp>BDP|3678419582002260643</stp>
        <tr r="R292" s="1"/>
        <tr r="R1348" s="1"/>
        <tr r="R1826" s="1"/>
      </tp>
      <tp t="s">
        <v>#N/A Requesting Data...3923378399</v>
        <stp/>
        <stp>BDP|8055258362561151652</stp>
        <tr r="R282" s="1"/>
        <tr r="R1338" s="1"/>
        <tr r="R1816" s="1"/>
      </tp>
      <tp t="s">
        <v>#N/A Requesting Data...3135340154</v>
        <stp/>
        <stp>BDP|7981752608563577826</stp>
        <tr r="R305" s="1"/>
        <tr r="R1839" s="1"/>
      </tp>
      <tp t="s">
        <v>#N/A Requesting Data...3626887623</v>
        <stp/>
        <stp>BDP|8498023147836021121</stp>
        <tr r="R1523" s="1"/>
      </tp>
      <tp t="s">
        <v>#N/A Requesting Data...2035444715</v>
        <stp/>
        <stp>BDP|3400374031860010818</stp>
        <tr r="N440" s="1"/>
        <tr r="N699" s="1"/>
      </tp>
      <tp t="s">
        <v>#N/A Requesting Data...3784078028</v>
        <stp/>
        <stp>BDP|2566980156432271798</stp>
        <tr r="R805" s="1"/>
      </tp>
      <tp t="s">
        <v>#N/A Requesting Data...2764287814</v>
        <stp/>
        <stp>BDP|4978845971676586690</stp>
        <tr r="N146" s="1"/>
        <tr r="N1404" s="1"/>
        <tr r="N1680" s="1"/>
      </tp>
      <tp t="s">
        <v>#N/A Requesting Data...3847618763</v>
        <stp/>
        <stp>BDP|9688283347731039590</stp>
        <tr r="R382" s="1"/>
      </tp>
      <tp t="s">
        <v>#N/A Requesting Data...3558434550</v>
        <stp/>
        <stp>BDP|8508151555483797422</stp>
        <tr r="N1710" s="1"/>
        <tr r="N176" s="1"/>
        <tr r="N1431" s="1"/>
      </tp>
      <tp t="s">
        <v>#N/A Requesting Data...1841378790</v>
        <stp/>
        <stp>BDP|5926192030088400441</stp>
        <tr r="R1094" s="1"/>
      </tp>
      <tp t="s">
        <v>#N/A Requesting Data...2056678708</v>
        <stp/>
        <stp>BDP|9653675490099826491</stp>
        <tr r="R1254" s="1"/>
      </tp>
      <tp t="s">
        <v>#N/A Requesting Data...2907287416</v>
        <stp/>
        <stp>BDP|5271501144908089762</stp>
        <tr r="N2121" s="1"/>
      </tp>
      <tp t="s">
        <v>#N/A Requesting Data...4117621624</v>
        <stp/>
        <stp>BDP|2614108907729284133</stp>
        <tr r="R695" s="1"/>
        <tr r="R434" s="1"/>
      </tp>
      <tp t="s">
        <v>#N/A Requesting Data...3408013512</v>
        <stp/>
        <stp>BDP|6528144250121577846</stp>
        <tr r="N354" s="1"/>
        <tr r="N510" s="1"/>
      </tp>
      <tp t="s">
        <v>#N/A Requesting Data...3202481658</v>
        <stp/>
        <stp>BDP|9003840831320215969</stp>
        <tr r="R1777" s="1"/>
        <tr r="R243" s="1"/>
      </tp>
      <tp t="s">
        <v>#N/A Requesting Data...4274660314</v>
        <stp/>
        <stp>BDP|1574749326109021667</stp>
        <tr r="R630" s="1"/>
      </tp>
      <tp t="s">
        <v>#N/A Requesting Data...2074027800</v>
        <stp/>
        <stp>BDP|1342311429869934233</stp>
        <tr r="N1283" s="1"/>
        <tr r="N1756" s="1"/>
        <tr r="N222" s="1"/>
      </tp>
      <tp t="s">
        <v>#N/A Requesting Data...3873171963</v>
        <stp/>
        <stp>BDP|2228181509218750054</stp>
        <tr r="R1936" s="1"/>
        <tr r="R1936" s="1"/>
      </tp>
      <tp t="s">
        <v>#N/A Requesting Data...2362515850</v>
        <stp/>
        <stp>BDP|2070202531069635163</stp>
        <tr r="N1979" s="1"/>
      </tp>
      <tp t="s">
        <v>#N/A Requesting Data...3618772732</v>
        <stp/>
        <stp>BDP|8831315710068864904</stp>
        <tr r="N11" s="1"/>
        <tr r="N11" s="1"/>
        <tr r="N30" s="1"/>
        <tr r="N30" s="1"/>
      </tp>
      <tp t="s">
        <v>#N/A Requesting Data...2358606201</v>
        <stp/>
        <stp>BDP|2761116101288306056</stp>
        <tr r="N1256" s="1"/>
      </tp>
      <tp t="s">
        <v>#N/A Requesting Data...4056920010</v>
        <stp/>
        <stp>BDP|7510936376824212639</stp>
        <tr r="N1660" s="1"/>
        <tr r="N126" s="1"/>
        <tr r="N1387" s="1"/>
      </tp>
      <tp t="s">
        <v>#N/A Requesting Data...3443969560</v>
        <stp/>
        <stp>BDP|6943404419820178808</stp>
        <tr r="N644" s="1"/>
      </tp>
      <tp t="s">
        <v>#N/A Requesting Data...2449206732</v>
        <stp/>
        <stp>BDP|8551564504900808691</stp>
        <tr r="R626" s="1"/>
        <tr r="R626" s="1"/>
      </tp>
      <tp t="s">
        <v>#N/A Requesting Data...3210854205</v>
        <stp/>
        <stp>BDP|9095714820955136268</stp>
        <tr r="N1755" s="1"/>
        <tr r="N221" s="1"/>
        <tr r="N1282" s="1"/>
      </tp>
      <tp t="s">
        <v>#N/A Requesting Data...1836482115</v>
        <stp/>
        <stp>BDP|2733747323818760414</stp>
        <tr r="R936" s="1"/>
      </tp>
      <tp t="s">
        <v>#N/A Requesting Data...2778612011</v>
        <stp/>
        <stp>BDP|2404530486575655112</stp>
        <tr r="R352" s="1"/>
      </tp>
      <tp t="s">
        <v>#N/A Requesting Data...3968833168</v>
        <stp/>
        <stp>BDP|3002650485305538335</stp>
        <tr r="Q769" s="1"/>
      </tp>
      <tp t="s">
        <v>#N/A Requesting Data...2986569775</v>
        <stp/>
        <stp>BDP|2364619885347472043</stp>
        <tr r="R1054" s="1"/>
      </tp>
      <tp t="s">
        <v>#N/A Requesting Data...4205520793</v>
        <stp/>
        <stp>BDP|8840234132911952371</stp>
        <tr r="N46" s="1"/>
      </tp>
      <tp t="s">
        <v>#N/A Requesting Data...4148569359</v>
        <stp/>
        <stp>BDP|8389706690138217561</stp>
        <tr r="R125" s="1"/>
        <tr r="R1659" s="1"/>
      </tp>
      <tp t="s">
        <v>#N/A Requesting Data...3150592681</v>
        <stp/>
        <stp>BDP|1511051504553564960</stp>
        <tr r="R2111" s="1"/>
        <tr r="R2111" s="1"/>
      </tp>
      <tp t="s">
        <v>#N/A Requesting Data...2429687195</v>
        <stp/>
        <stp>BDP|5042212294901024414</stp>
        <tr r="R264" s="1"/>
        <tr r="R1322" s="1"/>
        <tr r="R1798" s="1"/>
      </tp>
      <tp t="s">
        <v>#N/A Requesting Data...2501617023</v>
        <stp/>
        <stp>BDP|9853279257155863041</stp>
        <tr r="N50" s="1"/>
        <tr r="N51" s="1"/>
      </tp>
      <tp t="s">
        <v>#N/A Requesting Data...2686874275</v>
        <stp/>
        <stp>BDP|4478266624347218800</stp>
        <tr r="R1129" s="1"/>
      </tp>
      <tp t="s">
        <v>#N/A Requesting Data...2501615071</v>
        <stp/>
        <stp>BDP|2418035340034663950</stp>
        <tr r="N1878" s="1"/>
      </tp>
      <tp t="s">
        <v>#N/A Requesting Data...4068501650</v>
        <stp/>
        <stp>BDP|5781953280456689902</stp>
        <tr r="N1207" s="1"/>
      </tp>
      <tp t="s">
        <v>#N/A Requesting Data...3157382479</v>
        <stp/>
        <stp>BDP|4685913336213332673</stp>
        <tr r="R16" s="1"/>
        <tr r="R105" s="1"/>
      </tp>
      <tp t="s">
        <v>#N/A Requesting Data...4176162564</v>
        <stp/>
        <stp>BDP|3416511491620865498</stp>
        <tr r="R962" s="1"/>
      </tp>
      <tp t="s">
        <v>#N/A Requesting Data...3548609194</v>
        <stp/>
        <stp>BDP|2404879970583663502</stp>
        <tr r="N654" s="1"/>
      </tp>
      <tp t="s">
        <v>#N/A Requesting Data...3173109095</v>
        <stp/>
        <stp>BDP|6893314799215653232</stp>
        <tr r="R2114" s="1"/>
      </tp>
      <tp t="s">
        <v>#N/A Requesting Data...3143735840</v>
        <stp/>
        <stp>BDP|4285597186401072381</stp>
        <tr r="R621" s="1"/>
        <tr r="R621" s="1"/>
      </tp>
      <tp t="s">
        <v>#N/A Requesting Data...4089999136</v>
        <stp/>
        <stp>BDP|9742515574059791905</stp>
        <tr r="R769" s="1"/>
      </tp>
      <tp t="s">
        <v>#N/A Requesting Data...1897098810</v>
        <stp/>
        <stp>BDP|7593870252512244374</stp>
        <tr r="R876" s="1"/>
      </tp>
      <tp t="s">
        <v>#N/A Requesting Data...3992196316</v>
        <stp/>
        <stp>BDP|8615678502142422726</stp>
        <tr r="R422" s="1"/>
        <tr r="R688" s="1"/>
      </tp>
      <tp t="s">
        <v>#N/A Requesting Data...2200482060</v>
        <stp/>
        <stp>BDP|6238929040024273473</stp>
        <tr r="N746" s="1"/>
        <tr r="N491" s="1"/>
      </tp>
      <tp t="s">
        <v>#N/A Requesting Data...2248489588</v>
        <stp/>
        <stp>BDP|1614032391361150204</stp>
        <tr r="R1130" s="1"/>
      </tp>
      <tp t="s">
        <v>#N/A Requesting Data...2926233006</v>
        <stp/>
        <stp>BDP|8854994294575908694</stp>
        <tr r="R620" s="1"/>
      </tp>
      <tp t="s">
        <v>#N/A Requesting Data...3564547938</v>
        <stp/>
        <stp>BDP|6070115105735744963</stp>
        <tr r="R445" s="1"/>
      </tp>
      <tp t="s">
        <v>#N/A Requesting Data...3553131953</v>
        <stp/>
        <stp>BDP|4152449017993524925</stp>
        <tr r="R1061" s="1"/>
      </tp>
      <tp t="s">
        <v>#N/A Requesting Data...2350868818</v>
        <stp/>
        <stp>BDP|4836325536316171986</stp>
        <tr r="R955" s="1"/>
      </tp>
      <tp t="s">
        <v>#N/A Requesting Data...2704846774</v>
        <stp/>
        <stp>BDP|3259601673449619026</stp>
        <tr r="R360" s="1"/>
      </tp>
      <tp t="s">
        <v>#N/A Requesting Data...2677913250</v>
        <stp/>
        <stp>BDP|4926806644118586424</stp>
        <tr r="R567" s="1"/>
      </tp>
      <tp t="s">
        <v>#N/A Requesting Data...3314756464</v>
        <stp/>
        <stp>BDP|9486579994067898653</stp>
        <tr r="N349" s="1"/>
      </tp>
      <tp t="s">
        <v>#N/A Requesting Data...3095635910</v>
        <stp/>
        <stp>BDP|1261537465334665289</stp>
        <tr r="R976" s="1"/>
      </tp>
      <tp t="s">
        <v>#N/A Requesting Data...3471831367</v>
        <stp/>
        <stp>BDP|7938716466484173659</stp>
        <tr r="N48" s="1"/>
      </tp>
      <tp t="s">
        <v>#N/A Requesting Data...3947653412</v>
        <stp/>
        <stp>BDP|6887757244049729843</stp>
        <tr r="N1084" s="1"/>
      </tp>
      <tp t="s">
        <v>#N/A Requesting Data...3183355909</v>
        <stp/>
        <stp>BDP|2496795763854653320</stp>
        <tr r="R849" s="1"/>
      </tp>
      <tp t="s">
        <v>#N/A Requesting Data...3554399497</v>
        <stp/>
        <stp>BDP|6853725613135615151</stp>
        <tr r="R974" s="1"/>
      </tp>
      <tp t="s">
        <v>#N/A Requesting Data...2025973871</v>
        <stp/>
        <stp>BDP|1402578656472673783</stp>
        <tr r="R192" s="1"/>
        <tr r="R1726" s="1"/>
      </tp>
      <tp t="s">
        <v>#N/A Requesting Data...3515823274</v>
        <stp/>
        <stp>BDP|8656526498890623015</stp>
        <tr r="R219" s="1"/>
        <tr r="R1753" s="1"/>
      </tp>
      <tp t="s">
        <v>#N/A Requesting Data...4003448557</v>
        <stp/>
        <stp>BDP|2931161596819060729</stp>
        <tr r="N509" s="1"/>
        <tr r="N756" s="1"/>
      </tp>
      <tp t="s">
        <v>#N/A Requesting Data...1856156527</v>
        <stp/>
        <stp>BDP|4888811381495402578</stp>
        <tr r="R1310" s="1"/>
      </tp>
      <tp t="s">
        <v>#N/A Requesting Data...3689326466</v>
        <stp/>
        <stp>BDP|8829642584462166024</stp>
        <tr r="N8" s="1"/>
        <tr r="N8" s="1"/>
        <tr r="N27" s="1"/>
        <tr r="N27" s="1"/>
        <tr r="N2137" s="1"/>
        <tr r="N2137" s="1"/>
      </tp>
      <tp t="s">
        <v>#N/A Requesting Data...3089401169</v>
        <stp/>
        <stp>BDP|9854385575339823059</stp>
        <tr r="R586" s="1"/>
      </tp>
      <tp t="s">
        <v>#N/A Requesting Data...3404454579</v>
        <stp/>
        <stp>BDP|2434589265560851596</stp>
        <tr r="R1722" s="1"/>
        <tr r="R188" s="1"/>
        <tr r="R1219" s="1"/>
        <tr r="R1443" s="1"/>
      </tp>
      <tp t="s">
        <v>#N/A Requesting Data...3058771729</v>
        <stp/>
        <stp>BDP|9973688337958784091</stp>
        <tr r="R1265" s="1"/>
        <tr r="R1622" s="1"/>
      </tp>
      <tp t="s">
        <v>#N/A Requesting Data...4085492959</v>
        <stp/>
        <stp>BDP|6603755589648108532</stp>
        <tr r="R1498" s="1"/>
      </tp>
      <tp t="s">
        <v>#N/A Requesting Data...4137834706</v>
        <stp/>
        <stp>BDP|1459198120732585401</stp>
        <tr r="R211" s="1"/>
        <tr r="R1471" s="1"/>
        <tr r="R1745" s="1"/>
      </tp>
      <tp t="s">
        <v>#N/A Requesting Data...3942018083</v>
        <stp/>
        <stp>BDP|4894231710167384418</stp>
        <tr r="R1012" s="1"/>
      </tp>
      <tp t="s">
        <v>#N/A Requesting Data...3410362632</v>
        <stp/>
        <stp>BDP|4242082934631183260</stp>
        <tr r="R1262" s="1"/>
      </tp>
      <tp t="s">
        <v>#N/A Requesting Data...2045177588</v>
        <stp/>
        <stp>BDP|3249038288997171819</stp>
        <tr r="R160" s="1"/>
        <tr r="R1415" s="1"/>
        <tr r="R1694" s="1"/>
      </tp>
      <tp t="s">
        <v>#N/A Requesting Data...2966424221</v>
        <stp/>
        <stp>BDP|1295381981068462664</stp>
        <tr r="O11" s="1"/>
        <tr r="O30" s="1"/>
      </tp>
      <tp t="s">
        <v>#N/A Requesting Data...3949040693</v>
        <stp/>
        <stp>BDP|5804632141841072230</stp>
        <tr r="N1061" s="1"/>
      </tp>
      <tp t="s">
        <v>#N/A Requesting Data...3277766805</v>
        <stp/>
        <stp>BDP|2914191930737132389</stp>
        <tr r="R1586" s="1"/>
      </tp>
      <tp t="s">
        <v>#N/A Requesting Data...3817488049</v>
        <stp/>
        <stp>BDP|5304572728811049750</stp>
        <tr r="N1059" s="1"/>
      </tp>
      <tp t="s">
        <v>#N/A Requesting Data...2884646628</v>
        <stp/>
        <stp>BDP|6450594750707025545</stp>
        <tr r="R1372" s="1"/>
      </tp>
      <tp t="s">
        <v>#N/A Requesting Data...2722325817</v>
        <stp/>
        <stp>BDP|4446081000129147940</stp>
        <tr r="Q43" s="1"/>
        <tr r="Q784" s="1"/>
        <tr r="Q1021" s="1"/>
        <tr r="Q1031" s="1"/>
        <tr r="Q1048" s="1"/>
        <tr r="Q1635" s="1"/>
        <tr r="Q2051" s="1"/>
        <tr r="Q2069" s="1"/>
        <tr r="Q2158" s="1"/>
        <tr r="Q2265" s="1"/>
      </tp>
      <tp t="s">
        <v>#N/A Requesting Data...2755961655</v>
        <stp/>
        <stp>BDP|9490297052449611309</stp>
        <tr r="R1986" s="1"/>
        <tr r="R1986" s="1"/>
      </tp>
      <tp t="s">
        <v>#N/A Requesting Data...3756930761</v>
        <stp/>
        <stp>BDP|6676311490678774092</stp>
        <tr r="R2241" s="1"/>
      </tp>
      <tp t="s">
        <v>#N/A Requesting Data...2680862599</v>
        <stp/>
        <stp>BDP|4379118259943149735</stp>
        <tr r="R1066" s="1"/>
        <tr r="R1066" s="1"/>
      </tp>
      <tp t="s">
        <v>#N/A Requesting Data...3227151410</v>
        <stp/>
        <stp>BDP|4442268271663523689</stp>
        <tr r="R840" s="1"/>
      </tp>
      <tp t="s">
        <v>#N/A Requesting Data...3784692693</v>
        <stp/>
        <stp>BDP|3744903188373632577</stp>
        <tr r="R719" s="1"/>
        <tr r="R463" s="1"/>
      </tp>
      <tp t="s">
        <v>#N/A Requesting Data...3020023301</v>
        <stp/>
        <stp>BDP|5927122071256336177</stp>
        <tr r="R414" s="1"/>
        <tr r="R681" s="1"/>
      </tp>
      <tp t="s">
        <v>#N/A Requesting Data...3296784522</v>
        <stp/>
        <stp>BDP|8130199646111314827</stp>
        <tr r="R131" s="1"/>
        <tr r="R1390" s="1"/>
        <tr r="R1665" s="1"/>
      </tp>
      <tp t="s">
        <v>#N/A Requesting Data...2442200171</v>
        <stp/>
        <stp>BDP|5448648109564300355</stp>
        <tr r="N1609" s="1"/>
      </tp>
      <tp t="s">
        <v>#N/A Requesting Data...4271098182</v>
        <stp/>
        <stp>BDP|3323671203464112598</stp>
        <tr r="R14" s="1"/>
        <tr r="R14" s="1"/>
        <tr r="R33" s="1"/>
        <tr r="R33" s="1"/>
      </tp>
      <tp t="s">
        <v>#N/A Requesting Data...3094002672</v>
        <stp/>
        <stp>BDP|6260934184542270184</stp>
        <tr r="R266" s="1"/>
        <tr r="R1324" s="1"/>
        <tr r="R1800" s="1"/>
      </tp>
      <tp t="s">
        <v>#N/A Requesting Data...2217962470</v>
        <stp/>
        <stp>BDP|6251606565650113290</stp>
        <tr r="N968" s="1"/>
      </tp>
      <tp t="s">
        <v>#N/A Requesting Data...2743570297</v>
        <stp/>
        <stp>BDP|1745178836171110688</stp>
        <tr r="N824" s="1"/>
      </tp>
      <tp t="s">
        <v>#N/A Requesting Data...3319282486</v>
        <stp/>
        <stp>BDP|9099892607503626644</stp>
        <tr r="R248" s="1"/>
        <tr r="R1306" s="1"/>
        <tr r="R1782" s="1"/>
      </tp>
      <tp t="s">
        <v>#N/A Requesting Data...2880381160</v>
        <stp/>
        <stp>BDP|3779434852260852629</stp>
        <tr r="N1576" s="1"/>
      </tp>
      <tp t="s">
        <v>#N/A Requesting Data...2502388690</v>
        <stp/>
        <stp>BDP|5757567570371977243</stp>
        <tr r="N1274" s="1"/>
      </tp>
      <tp t="s">
        <v>#N/A Requesting Data...1910967610</v>
        <stp/>
        <stp>BDP|4965240822323413372</stp>
        <tr r="R944" s="1"/>
      </tp>
      <tp t="s">
        <v>#N/A Requesting Data...3547869189</v>
        <stp/>
        <stp>BDP|7881683794649134586</stp>
        <tr r="R1525" s="1"/>
      </tp>
      <tp t="s">
        <v>#N/A Requesting Data...3039478267</v>
        <stp/>
        <stp>BDP|5141897347234776959</stp>
        <tr r="R1580" s="1"/>
      </tp>
      <tp t="s">
        <v>#N/A Requesting Data...2896468164</v>
        <stp/>
        <stp>BDP|2095477489509235319</stp>
        <tr r="R545" s="1"/>
      </tp>
      <tp t="s">
        <v>#N/A Requesting Data...3036080240</v>
        <stp/>
        <stp>BDP|8790882942303127319</stp>
        <tr r="N247" s="1"/>
        <tr r="N1305" s="1"/>
        <tr r="N1781" s="1"/>
      </tp>
      <tp t="s">
        <v>#N/A Requesting Data...3246433644</v>
        <stp/>
        <stp>BDP|2645663702311718180</stp>
        <tr r="N1368" s="1"/>
      </tp>
      <tp t="s">
        <v>#N/A Requesting Data...3518346204</v>
        <stp/>
        <stp>BDP|2762235208737448354</stp>
        <tr r="R1496" s="1"/>
      </tp>
      <tp t="s">
        <v>#N/A Requesting Data...3258025425</v>
        <stp/>
        <stp>BDP|1972072887525313876</stp>
        <tr r="R1058" s="1"/>
      </tp>
      <tp t="s">
        <v>#N/A Requesting Data...2403646524</v>
        <stp/>
        <stp>BDP|7416460710903107511</stp>
        <tr r="R1119" s="1"/>
      </tp>
      <tp t="s">
        <v>#N/A Requesting Data...2795834755</v>
        <stp/>
        <stp>BDP|4133962866907244815</stp>
        <tr r="R989" s="1"/>
      </tp>
      <tp t="s">
        <v>#N/A Requesting Data...2660034011</v>
        <stp/>
        <stp>BDP|9611193730877979845</stp>
        <tr r="R1088" s="1"/>
      </tp>
      <tp t="s">
        <v>#N/A Requesting Data...3814162103</v>
        <stp/>
        <stp>BDP|4459176057983129775</stp>
        <tr r="N1361" s="1"/>
        <tr r="N1844" s="1"/>
        <tr r="N310" s="1"/>
      </tp>
      <tp t="s">
        <v>#N/A Requesting Data...3495712861</v>
        <stp/>
        <stp>BDP|4958015465904682290</stp>
        <tr r="R1144" s="1"/>
      </tp>
      <tp t="s">
        <v>#N/A Requesting Data...3129392261</v>
        <stp/>
        <stp>BDP|7448572703617009120</stp>
        <tr r="R988" s="1"/>
      </tp>
      <tp t="s">
        <v>#N/A Requesting Data...3334907447</v>
        <stp/>
        <stp>BDP|4623732112646446011</stp>
        <tr r="N724" s="1"/>
        <tr r="N468" s="1"/>
      </tp>
      <tp t="s">
        <v>#N/A Requesting Data...2064852315</v>
        <stp/>
        <stp>BDP|7052466464578268923</stp>
        <tr r="R267" s="1"/>
        <tr r="R1325" s="1"/>
        <tr r="R1801" s="1"/>
      </tp>
      <tp t="s">
        <v>#N/A Requesting Data...4250022364</v>
        <stp/>
        <stp>BDP|9343729313218380330</stp>
        <tr r="N1095" s="1"/>
      </tp>
      <tp t="s">
        <v>#N/A Requesting Data...2278229982</v>
        <stp/>
        <stp>BDP|6449142423328446956</stp>
        <tr r="R1251" s="1"/>
      </tp>
      <tp t="s">
        <v>#N/A Requesting Data...3264447420</v>
        <stp/>
        <stp>BDP|9398330857262069944</stp>
        <tr r="N160" s="1"/>
        <tr r="N1415" s="1"/>
        <tr r="N1694" s="1"/>
      </tp>
      <tp t="s">
        <v>#N/A Requesting Data...3513518360</v>
        <stp/>
        <stp>BDP|3315208162586126537</stp>
        <tr r="R121" s="1"/>
        <tr r="R1088" s="1"/>
        <tr r="R1380" s="1"/>
        <tr r="R1655" s="1"/>
      </tp>
      <tp t="s">
        <v>#N/A Requesting Data...2852267938</v>
        <stp/>
        <stp>BDP|4601165323635372638</stp>
        <tr r="R452" s="1"/>
        <tr r="R707" s="1"/>
      </tp>
      <tp t="s">
        <v>#N/A Requesting Data...2555733304</v>
        <stp/>
        <stp>BDP|6925416617285846245</stp>
        <tr r="N761" s="1"/>
        <tr r="N1039" s="1"/>
        <tr r="N2023" s="1"/>
        <tr r="N2142" s="1"/>
      </tp>
      <tp t="s">
        <v>#N/A Requesting Data...3577906523</v>
        <stp/>
        <stp>BDP|6251268718794441586</stp>
        <tr r="R1613" s="1"/>
      </tp>
      <tp t="s">
        <v>#N/A Requesting Data...3927210751</v>
        <stp/>
        <stp>BDP|4941525717996562293</stp>
        <tr r="R2119" s="1"/>
      </tp>
      <tp t="s">
        <v>#N/A Requesting Data...2368089984</v>
        <stp/>
        <stp>BDP|7958558532376639389</stp>
        <tr r="R1606" s="1"/>
      </tp>
      <tp t="s">
        <v>#N/A Requesting Data...2343860917</v>
        <stp/>
        <stp>BDP|2024941103928272745</stp>
        <tr r="R399" s="1"/>
        <tr r="R665" s="1"/>
      </tp>
      <tp t="s">
        <v>#N/A Requesting Data...2863324891</v>
        <stp/>
        <stp>BDP|4179817413888660144</stp>
        <tr r="R1268" s="1"/>
      </tp>
      <tp t="s">
        <v>#N/A Requesting Data...3997781412</v>
        <stp/>
        <stp>BDP|5932859992531738183</stp>
        <tr r="N1658" s="1"/>
        <tr r="N124" s="1"/>
        <tr r="N1384" s="1"/>
      </tp>
      <tp t="s">
        <v>#N/A Requesting Data...2060134501</v>
        <stp/>
        <stp>BDP|2447198276212288288</stp>
        <tr r="O784" s="1"/>
        <tr r="O1021" s="1"/>
        <tr r="O1031" s="1"/>
        <tr r="O1048" s="1"/>
        <tr r="O2051" s="1"/>
        <tr r="O2069" s="1"/>
        <tr r="O2158" s="1"/>
        <tr r="O43" s="1"/>
        <tr r="O1635" s="1"/>
        <tr r="O2265" s="1"/>
      </tp>
      <tp t="s">
        <v>#N/A Requesting Data...1903476791</v>
        <stp/>
        <stp>BDP|8626178827447686814</stp>
        <tr r="R307" s="1"/>
        <tr r="R1358" s="1"/>
        <tr r="R1841" s="1"/>
      </tp>
      <tp t="s">
        <v>#N/A Requesting Data...3325378938</v>
        <stp/>
        <stp>BDP|1055130960405647741</stp>
        <tr r="R1893" s="1"/>
        <tr r="R1892" s="1"/>
      </tp>
      <tp t="s">
        <v>#N/A Requesting Data...2720873554</v>
        <stp/>
        <stp>BDP|3298632149040051599</stp>
        <tr r="R934" s="1"/>
      </tp>
      <tp t="s">
        <v>#N/A Requesting Data...2085961585</v>
        <stp/>
        <stp>BDP|2619331976084113648</stp>
        <tr r="N120" s="1"/>
        <tr r="N1379" s="1"/>
        <tr r="N1654" s="1"/>
      </tp>
      <tp t="s">
        <v>#N/A Requesting Data...2095393085</v>
        <stp/>
        <stp>BDP|9331075238328885627</stp>
        <tr r="R1252" s="1"/>
      </tp>
      <tp t="s">
        <v>#N/A Requesting Data...1942918168</v>
        <stp/>
        <stp>BDP|9388503403409641101</stp>
        <tr r="R2127" s="1"/>
      </tp>
      <tp t="s">
        <v>#N/A Requesting Data...2804663529</v>
        <stp/>
        <stp>BDP|5029749032583247627</stp>
        <tr r="N1105" s="1"/>
      </tp>
      <tp t="s">
        <v>#N/A Requesting Data...2166236273</v>
        <stp/>
        <stp>BDP|3688265460186433520</stp>
        <tr r="R939" s="1"/>
      </tp>
      <tp t="s">
        <v>#N/A Requesting Data...3343806955</v>
        <stp/>
        <stp>BDP|5808961812369849029</stp>
        <tr r="R2087" s="1"/>
      </tp>
      <tp t="s">
        <v>#N/A Requesting Data...3271934231</v>
        <stp/>
        <stp>BDP|9227012825066229923</stp>
        <tr r="R1089" s="1"/>
      </tp>
      <tp t="s">
        <v>#N/A Requesting Data...2551798506</v>
        <stp/>
        <stp>BDP|6935063798373348827</stp>
        <tr r="R1732" s="1"/>
        <tr r="R198" s="1"/>
        <tr r="R1455" s="1"/>
      </tp>
      <tp t="s">
        <v>#N/A Requesting Data...3037665732</v>
        <stp/>
        <stp>BDP|5862542958284673547</stp>
        <tr r="R288" s="1"/>
        <tr r="R1822" s="1"/>
      </tp>
      <tp t="s">
        <v>#N/A Requesting Data...2322070280</v>
        <stp/>
        <stp>BDP|7611552071236152752</stp>
        <tr r="R184" s="1"/>
        <tr r="R1718" s="1"/>
      </tp>
      <tp t="s">
        <v>#N/A Requesting Data...4018717417</v>
        <stp/>
        <stp>BDP|4760664135707281214</stp>
        <tr r="R841" s="1"/>
        <tr r="R841" s="1"/>
      </tp>
      <tp t="s">
        <v>#N/A Requesting Data...2263689368</v>
        <stp/>
        <stp>BDP|6251257907395288550</stp>
        <tr r="N358" s="1"/>
      </tp>
      <tp t="s">
        <v>#N/A Requesting Data...3839658404</v>
        <stp/>
        <stp>BDP|9447924900842399629</stp>
        <tr r="R882" s="1"/>
      </tp>
      <tp t="s">
        <v>#N/A Requesting Data...2551837101</v>
        <stp/>
        <stp>BDP|8396066084441059566</stp>
        <tr r="R361" s="1"/>
        <tr r="R361" s="1"/>
      </tp>
      <tp t="s">
        <v>#N/A Requesting Data...2896327629</v>
        <stp/>
        <stp>BDP|9706905601674977089</stp>
        <tr r="N969" s="1"/>
      </tp>
      <tp t="s">
        <v>#N/A Requesting Data...2024078204</v>
        <stp/>
        <stp>BDP|6610818117822542928</stp>
        <tr r="N1210" s="1"/>
      </tp>
      <tp t="s">
        <v>#N/A Requesting Data...4037598900</v>
        <stp/>
        <stp>BDP|3357211176862741049</stp>
        <tr r="R1603" s="1"/>
      </tp>
      <tp t="s">
        <v>#N/A Requesting Data...1893656501</v>
        <stp/>
        <stp>BDP|7919872767798744591</stp>
        <tr r="R1073" s="1"/>
      </tp>
      <tp t="s">
        <v>#N/A Requesting Data...2472291970</v>
        <stp/>
        <stp>BDP|3507415066026199349</stp>
        <tr r="R2010" s="1"/>
        <tr r="R2010" s="1"/>
      </tp>
      <tp t="s">
        <v>#N/A Requesting Data...4191193111</v>
        <stp/>
        <stp>BDP|7053542304186020071</stp>
        <tr r="R652" s="1"/>
      </tp>
      <tp t="s">
        <v>#N/A Requesting Data...2733956469</v>
        <stp/>
        <stp>BDP|6829489875833646243</stp>
        <tr r="N472" s="1"/>
      </tp>
      <tp t="s">
        <v>#N/A Requesting Data...1947679380</v>
        <stp/>
        <stp>BDP|5934773448271404355</stp>
        <tr r="R875" s="1"/>
      </tp>
      <tp t="s">
        <v>#N/A Requesting Data...3004152173</v>
        <stp/>
        <stp>BDP|1796122643339987986</stp>
        <tr r="N1968" s="1"/>
      </tp>
      <tp t="s">
        <v>#N/A Requesting Data...4119862948</v>
        <stp/>
        <stp>BDP|6272449752456114510</stp>
        <tr r="R509" s="1"/>
        <tr r="R756" s="1"/>
      </tp>
      <tp t="s">
        <v>#N/A Requesting Data...2310171645</v>
        <stp/>
        <stp>BDP|6596060440666215052</stp>
        <tr r="N216" s="1"/>
        <tr r="N1750" s="1"/>
      </tp>
      <tp t="s">
        <v>#N/A Requesting Data...2389713517</v>
        <stp/>
        <stp>BDP|8449743480306338579</stp>
        <tr r="R2095" s="1"/>
      </tp>
      <tp t="s">
        <v>#N/A Requesting Data...2128822067</v>
        <stp/>
        <stp>BDP|4433193252366279294</stp>
        <tr r="R1190" s="1"/>
      </tp>
      <tp t="s">
        <v>#N/A Requesting Data...3362494324</v>
        <stp/>
        <stp>BDP|9995660452866920800</stp>
        <tr r="R571" s="1"/>
      </tp>
      <tp t="s">
        <v>#N/A Requesting Data...2554577516</v>
        <stp/>
        <stp>BDP|4745142904922147329</stp>
        <tr r="N138" s="1"/>
        <tr r="N1397" s="1"/>
        <tr r="N1672" s="1"/>
      </tp>
      <tp t="s">
        <v>#N/A Requesting Data...3083415202</v>
        <stp/>
        <stp>BDP|4851243549464403257</stp>
        <tr r="R590" s="1"/>
      </tp>
      <tp t="s">
        <v>#N/A Requesting Data...4024269622</v>
        <stp/>
        <stp>BDP|3469566867875055118</stp>
        <tr r="O12" s="1"/>
        <tr r="O31" s="1"/>
      </tp>
      <tp t="s">
        <v>#N/A Requesting Data...4174713114</v>
        <stp/>
        <stp>BDP|5514812999202859212</stp>
        <tr r="R281" s="1"/>
        <tr r="R1337" s="1"/>
        <tr r="R1815" s="1"/>
      </tp>
      <tp t="s">
        <v>#N/A Requesting Data...3952829101</v>
        <stp/>
        <stp>BDP|3333176744165091752</stp>
        <tr r="N1124" s="1"/>
      </tp>
      <tp t="s">
        <v>#N/A Requesting Data...3121315768</v>
        <stp/>
        <stp>BDP|3546817905926539917</stp>
        <tr r="N171" s="1"/>
        <tr r="N1425" s="1"/>
        <tr r="N1705" s="1"/>
      </tp>
      <tp t="s">
        <v>#N/A Requesting Data...3571261628</v>
        <stp/>
        <stp>BDP|2362454811406374510</stp>
        <tr r="N1129" s="1"/>
      </tp>
      <tp t="s">
        <v>#N/A Requesting Data...3063116326</v>
        <stp/>
        <stp>BDP|1000508670191127648</stp>
        <tr r="R906" s="1"/>
      </tp>
      <tp t="s">
        <v>#N/A Requesting Data...2651298775</v>
        <stp/>
        <stp>BDP|4464754056995596771</stp>
        <tr r="R847" s="1"/>
        <tr r="R847" s="1"/>
      </tp>
      <tp t="s">
        <v>#N/A Requesting Data...4065204444</v>
        <stp/>
        <stp>BDP|4541782379700234030</stp>
        <tr r="N949" s="1"/>
      </tp>
      <tp t="s">
        <v>#N/A Requesting Data...3285811711</v>
        <stp/>
        <stp>BDP|8995969488529352415</stp>
        <tr r="R869" s="1"/>
      </tp>
      <tp t="s">
        <v>#N/A Requesting Data...1955958968</v>
        <stp/>
        <stp>BDP|6148502449120954344</stp>
        <tr r="R1456" s="1"/>
      </tp>
      <tp t="s">
        <v>#N/A Requesting Data...3157694627</v>
        <stp/>
        <stp>BDP|7047238345710456485</stp>
        <tr r="R1490" s="1"/>
      </tp>
      <tp t="s">
        <v>#N/A Requesting Data...4141102325</v>
        <stp/>
        <stp>BDP|9363793682753477064</stp>
        <tr r="N1885" s="1"/>
        <tr r="N1886" s="1"/>
        <tr r="N1887" s="1"/>
        <tr r="N1888" s="1"/>
        <tr r="N1889" s="1"/>
      </tp>
      <tp t="s">
        <v>#N/A Requesting Data...1937593876</v>
        <stp/>
        <stp>BDP|1303620821449356991</stp>
        <tr r="R1180" s="1"/>
      </tp>
      <tp t="s">
        <v>#N/A Requesting Data...2830923422</v>
        <stp/>
        <stp>BDP|5755195699218487098</stp>
        <tr r="R191" s="1"/>
        <tr r="R1450" s="1"/>
        <tr r="R1725" s="1"/>
      </tp>
      <tp t="s">
        <v>#N/A Requesting Data...2798132230</v>
        <stp/>
        <stp>BDP|2169387323022230424</stp>
        <tr r="N604" s="1"/>
      </tp>
      <tp t="s">
        <v>#N/A Requesting Data...3767667726</v>
        <stp/>
        <stp>BDP|9837563372098790603</stp>
        <tr r="R1449" s="1"/>
      </tp>
      <tp t="s">
        <v>#N/A Requesting Data...4271227483</v>
        <stp/>
        <stp>BDP|6681355634495853641</stp>
        <tr r="R1575" s="1"/>
      </tp>
      <tp t="s">
        <v>#N/A Requesting Data...2911077100</v>
        <stp/>
        <stp>BDP|7616248939634733771</stp>
        <tr r="R846" s="1"/>
        <tr r="R846" s="1"/>
      </tp>
      <tp t="s">
        <v>#N/A Requesting Data...3949389662</v>
        <stp/>
        <stp>BDP|1925201272351905091</stp>
        <tr r="N422" s="1"/>
        <tr r="N688" s="1"/>
      </tp>
      <tp t="s">
        <v>#N/A Requesting Data...3054485963</v>
        <stp/>
        <stp>BDP|9253388550733495953</stp>
        <tr r="N1520" s="1"/>
      </tp>
      <tp t="s">
        <v>#N/A Requesting Data...2463750066</v>
        <stp/>
        <stp>BDP|3079724768317273032</stp>
        <tr r="R1189" s="1"/>
      </tp>
      <tp t="s">
        <v>#N/A Requesting Data...3760998311</v>
        <stp/>
        <stp>BDP|8585855496585486995</stp>
        <tr r="N1144" s="1"/>
      </tp>
      <tp t="s">
        <v>#N/A Requesting Data...4091965589</v>
        <stp/>
        <stp>BDP|3586582461587639225</stp>
        <tr r="R1055" s="1"/>
        <tr r="R1055" s="1"/>
      </tp>
      <tp t="s">
        <v>#N/A Requesting Data...3343673476</v>
        <stp/>
        <stp>BDP|4538555120340164698</stp>
        <tr r="R988" s="1"/>
      </tp>
      <tp t="s">
        <v>#N/A Requesting Data...3102692236</v>
        <stp/>
        <stp>BDP|6215433241292148199</stp>
        <tr r="N1052" s="1"/>
      </tp>
      <tp t="s">
        <v>#N/A Requesting Data...3827988242</v>
        <stp/>
        <stp>BDP|6662691155826521671</stp>
        <tr r="R800" s="1"/>
      </tp>
      <tp t="s">
        <v>#N/A Requesting Data...3342547909</v>
        <stp/>
        <stp>BDP|4396683978696322681</stp>
        <tr r="R959" s="1"/>
      </tp>
      <tp t="s">
        <v>#N/A Requesting Data...2357633119</v>
        <stp/>
        <stp>BDP|7990442025895286125</stp>
        <tr r="R1126" s="1"/>
      </tp>
      <tp t="s">
        <v>#N/A Requesting Data...2580215727</v>
        <stp/>
        <stp>BDP|9104834872425976619</stp>
        <tr r="R164" s="1"/>
        <tr r="R1419" s="1"/>
        <tr r="R1698" s="1"/>
      </tp>
      <tp t="s">
        <v>#N/A Requesting Data...2247755339</v>
        <stp/>
        <stp>BDP|6316304152094825119</stp>
        <tr r="N411" s="1"/>
        <tr r="N678" s="1"/>
      </tp>
      <tp t="s">
        <v>#N/A Requesting Data...3967753342</v>
        <stp/>
        <stp>BDP|8742045818129342507</stp>
        <tr r="R1975" s="1"/>
        <tr r="R1975" s="1"/>
      </tp>
      <tp t="s">
        <v>#N/A Requesting Data...3648514957</v>
        <stp/>
        <stp>BDP|8112656674595929912</stp>
        <tr r="N846" s="1"/>
      </tp>
      <tp t="s">
        <v>#N/A Requesting Data...3919509666</v>
        <stp/>
        <stp>BDP|4039403319730438456</stp>
        <tr r="R1479" s="1"/>
      </tp>
      <tp t="s">
        <v>#N/A Requesting Data...2301543373</v>
        <stp/>
        <stp>BDP|9898252084622597440</stp>
        <tr r="N303" s="1"/>
        <tr r="N1837" s="1"/>
        <tr r="N1356" s="1"/>
      </tp>
      <tp t="s">
        <v>#N/A Requesting Data...3861976740</v>
        <stp/>
        <stp>BDP|3434745348913653671</stp>
        <tr r="N864" s="1"/>
      </tp>
      <tp t="s">
        <v>#N/A Requesting Data...3986045273</v>
        <stp/>
        <stp>BDP|6810232806101314078</stp>
        <tr r="R205" s="1"/>
        <tr r="R1256" s="1"/>
        <tr r="R1464" s="1"/>
        <tr r="R1739" s="1"/>
      </tp>
      <tp t="s">
        <v>#N/A Requesting Data...2094916782</v>
        <stp/>
        <stp>BDP|6417482811431099744</stp>
        <tr r="N1155" s="1"/>
      </tp>
      <tp t="s">
        <v>#N/A Requesting Data...3024887831</v>
        <stp/>
        <stp>BDP|2882965718846983960</stp>
        <tr r="N814" s="1"/>
      </tp>
      <tp t="s">
        <v>#N/A Requesting Data...4164628175</v>
        <stp/>
        <stp>BDP|7010568491709908773</stp>
        <tr r="R1273" s="1"/>
      </tp>
      <tp t="s">
        <v>#N/A Requesting Data...3629071151</v>
        <stp/>
        <stp>BDP|4939696378767568748</stp>
        <tr r="N1488" s="1"/>
      </tp>
      <tp t="s">
        <v>#N/A Requesting Data...3890173944</v>
        <stp/>
        <stp>BDP|7164766843733462290</stp>
        <tr r="N110" s="1"/>
      </tp>
      <tp t="s">
        <v>#N/A Requesting Data...4117033467</v>
        <stp/>
        <stp>BDP|7631043229567346713</stp>
        <tr r="R832" s="1"/>
        <tr r="R832" s="1"/>
      </tp>
      <tp t="s">
        <v>#N/A Requesting Data...2237850111</v>
        <stp/>
        <stp>BDP|4919749664090254029</stp>
        <tr r="N290" s="1"/>
        <tr r="N1346" s="1"/>
        <tr r="N1824" s="1"/>
      </tp>
      <tp t="s">
        <v>#N/A Requesting Data...1982521285</v>
        <stp/>
        <stp>BDP|7622774899935313928</stp>
        <tr r="R839" s="1"/>
        <tr r="R839" s="1"/>
      </tp>
      <tp t="s">
        <v>#N/A Requesting Data...2998198750</v>
        <stp/>
        <stp>BDP|3211283219422492796</stp>
        <tr r="N2061" s="1"/>
        <tr r="N2043" s="1"/>
        <tr r="N526" s="1"/>
        <tr r="N767" s="1"/>
        <tr r="N2039" s="1"/>
        <tr r="N2056" s="1"/>
      </tp>
      <tp t="s">
        <v>#N/A Requesting Data...4291413550</v>
        <stp/>
        <stp>BDP|9337906221582498585</stp>
        <tr r="N634" s="1"/>
      </tp>
      <tp t="s">
        <v>#N/A Requesting Data...2068865757</v>
        <stp/>
        <stp>BDP|4164786669827602784</stp>
        <tr r="N1365" s="1"/>
      </tp>
      <tp t="s">
        <v>#N/A Requesting Data...3739358963</v>
        <stp/>
        <stp>BDP|1402982443529327024</stp>
        <tr r="R419" s="1"/>
        <tr r="R685" s="1"/>
      </tp>
      <tp t="s">
        <v>#N/A Requesting Data...2663404100</v>
        <stp/>
        <stp>BDP|7907921494587756560</stp>
        <tr r="N886" s="1"/>
      </tp>
      <tp t="s">
        <v>#N/A Requesting Data...2318659226</v>
        <stp/>
        <stp>BDP|1982425743922048663</stp>
        <tr r="R816" s="1"/>
      </tp>
      <tp t="s">
        <v>#N/A Requesting Data...3216342829</v>
        <stp/>
        <stp>BDP|1907608463231766539</stp>
        <tr r="R987" s="1"/>
        <tr r="R1617" s="1"/>
      </tp>
      <tp t="s">
        <v>#N/A Requesting Data...4118810054</v>
        <stp/>
        <stp>BDP|5978291470791618487</stp>
        <tr r="R1050" s="1"/>
      </tp>
      <tp t="s">
        <v>#N/A Requesting Data...2904444787</v>
        <stp/>
        <stp>BDP|6871501943117775526</stp>
        <tr r="R602" s="1"/>
      </tp>
      <tp t="s">
        <v>#N/A Requesting Data...2838960448</v>
        <stp/>
        <stp>BDP|6093252506213902251</stp>
        <tr r="N995" s="1"/>
      </tp>
      <tp t="s">
        <v>#N/A Requesting Data...2917706571</v>
        <stp/>
        <stp>BDP|2868075631671551548</stp>
        <tr r="N436" s="1"/>
        <tr r="N697" s="1"/>
      </tp>
      <tp t="s">
        <v>#N/A Requesting Data...3357500212</v>
        <stp/>
        <stp>BDP|3167090210725089275</stp>
        <tr r="N16" s="1"/>
        <tr r="N105" s="1"/>
      </tp>
      <tp t="s">
        <v>#N/A Requesting Data...4291064690</v>
        <stp/>
        <stp>BDP|7159782538005982370</stp>
        <tr r="N1758" s="1"/>
        <tr r="N224" s="1"/>
        <tr r="N1284" s="1"/>
      </tp>
      <tp t="s">
        <v>#N/A Requesting Data...2720726620</v>
        <stp/>
        <stp>BDP|2548421248976466148</stp>
        <tr r="R948" s="1"/>
      </tp>
      <tp t="s">
        <v>#N/A Requesting Data...2268618710</v>
        <stp/>
        <stp>BDP|5401425772044916721</stp>
        <tr r="R1009" s="1"/>
      </tp>
      <tp t="s">
        <v>#N/A Requesting Data...2176348223</v>
        <stp/>
        <stp>BDP|4109392116363604074</stp>
        <tr r="Q32" s="1"/>
        <tr r="Q13" s="1"/>
      </tp>
      <tp t="s">
        <v>#N/A Requesting Data...2637583295</v>
        <stp/>
        <stp>BDP|3518487897653504807</stp>
        <tr r="R906" s="1"/>
      </tp>
      <tp t="s">
        <v>#N/A Requesting Data...2270219925</v>
        <stp/>
        <stp>BDP|3846619196099682062</stp>
        <tr r="R588" s="1"/>
      </tp>
      <tp t="s">
        <v>#N/A Requesting Data...3073512777</v>
        <stp/>
        <stp>BDP|4692366216256951534</stp>
        <tr r="N243" s="1"/>
        <tr r="N1777" s="1"/>
      </tp>
      <tp t="s">
        <v>#N/A Requesting Data...3481454190</v>
        <stp/>
        <stp>BDP|9741833920893934510</stp>
        <tr r="R1180" s="1"/>
      </tp>
      <tp t="s">
        <v>#N/A Requesting Data...3137681139</v>
        <stp/>
        <stp>BDP|8492173474062839936</stp>
        <tr r="N1178" s="1"/>
      </tp>
      <tp t="s">
        <v>#N/A Requesting Data...3317315539</v>
        <stp/>
        <stp>BDP|3813331757463971393</stp>
        <tr r="R1621" s="1"/>
      </tp>
      <tp t="s">
        <v>#N/A Requesting Data...2174691818</v>
        <stp/>
        <stp>BDP|4275476751710842000</stp>
        <tr r="R1258" s="1"/>
      </tp>
      <tp t="s">
        <v>#N/A Requesting Data...2948126704</v>
        <stp/>
        <stp>BDP|1988424828160891271</stp>
        <tr r="N1448" s="1"/>
      </tp>
      <tp t="s">
        <v>#N/A Requesting Data...2842636096</v>
        <stp/>
        <stp>BDP|1318636018117163455</stp>
        <tr r="N1313" s="1"/>
        <tr r="N255" s="1"/>
        <tr r="N1789" s="1"/>
      </tp>
      <tp t="s">
        <v>#N/A Requesting Data...2400708286</v>
        <stp/>
        <stp>BDP|9968340656223291959</stp>
        <tr r="R1195" s="1"/>
        <tr r="R1604" s="1"/>
      </tp>
      <tp t="s">
        <v>#N/A Requesting Data...3649118251</v>
        <stp/>
        <stp>BDP|4181373949005623341</stp>
        <tr r="R409" s="1"/>
        <tr r="R676" s="1"/>
      </tp>
      <tp t="s">
        <v>#N/A Requesting Data...3335761150</v>
        <stp/>
        <stp>BDP|4832567936472221578</stp>
        <tr r="R932" s="1"/>
      </tp>
      <tp t="s">
        <v>#N/A Requesting Data...3292507514</v>
        <stp/>
        <stp>BDP|7801260003098890884</stp>
        <tr r="N938" s="1"/>
      </tp>
      <tp t="s">
        <v>#N/A Requesting Data...3785700280</v>
        <stp/>
        <stp>BDP|2321377949849983999</stp>
        <tr r="R896" s="1"/>
      </tp>
      <tp t="s">
        <v>#N/A Requesting Data...3582409723</v>
        <stp/>
        <stp>BDP|9536317495851506793</stp>
        <tr r="R2100" s="1"/>
      </tp>
      <tp t="s">
        <v>#N/A Requesting Data...2975023652</v>
        <stp/>
        <stp>BDP|1908348066893677209</stp>
        <tr r="N1867" s="1"/>
      </tp>
      <tp t="s">
        <v>#N/A Requesting Data...3150296668</v>
        <stp/>
        <stp>BDP|3928311962364396748</stp>
        <tr r="R1101" s="1"/>
      </tp>
      <tp t="s">
        <v>#N/A Requesting Data...3989949298</v>
        <stp/>
        <stp>BDP|4643337558515557256</stp>
        <tr r="R1060" s="1"/>
        <tr r="R1060" s="1"/>
      </tp>
      <tp t="s">
        <v>#N/A Requesting Data...2919079837</v>
        <stp/>
        <stp>BDP|4998419742162773303</stp>
        <tr r="N751" s="1"/>
        <tr r="N499" s="1"/>
      </tp>
      <tp t="s">
        <v>#N/A Requesting Data...2947748120</v>
        <stp/>
        <stp>BDP|9216055297567548280</stp>
        <tr r="R923" s="1"/>
      </tp>
      <tp t="s">
        <v>#N/A Requesting Data...3385007672</v>
        <stp/>
        <stp>BDP|1444389304901310663</stp>
        <tr r="N833" s="1"/>
      </tp>
      <tp t="s">
        <v>#N/A Requesting Data...3092136844</v>
        <stp/>
        <stp>BDP|9812850178064502728</stp>
        <tr r="N1978" s="1"/>
      </tp>
      <tp t="s">
        <v>#N/A Requesting Data...3821895110</v>
        <stp/>
        <stp>BDP|3482661431927308428</stp>
        <tr r="R351" s="1"/>
      </tp>
      <tp t="s">
        <v>#N/A Requesting Data...3380353395</v>
        <stp/>
        <stp>BDP|7897575962558835971</stp>
        <tr r="N1517" s="1"/>
      </tp>
      <tp t="s">
        <v>#N/A Requesting Data...3760888792</v>
        <stp/>
        <stp>BDP|9296129105568699511</stp>
        <tr r="N2020" s="1"/>
      </tp>
      <tp t="s">
        <v>#N/A Requesting Data...2747556574</v>
        <stp/>
        <stp>BDP|8451484329743323848</stp>
        <tr r="N2088" s="1"/>
      </tp>
      <tp t="s">
        <v>#N/A Requesting Data...2926083345</v>
        <stp/>
        <stp>BDP|5847535809580980592</stp>
        <tr r="R1527" s="1"/>
      </tp>
      <tp t="s">
        <v>#N/A Requesting Data...3212483300</v>
        <stp/>
        <stp>BDP|5188640219163864461</stp>
        <tr r="N1502" s="1"/>
      </tp>
      <tp t="s">
        <v>#N/A Requesting Data...2334409588</v>
        <stp/>
        <stp>BDP|4170378640147568119</stp>
        <tr r="R2229" s="1"/>
      </tp>
      <tp t="s">
        <v>#N/A Requesting Data...3015685315</v>
        <stp/>
        <stp>BDP|6819165146266825025</stp>
        <tr r="N1051" s="1"/>
      </tp>
      <tp t="s">
        <v>#N/A Requesting Data...2154082754</v>
        <stp/>
        <stp>BDP|7868898924698160069</stp>
        <tr r="N978" s="1"/>
      </tp>
      <tp t="s">
        <v>#N/A Requesting Data...3995164267</v>
        <stp/>
        <stp>BDP|8948075633906869866</stp>
        <tr r="R1156" s="1"/>
      </tp>
      <tp t="s">
        <v>#N/A Requesting Data...2941269126</v>
        <stp/>
        <stp>BDP|8935712599287035428</stp>
        <tr r="R366" s="1"/>
        <tr r="R366" s="1"/>
      </tp>
      <tp t="s">
        <v>#N/A Requesting Data...3486237094</v>
        <stp/>
        <stp>BDP|8699368785904227241</stp>
        <tr r="R631" s="1"/>
      </tp>
      <tp t="s">
        <v>#N/A Requesting Data...3658960810</v>
        <stp/>
        <stp>BDP|3242078445663045134</stp>
        <tr r="R3" s="1"/>
      </tp>
      <tp t="s">
        <v>#N/A Requesting Data...2108585204</v>
        <stp/>
        <stp>BDP|4546052231316313419</stp>
        <tr r="R1398" s="1"/>
        <tr r="R139" s="1"/>
        <tr r="R1673" s="1"/>
      </tp>
      <tp t="s">
        <v>#N/A Requesting Data...2688553571</v>
        <stp/>
        <stp>BDP|1156331507064407328</stp>
        <tr r="R359" s="1"/>
      </tp>
      <tp t="s">
        <v>#N/A Requesting Data...2027379970</v>
        <stp/>
        <stp>BDP|4525917273459751638</stp>
        <tr r="R368" s="1"/>
      </tp>
      <tp t="s">
        <v>#N/A Requesting Data...2912848129</v>
        <stp/>
        <stp>BDP|8479244685092003562</stp>
        <tr r="N189" s="1"/>
        <tr r="N1444" s="1"/>
        <tr r="N1723" s="1"/>
      </tp>
      <tp t="s">
        <v>#N/A Requesting Data...2343920387</v>
        <stp/>
        <stp>BDP|1763605366000274406</stp>
        <tr r="R1940" s="1"/>
        <tr r="R1940" s="1"/>
      </tp>
      <tp t="s">
        <v>#N/A Requesting Data...4140151756</v>
        <stp/>
        <stp>BDP|1091582501777291681</stp>
        <tr r="N1987" s="1"/>
      </tp>
      <tp t="s">
        <v>#N/A Requesting Data...3203919696</v>
        <stp/>
        <stp>BDP|3059635053472749747</stp>
        <tr r="N878" s="1"/>
      </tp>
      <tp t="s">
        <v>#N/A Requesting Data...3489448335</v>
        <stp/>
        <stp>BDP|7343176511326335455</stp>
        <tr r="R737" s="1"/>
        <tr r="R481" s="1"/>
      </tp>
      <tp t="s">
        <v>#N/A Requesting Data...3513356263</v>
        <stp/>
        <stp>BDP|1720966421788515764</stp>
        <tr r="R269" s="1"/>
        <tr r="R1327" s="1"/>
        <tr r="R1803" s="1"/>
      </tp>
      <tp t="s">
        <v>#N/A Requesting Data...2997676488</v>
        <stp/>
        <stp>BDP|4007610853681483365</stp>
        <tr r="N1174" s="1"/>
      </tp>
      <tp t="s">
        <v>#N/A Requesting Data...3495755740</v>
        <stp/>
        <stp>BDP|1734121505747083207</stp>
        <tr r="N1575" s="1"/>
      </tp>
      <tp t="s">
        <v>#N/A Requesting Data...2469207671</v>
        <stp/>
        <stp>BDP|2863780843475016139</stp>
        <tr r="N511" s="1"/>
        <tr r="N757" s="1"/>
      </tp>
      <tp t="s">
        <v>#N/A Requesting Data...3448774208</v>
        <stp/>
        <stp>BDP|6958348039340025340</stp>
        <tr r="R1519" s="1"/>
      </tp>
      <tp t="s">
        <v>#N/A Requesting Data...3604369983</v>
        <stp/>
        <stp>BDP|7757259222177568554</stp>
        <tr r="N1135" s="1"/>
      </tp>
      <tp t="s">
        <v>#N/A Requesting Data...4163120404</v>
        <stp/>
        <stp>BDP|8604384028038624406</stp>
        <tr r="N725" s="1"/>
        <tr r="N469" s="1"/>
      </tp>
      <tp t="s">
        <v>#N/A Requesting Data...2675234678</v>
        <stp/>
        <stp>BDP|5880990893638126839</stp>
        <tr r="N2026" s="1"/>
      </tp>
      <tp t="s">
        <v>#N/A Requesting Data...3141038814</v>
        <stp/>
        <stp>BDP|7378672345685610574</stp>
        <tr r="R1637" s="1"/>
      </tp>
      <tp t="s">
        <v>#N/A Requesting Data...2611867087</v>
        <stp/>
        <stp>BDP|3832787702768686957</stp>
        <tr r="R550" s="1"/>
        <tr r="R550" s="1"/>
        <tr r="R762" s="1"/>
        <tr r="R762" s="1"/>
        <tr r="R65" s="1"/>
        <tr r="R65" s="1"/>
        <tr r="R2024" s="1"/>
        <tr r="R2024" s="1"/>
      </tp>
      <tp t="s">
        <v>#N/A Requesting Data...2066500287</v>
        <stp/>
        <stp>BDP|5991458528827112146</stp>
        <tr r="N425" s="1"/>
        <tr r="N690" s="1"/>
      </tp>
      <tp t="s">
        <v>#N/A Requesting Data...4165997036</v>
        <stp/>
        <stp>BDP|1827659228882434202</stp>
        <tr r="R1962" s="1"/>
        <tr r="R1962" s="1"/>
      </tp>
      <tp t="s">
        <v>#N/A Requesting Data...3310312658</v>
        <stp/>
        <stp>BDP|3940247848279756936</stp>
        <tr r="R1581" s="1"/>
      </tp>
      <tp t="s">
        <v>#N/A Requesting Data...3808185202</v>
        <stp/>
        <stp>BDP|4408646600283947487</stp>
        <tr r="R1264" s="1"/>
      </tp>
      <tp t="s">
        <v>#N/A Requesting Data...3931981624</v>
        <stp/>
        <stp>BDP|8189882721771139688</stp>
        <tr r="R1630" s="1"/>
        <tr r="R779" s="1"/>
        <tr r="R38" s="1"/>
        <tr r="R1016" s="1"/>
        <tr r="R1026" s="1"/>
        <tr r="R1043" s="1"/>
        <tr r="R2044" s="1"/>
        <tr r="R2062" s="1"/>
        <tr r="R2151" s="1"/>
        <tr r="R2260" s="1"/>
      </tp>
      <tp t="s">
        <v>#N/A Requesting Data...4070722311</v>
        <stp/>
        <stp>BDP|6659562633442017724</stp>
        <tr r="R866" s="1"/>
      </tp>
      <tp t="s">
        <v>#N/A Requesting Data...2164996735</v>
        <stp/>
        <stp>BDP|5983998372129797730</stp>
        <tr r="R630" s="1"/>
        <tr r="R630" s="1"/>
      </tp>
      <tp t="s">
        <v>#N/A Requesting Data...3968026416</v>
        <stp/>
        <stp>BDP|8432014236117650939</stp>
        <tr r="N2191" s="1"/>
        <tr r="N2192" s="1"/>
      </tp>
      <tp t="s">
        <v>#N/A Requesting Data...2989395564</v>
        <stp/>
        <stp>BDP|4094537524300217631</stp>
        <tr r="R1344" s="1"/>
      </tp>
      <tp t="s">
        <v>#N/A Requesting Data...3155636729</v>
        <stp/>
        <stp>BDP|8109361593136546178</stp>
        <tr r="R659" s="1"/>
        <tr r="R659" s="1"/>
      </tp>
      <tp t="s">
        <v>#N/A Requesting Data...2423236411</v>
        <stp/>
        <stp>BDP|1961009107622004686</stp>
        <tr r="R773" s="1"/>
      </tp>
      <tp t="s">
        <v>#N/A Requesting Data...3721296480</v>
        <stp/>
        <stp>BDP|5009179657035315158</stp>
        <tr r="N1481" s="1"/>
      </tp>
      <tp t="s">
        <v>#N/A Requesting Data...2617950830</v>
        <stp/>
        <stp>BDP|8624626995783594129</stp>
        <tr r="R2203" s="1"/>
      </tp>
      <tp t="s">
        <v>#N/A Requesting Data...3775000438</v>
        <stp/>
        <stp>BDP|8247924442083640320</stp>
        <tr r="R64" s="1"/>
        <tr r="R64" s="1"/>
      </tp>
      <tp t="s">
        <v>#N/A Requesting Data...3210739717</v>
        <stp/>
        <stp>BDP|7805481556986372525</stp>
        <tr r="R1900" s="1"/>
      </tp>
      <tp t="s">
        <v>#N/A Requesting Data...3187073171</v>
        <stp/>
        <stp>BDP|4122488860010908376</stp>
        <tr r="R1965" s="1"/>
        <tr r="R1965" s="1"/>
      </tp>
      <tp t="s">
        <v>#N/A Requesting Data...3699105978</v>
        <stp/>
        <stp>BDP|5942566586174608983</stp>
        <tr r="R1437" s="1"/>
      </tp>
      <tp t="s">
        <v>#N/A Requesting Data...3455326820</v>
        <stp/>
        <stp>BDP|7567767973505019771</stp>
        <tr r="N2139" s="1"/>
        <tr r="N2139" s="1"/>
      </tp>
      <tp t="s">
        <v>#N/A Requesting Data...2452466224</v>
        <stp/>
        <stp>BDP|9677343955218103212</stp>
        <tr r="R1285" s="1"/>
      </tp>
      <tp t="s">
        <v>#N/A Requesting Data...3857918325</v>
        <stp/>
        <stp>BDP|7083750922160991794</stp>
        <tr r="N832" s="1"/>
      </tp>
      <tp t="s">
        <v>#N/A Requesting Data...2350365092</v>
        <stp/>
        <stp>BDP|9554545790151759110</stp>
        <tr r="N1064" s="1"/>
      </tp>
      <tp t="s">
        <v>#N/A Requesting Data...2798877658</v>
        <stp/>
        <stp>BDP|6648631052485130514</stp>
        <tr r="N337" s="1"/>
      </tp>
      <tp t="s">
        <v>#N/A Requesting Data...2783798930</v>
        <stp/>
        <stp>BDP|4213208113795345762</stp>
        <tr r="R1530" s="1"/>
      </tp>
      <tp t="s">
        <v>#N/A Requesting Data...3345116877</v>
        <stp/>
        <stp>BDP|3640955183933726435</stp>
        <tr r="R646" s="1"/>
      </tp>
      <tp t="s">
        <v>#N/A Requesting Data...2285526829</v>
        <stp/>
        <stp>BDP|7057271313865877484</stp>
        <tr r="N246" s="1"/>
        <tr r="N1780" s="1"/>
      </tp>
      <tp t="s">
        <v>#N/A Requesting Data...3555068775</v>
        <stp/>
        <stp>BDP|4644308972714636166</stp>
        <tr r="P772" s="1"/>
      </tp>
      <tp t="s">
        <v>#N/A Requesting Data...3527909903</v>
        <stp/>
        <stp>BDP|9010562173106042817</stp>
        <tr r="R426" s="1"/>
        <tr r="R691" s="1"/>
      </tp>
      <tp t="s">
        <v>#N/A Requesting Data...3864140736</v>
        <stp/>
        <stp>BDP|4719967608750596888</stp>
        <tr r="N944" s="1"/>
      </tp>
      <tp t="s">
        <v>#N/A Requesting Data...2090920886</v>
        <stp/>
        <stp>BDP|1919077690488907531</stp>
        <tr r="R1074" s="1"/>
        <tr r="R1074" s="1"/>
      </tp>
      <tp t="s">
        <v>#N/A Requesting Data...3567878379</v>
        <stp/>
        <stp>BDP|6344217796990639873</stp>
        <tr r="N121" s="1"/>
        <tr r="N1380" s="1"/>
        <tr r="N1655" s="1"/>
      </tp>
      <tp t="s">
        <v>#N/A Requesting Data...2988125588</v>
        <stp/>
        <stp>BDP|3946413246602924423</stp>
        <tr r="R952" s="1"/>
      </tp>
      <tp t="s">
        <v>#N/A Requesting Data...3404444349</v>
        <stp/>
        <stp>BDP|6214686511892914585</stp>
        <tr r="R594" s="1"/>
        <tr r="R594" s="1"/>
      </tp>
      <tp t="s">
        <v>#N/A Requesting Data...2472067355</v>
        <stp/>
        <stp>BDP|5577136631594985543</stp>
        <tr r="R2150" s="1"/>
      </tp>
      <tp t="s">
        <v>#N/A Requesting Data...3146876090</v>
        <stp/>
        <stp>BDP|8005283195083593625</stp>
        <tr r="N371" s="1"/>
      </tp>
      <tp t="s">
        <v>#N/A Requesting Data...3690678834</v>
        <stp/>
        <stp>BDP|1185205337291519790</stp>
        <tr r="N849" s="1"/>
      </tp>
      <tp t="s">
        <v>#N/A Requesting Data...3209291218</v>
        <stp/>
        <stp>BDP|1185545708895209755</stp>
        <tr r="R1382" s="1"/>
      </tp>
      <tp t="s">
        <v>#N/A Requesting Data...2943409429</v>
        <stp/>
        <stp>BDP|1059542008272401026</stp>
        <tr r="N1452" s="1"/>
        <tr r="N1729" s="1"/>
        <tr r="N195" s="1"/>
      </tp>
      <tp t="s">
        <v>#N/A Requesting Data...2095583436</v>
        <stp/>
        <stp>BDP|5417002078355309154</stp>
        <tr r="N984" s="1"/>
      </tp>
      <tp t="s">
        <v>#N/A Requesting Data...3138526064</v>
        <stp/>
        <stp>BDP|6148304261355225086</stp>
        <tr r="N570" s="1"/>
      </tp>
      <tp t="s">
        <v>#N/A Requesting Data...2136809059</v>
        <stp/>
        <stp>BDP|4661775128855222200</stp>
        <tr r="R1959" s="1"/>
      </tp>
      <tp t="s">
        <v>#N/A Requesting Data...3187877281</v>
        <stp/>
        <stp>BDP|4011123830023081393</stp>
        <tr r="R1607" s="1"/>
      </tp>
      <tp t="s">
        <v>#N/A Requesting Data...3853236050</v>
        <stp/>
        <stp>BDP|8562579908228233336</stp>
        <tr r="R1163" s="1"/>
      </tp>
      <tp t="s">
        <v>#N/A Requesting Data...3103592134</v>
        <stp/>
        <stp>BDP|5554487246496499542</stp>
        <tr r="R1084" s="1"/>
      </tp>
      <tp t="s">
        <v>#N/A Requesting Data...3238519576</v>
        <stp/>
        <stp>BDP|6285296541210775665</stp>
        <tr r="R1271" s="1"/>
        <tr r="R1473" s="1"/>
      </tp>
      <tp t="s">
        <v>#N/A Requesting Data...3712853575</v>
        <stp/>
        <stp>BDP|3787459717098710890</stp>
        <tr r="N360" s="1"/>
      </tp>
      <tp t="s">
        <v>#N/A Requesting Data...3581232795</v>
        <stp/>
        <stp>BDP|3992713636096087754</stp>
        <tr r="R1970" s="1"/>
        <tr r="R1970" s="1"/>
      </tp>
      <tp t="s">
        <v>#N/A Requesting Data...4206849972</v>
        <stp/>
        <stp>BDP|3011339308036673056</stp>
        <tr r="R1572" s="1"/>
      </tp>
      <tp t="s">
        <v>#N/A Requesting Data...4223133895</v>
        <stp/>
        <stp>BDP|9842730496217074658</stp>
        <tr r="R2015" s="1"/>
        <tr r="R2015" s="1"/>
      </tp>
      <tp t="s">
        <v>#N/A Requesting Data...3670603353</v>
        <stp/>
        <stp>BDP|4828021250684199334</stp>
        <tr r="N451" s="1"/>
      </tp>
      <tp t="s">
        <v>#N/A Requesting Data...3738707987</v>
        <stp/>
        <stp>BDP|4424629568647147572</stp>
        <tr r="N861" s="1"/>
      </tp>
      <tp t="s">
        <v>#N/A Requesting Data...4012625472</v>
        <stp/>
        <stp>BDP|9315054151763871978</stp>
        <tr r="R1501" s="1"/>
      </tp>
      <tp t="s">
        <v>#N/A Requesting Data...4250758183</v>
        <stp/>
        <stp>BDP|4934135929414382586</stp>
        <tr r="N749" s="1"/>
        <tr r="N496" s="1"/>
      </tp>
      <tp t="s">
        <v>#N/A Requesting Data...3013784449</v>
        <stp/>
        <stp>BDP|8800641106119466167</stp>
        <tr r="R1125" s="1"/>
      </tp>
      <tp t="s">
        <v>#N/A Requesting Data...3551514738</v>
        <stp/>
        <stp>BDP|3844913090915269039</stp>
        <tr r="N130" s="1"/>
        <tr r="N1664" s="1"/>
      </tp>
      <tp t="s">
        <v>#N/A Requesting Data...3162530253</v>
        <stp/>
        <stp>BDP|9860655953485076960</stp>
        <tr r="N1510" s="1"/>
      </tp>
      <tp t="s">
        <v>#N/A Requesting Data...2129219404</v>
        <stp/>
        <stp>BDP|6165493417250406530</stp>
        <tr r="N2004" s="1"/>
      </tp>
      <tp t="s">
        <v>#N/A Requesting Data...3213396541</v>
        <stp/>
        <stp>BDP|9915679233103503912</stp>
        <tr r="R560" s="1"/>
      </tp>
      <tp t="s">
        <v>#N/A Requesting Data...3510845581</v>
        <stp/>
        <stp>BDP|8180822118136792151</stp>
        <tr r="R511" s="1"/>
        <tr r="R757" s="1"/>
      </tp>
      <tp t="s">
        <v>#N/A Requesting Data...2396080986</v>
        <stp/>
        <stp>BDP|5084527918804028337</stp>
        <tr r="R318" s="1"/>
        <tr r="R1369" s="1"/>
        <tr r="R1852" s="1"/>
      </tp>
      <tp t="s">
        <v>#N/A Requesting Data...2216520344</v>
        <stp/>
        <stp>BDP|4998384991168190080</stp>
        <tr r="N1662" s="1"/>
        <tr r="N128" s="1"/>
      </tp>
      <tp t="s">
        <v>#N/A Requesting Data...2853878068</v>
        <stp/>
        <stp>BDP|6287659853662908140</stp>
        <tr r="R1970" s="1"/>
      </tp>
      <tp t="s">
        <v>#N/A Requesting Data...2536145308</v>
        <stp/>
        <stp>BDP|1267642666844947373</stp>
        <tr r="R1573" s="1"/>
      </tp>
      <tp t="s">
        <v>#N/A Requesting Data...4108945484</v>
        <stp/>
        <stp>BDP|9711782630878948385</stp>
        <tr r="R1215" s="1"/>
      </tp>
      <tp t="s">
        <v>#N/A Requesting Data...2955049232</v>
        <stp/>
        <stp>BDP|4122115928955148476</stp>
        <tr r="N473" s="1"/>
        <tr r="N728" s="1"/>
      </tp>
      <tp t="s">
        <v>#N/A Requesting Data...3085817924</v>
        <stp/>
        <stp>BDP|7849830465757723870</stp>
        <tr r="R1976" s="1"/>
        <tr r="R1976" s="1"/>
      </tp>
      <tp t="s">
        <v>#N/A Requesting Data...4057740959</v>
        <stp/>
        <stp>BDP|5728634337421851757</stp>
        <tr r="N514" s="1"/>
      </tp>
      <tp t="s">
        <v>#N/A Requesting Data...3038731051</v>
        <stp/>
        <stp>BDP|1654645326251849224</stp>
        <tr r="R443" s="1"/>
        <tr r="R701" s="1"/>
      </tp>
      <tp t="s">
        <v>#N/A Requesting Data...4056564512</v>
        <stp/>
        <stp>BDP|5475992833520019904</stp>
        <tr r="N631" s="1"/>
      </tp>
      <tp t="s">
        <v>#N/A Requesting Data...3456523750</v>
        <stp/>
        <stp>BDP|1028394671361514233</stp>
        <tr r="R1497" s="1"/>
      </tp>
      <tp t="s">
        <v>#N/A Requesting Data...2131919845</v>
        <stp/>
        <stp>BDP|3939575120002470047</stp>
        <tr r="R138" s="1"/>
        <tr r="R1397" s="1"/>
        <tr r="R1672" s="1"/>
      </tp>
      <tp t="s">
        <v>#N/A Requesting Data...2801352183</v>
        <stp/>
        <stp>BDP|7577168659054534105</stp>
        <tr r="N716" s="1"/>
      </tp>
      <tp t="s">
        <v>#N/A Requesting Data...2521896063</v>
        <stp/>
        <stp>BDP|8586131283010231780</stp>
        <tr r="R315" s="1"/>
        <tr r="R1849" s="1"/>
      </tp>
      <tp t="s">
        <v>#N/A Requesting Data...2092962682</v>
        <stp/>
        <stp>BDP|2963238073440632107</stp>
        <tr r="R344" s="1"/>
        <tr r="R344" s="1"/>
      </tp>
      <tp t="s">
        <v>#N/A Requesting Data...4031190356</v>
        <stp/>
        <stp>BDP|2304301100161815644</stp>
        <tr r="R915" s="1"/>
      </tp>
      <tp t="s">
        <v>#N/A Requesting Data...2581491428</v>
        <stp/>
        <stp>BDP|9866769967148037669</stp>
        <tr r="N1975" s="1"/>
      </tp>
      <tp t="s">
        <v>#N/A Requesting Data...3958198083</v>
        <stp/>
        <stp>BDP|1718681516331301157</stp>
        <tr r="R228" s="1"/>
        <tr r="R1289" s="1"/>
        <tr r="R1762" s="1"/>
      </tp>
      <tp t="s">
        <v>#N/A Requesting Data...2589354473</v>
        <stp/>
        <stp>BDP|6078593573406756421</stp>
        <tr r="N1201" s="1"/>
      </tp>
      <tp t="s">
        <v>#N/A Requesting Data...4205895333</v>
        <stp/>
        <stp>BDP|5157487463478249949</stp>
        <tr r="R353" s="1"/>
        <tr r="R353" s="1"/>
        <tr r="R502" s="1"/>
        <tr r="R502" s="1"/>
      </tp>
      <tp t="s">
        <v>#N/A Requesting Data...3241751171</v>
        <stp/>
        <stp>BDP|7285941827239906340</stp>
        <tr r="R123" s="1"/>
        <tr r="R1383" s="1"/>
        <tr r="R1657" s="1"/>
      </tp>
      <tp t="s">
        <v>#N/A Requesting Data...4115458095</v>
        <stp/>
        <stp>BDP|1262132162226883674</stp>
        <tr r="R1234" s="1"/>
      </tp>
      <tp t="s">
        <v>#N/A Requesting Data...3553239292</v>
        <stp/>
        <stp>BDP|5804512965201286127</stp>
        <tr r="N954" s="1"/>
      </tp>
      <tp t="s">
        <v>#N/A Requesting Data...4245836265</v>
        <stp/>
        <stp>BDP|6238196482138630131</stp>
        <tr r="N1287" s="1"/>
      </tp>
      <tp t="s">
        <v>#N/A Requesting Data...2435563844</v>
        <stp/>
        <stp>BDP|1458392101720338422</stp>
        <tr r="R641" s="1"/>
      </tp>
      <tp t="s">
        <v>#N/A Requesting Data...3693248635</v>
        <stp/>
        <stp>BDP|1169298941856704734</stp>
        <tr r="Q2131" s="1"/>
      </tp>
      <tp t="s">
        <v>#N/A Requesting Data...2213435133</v>
        <stp/>
        <stp>BDP|5342989137161100808</stp>
        <tr r="N199" s="1"/>
        <tr r="N1457" s="1"/>
        <tr r="N1733" s="1"/>
      </tp>
      <tp t="s">
        <v>#N/A Requesting Data...3307969462</v>
        <stp/>
        <stp>BDP|6414023509063242302</stp>
        <tr r="R224" s="1"/>
        <tr r="R1284" s="1"/>
        <tr r="R1758" s="1"/>
      </tp>
      <tp t="s">
        <v>#N/A Requesting Data...2640095781</v>
        <stp/>
        <stp>BDP|3100338955480163343</stp>
        <tr r="R1146" s="1"/>
      </tp>
      <tp t="s">
        <v>#N/A Requesting Data...3892686920</v>
        <stp/>
        <stp>BDP|6869808098459216806</stp>
        <tr r="R304" s="1"/>
        <tr r="R1838" s="1"/>
      </tp>
      <tp t="s">
        <v>#N/A Requesting Data...2476238604</v>
        <stp/>
        <stp>BDP|9972302650908229191</stp>
        <tr r="N1223" s="1"/>
      </tp>
      <tp t="s">
        <v>#N/A Requesting Data...2162522222</v>
        <stp/>
        <stp>BDP|4627560303781040613</stp>
        <tr r="R2182" s="1"/>
      </tp>
      <tp t="s">
        <v>#N/A Requesting Data...2392128566</v>
        <stp/>
        <stp>BDP|7166468050345796520</stp>
        <tr r="N645" s="1"/>
      </tp>
      <tp t="s">
        <v>#N/A Requesting Data...3951765406</v>
        <stp/>
        <stp>BDP|6908169183758689182</stp>
        <tr r="R1111" s="1"/>
      </tp>
      <tp t="s">
        <v>#N/A Requesting Data...2367708967</v>
        <stp/>
        <stp>BDP|1288753482889244150</stp>
        <tr r="N1268" s="1"/>
      </tp>
      <tp t="s">
        <v>#N/A Requesting Data...3331068027</v>
        <stp/>
        <stp>BDP|1664318903924034063</stp>
        <tr r="R116" s="1"/>
        <tr r="R1650" s="1"/>
        <tr r="R1376" s="1"/>
      </tp>
      <tp t="s">
        <v>#N/A Requesting Data...2773156822</v>
        <stp/>
        <stp>BDP|3895615711766246497</stp>
        <tr r="N1382" s="1"/>
      </tp>
      <tp t="s">
        <v>#N/A Requesting Data...3521223344</v>
        <stp/>
        <stp>BDP|9609649216410445832</stp>
        <tr r="R599" s="1"/>
      </tp>
      <tp t="s">
        <v>#N/A Requesting Data...3369416881</v>
        <stp/>
        <stp>BDP|9599118407908347637</stp>
        <tr r="N2090" s="1"/>
      </tp>
      <tp t="s">
        <v>#N/A Requesting Data...3521915332</v>
        <stp/>
        <stp>BDP|5934061349077103048</stp>
        <tr r="N821" s="1"/>
      </tp>
      <tp t="s">
        <v>#N/A Requesting Data...3545033006</v>
        <stp/>
        <stp>BDP|9010908539952369794</stp>
        <tr r="N125" s="1"/>
        <tr r="N1659" s="1"/>
      </tp>
      <tp t="s">
        <v>#N/A Requesting Data...3740367918</v>
        <stp/>
        <stp>BDP|3546264420676379334</stp>
        <tr r="R1162" s="1"/>
      </tp>
      <tp t="s">
        <v>#N/A Requesting Data...2982310749</v>
        <stp/>
        <stp>BDP|9320925970985538479</stp>
        <tr r="N114" s="1"/>
        <tr r="N1648" s="1"/>
      </tp>
      <tp t="s">
        <v>#N/A Requesting Data...3547020243</v>
        <stp/>
        <stp>BDP|4733834982934228641</stp>
        <tr r="R624" s="1"/>
      </tp>
      <tp t="s">
        <v>#N/A Requesting Data...3158110614</v>
        <stp/>
        <stp>BDP|4974883756807408831</stp>
        <tr r="R194" s="1"/>
        <tr r="R1728" s="1"/>
      </tp>
      <tp t="s">
        <v>#N/A Requesting Data...2755709718</v>
        <stp/>
        <stp>BDP|9223059323355737837</stp>
        <tr r="R1084" s="1"/>
      </tp>
      <tp t="s">
        <v>#N/A Requesting Data...2715376882</v>
        <stp/>
        <stp>BDP|8629451198215380685</stp>
        <tr r="N1590" s="1"/>
      </tp>
      <tp t="s">
        <v>#N/A Requesting Data...4137646493</v>
        <stp/>
        <stp>BDP|7590446373535117734</stp>
        <tr r="R1624" s="1"/>
      </tp>
      <tp t="s">
        <v>#N/A Requesting Data...3297559281</v>
        <stp/>
        <stp>BDP|3296219713710147611</stp>
        <tr r="R293" s="1"/>
        <tr r="R1349" s="1"/>
        <tr r="R1827" s="1"/>
      </tp>
      <tp t="s">
        <v>#N/A Requesting Data...2209666637</v>
        <stp/>
        <stp>BDP|9702911440986593436</stp>
        <tr r="N672" s="1"/>
      </tp>
      <tp t="s">
        <v>#N/A Requesting Data...3927413093</v>
        <stp/>
        <stp>BDP|3457267660910025130</stp>
        <tr r="N2226" s="1"/>
        <tr r="N2226" s="1"/>
      </tp>
      <tp t="s">
        <v>#N/A Requesting Data...3565140121</v>
        <stp/>
        <stp>BDP|4631301003986665726</stp>
        <tr r="R314" s="1"/>
        <tr r="R1364" s="1"/>
        <tr r="R1848" s="1"/>
      </tp>
      <tp t="s">
        <v>#N/A Requesting Data...2725059125</v>
        <stp/>
        <stp>BDP|6147159020845193641</stp>
        <tr r="N52" s="1"/>
      </tp>
      <tp t="s">
        <v>#N/A Requesting Data...3590550443</v>
        <stp/>
        <stp>BDP|7591661882108244720</stp>
        <tr r="R1601" s="1"/>
      </tp>
      <tp t="s">
        <v>#N/A Requesting Data...2945271833</v>
        <stp/>
        <stp>BDP|7398754432992128748</stp>
        <tr r="R208" s="1"/>
        <tr r="R1468" s="1"/>
        <tr r="R1742" s="1"/>
      </tp>
      <tp t="s">
        <v>#N/A Requesting Data...3819656624</v>
        <stp/>
        <stp>BDP|1545580742555980378</stp>
        <tr r="N1573" s="1"/>
      </tp>
      <tp t="s">
        <v>#N/A Requesting Data...4161028013</v>
        <stp/>
        <stp>BDP|8777285275899985223</stp>
        <tr r="R190" s="1"/>
        <tr r="R1445" s="1"/>
        <tr r="R1724" s="1"/>
      </tp>
      <tp t="s">
        <v>#N/A Requesting Data...3931454706</v>
        <stp/>
        <stp>BDP|3456870417139024555</stp>
        <tr r="R1256" s="1"/>
      </tp>
      <tp t="s">
        <v>#N/A Requesting Data...3707425678</v>
        <stp/>
        <stp>BDP|1247116173203477252</stp>
        <tr r="N362" s="1"/>
      </tp>
      <tp t="s">
        <v>#N/A Requesting Data...2524434754</v>
        <stp/>
        <stp>BDP|7616425227543706456</stp>
        <tr r="R374" s="1"/>
      </tp>
      <tp t="s">
        <v>#N/A Requesting Data...2439721866</v>
        <stp/>
        <stp>BDP|9438973961632503261</stp>
        <tr r="N1154" s="1"/>
      </tp>
      <tp t="s">
        <v>#N/A Requesting Data...4090622142</v>
        <stp/>
        <stp>BDP|7328324607591938398</stp>
        <tr r="R174" s="1"/>
        <tr r="R1429" s="1"/>
        <tr r="R1708" s="1"/>
      </tp>
      <tp t="s">
        <v>#N/A Requesting Data...4009992867</v>
        <stp/>
        <stp>BDP|2859513441923778693</stp>
        <tr r="R1069" s="1"/>
        <tr r="R1069" s="1"/>
      </tp>
      <tp t="s">
        <v>#N/A Requesting Data...4215302578</v>
        <stp/>
        <stp>BDP|2097568995571575908</stp>
        <tr r="N982" s="1"/>
      </tp>
      <tp t="s">
        <v>#N/A Requesting Data...2307747813</v>
        <stp/>
        <stp>BDP|7441145021690552228</stp>
        <tr r="R362" s="1"/>
        <tr r="R362" s="1"/>
      </tp>
      <tp t="s">
        <v>#N/A Requesting Data...3207760116</v>
        <stp/>
        <stp>BDP|1505732319140884116</stp>
        <tr r="N1901" s="1"/>
        <tr r="N1902" s="1"/>
      </tp>
      <tp t="s">
        <v>#N/A Requesting Data...3260420103</v>
        <stp/>
        <stp>BDP|2544252691846520923</stp>
        <tr r="R492" s="1"/>
        <tr r="R747" s="1"/>
      </tp>
      <tp t="s">
        <v>#N/A Requesting Data...3262925607</v>
        <stp/>
        <stp>BDP|9268882528202090740</stp>
        <tr r="N1072" s="1"/>
        <tr r="N1071" s="1"/>
      </tp>
      <tp t="s">
        <v>#N/A Requesting Data...3236310248</v>
        <stp/>
        <stp>BDP|2654615910875060610</stp>
        <tr r="N470" s="1"/>
        <tr r="N726" s="1"/>
      </tp>
      <tp t="s">
        <v>#N/A Requesting Data...2751766701</v>
        <stp/>
        <stp>BDP|7746952283308728806</stp>
        <tr r="N903" s="1"/>
      </tp>
      <tp t="s">
        <v>#N/A Requesting Data...3589603058</v>
        <stp/>
        <stp>BDP|2584098524191889769</stp>
        <tr r="N401" s="1"/>
        <tr r="N667" s="1"/>
      </tp>
      <tp t="s">
        <v>#N/A Requesting Data...4142254531</v>
        <stp/>
        <stp>BDP|7451691101493844427</stp>
        <tr r="N2236" s="1"/>
        <tr r="N2237" s="1"/>
      </tp>
      <tp t="s">
        <v>#N/A Requesting Data...3381183799</v>
        <stp/>
        <stp>BDP|1346378593204826998</stp>
        <tr r="R1488" s="1"/>
      </tp>
      <tp t="s">
        <v>#N/A Requesting Data...2633245924</v>
        <stp/>
        <stp>BDP|9881718230992616981</stp>
        <tr r="R904" s="1"/>
      </tp>
      <tp t="s">
        <v>#N/A Requesting Data...3486862271</v>
        <stp/>
        <stp>BDP|6840762728450173509</stp>
        <tr r="R1344" s="1"/>
      </tp>
      <tp t="s">
        <v>#N/A Requesting Data...2464684893</v>
        <stp/>
        <stp>BDP|1387261409035383082</stp>
        <tr r="N386" s="1"/>
      </tp>
      <tp t="s">
        <v>#N/A Requesting Data...3505792602</v>
        <stp/>
        <stp>BDP|8123770050698342423</stp>
        <tr r="R1118" s="1"/>
      </tp>
      <tp t="s">
        <v>#N/A Requesting Data...4025403051</v>
        <stp/>
        <stp>BDP|7293154180531297924</stp>
        <tr r="R889" s="1"/>
      </tp>
      <tp t="s">
        <v>#N/A Requesting Data...3897701285</v>
        <stp/>
        <stp>BDP|1767231574396262457</stp>
        <tr r="N963" s="1"/>
      </tp>
      <tp t="s">
        <v>#N/A Requesting Data...3115556560</v>
        <stp/>
        <stp>BDP|6071190075437369180</stp>
        <tr r="R985" s="1"/>
      </tp>
      <tp t="s">
        <v>#N/A Requesting Data...4070199089</v>
        <stp/>
        <stp>BDP|4623473872349645822</stp>
        <tr r="R739" s="1"/>
        <tr r="R483" s="1"/>
      </tp>
      <tp t="s">
        <v>#N/A Requesting Data...3774559212</v>
        <stp/>
        <stp>BDP|3585592133626121598</stp>
        <tr r="R909" s="1"/>
      </tp>
      <tp t="s">
        <v>#N/A Requesting Data...3319616452</v>
        <stp/>
        <stp>BDP|5702327805375748539</stp>
        <tr r="N1640" s="1"/>
      </tp>
      <tp t="s">
        <v>#N/A Requesting Data...4178681384</v>
        <stp/>
        <stp>BDP|4475141932291386156</stp>
        <tr r="N1267" s="1"/>
      </tp>
      <tp t="s">
        <v>#N/A Requesting Data...2514457266</v>
        <stp/>
        <stp>BDP|6282280765021259597</stp>
        <tr r="R240" s="1"/>
        <tr r="R1299" s="1"/>
        <tr r="R1774" s="1"/>
      </tp>
      <tp t="s">
        <v>#N/A Requesting Data...2901325195</v>
        <stp/>
        <stp>BDP|6437639042780677276</stp>
        <tr r="R268" s="1"/>
        <tr r="R1802" s="1"/>
      </tp>
      <tp t="s">
        <v>#N/A Requesting Data...3267415310</v>
        <stp/>
        <stp>BDP|8544399593061954526</stp>
        <tr r="R1941" s="1"/>
      </tp>
      <tp t="s">
        <v>#N/A Requesting Data...2334674429</v>
        <stp/>
        <stp>BDP|4455530592339034716</stp>
        <tr r="R351" s="1"/>
      </tp>
      <tp t="s">
        <v>#N/A Requesting Data...3017307434</v>
        <stp/>
        <stp>BDP|8945293230209032642</stp>
        <tr r="N1240" s="1"/>
      </tp>
      <tp t="s">
        <v>#N/A Requesting Data...3381209649</v>
        <stp/>
        <stp>BDP|7722900603629657178</stp>
        <tr r="N560" s="1"/>
      </tp>
      <tp t="s">
        <v>#N/A Requesting Data...4064031197</v>
        <stp/>
        <stp>BDP|9822334559969056070</stp>
        <tr r="R256" s="1"/>
        <tr r="R1790" s="1"/>
      </tp>
      <tp t="s">
        <v>#N/A Requesting Data...2165461139</v>
        <stp/>
        <stp>BDP|7269149672804229335</stp>
        <tr r="R309" s="1"/>
        <tr r="R1360" s="1"/>
        <tr r="R1843" s="1"/>
      </tp>
      <tp t="s">
        <v>#N/A Requesting Data...3300999586</v>
        <stp/>
        <stp>BDP|1009613858757951352</stp>
        <tr r="N1108" s="1"/>
        <tr r="N1582" s="1"/>
      </tp>
      <tp t="s">
        <v>#N/A Requesting Data...2798011292</v>
        <stp/>
        <stp>BDP|6412681311895244357</stp>
        <tr r="N1197" s="1"/>
      </tp>
      <tp t="s">
        <v>#N/A Requesting Data...3710251897</v>
        <stp/>
        <stp>BDP|2589663678137351324</stp>
        <tr r="R596" s="1"/>
      </tp>
      <tp t="s">
        <v>#N/A Requesting Data...3002904599</v>
        <stp/>
        <stp>BDP|6979197612707147698</stp>
        <tr r="N1209" s="1"/>
      </tp>
      <tp t="s">
        <v>#N/A Requesting Data...3679776657</v>
        <stp/>
        <stp>BDP|5966925835628199053</stp>
        <tr r="R961" s="1"/>
      </tp>
      <tp t="s">
        <v>#N/A Requesting Data...4173568708</v>
        <stp/>
        <stp>BDP|6536510909406675211</stp>
        <tr r="R541" s="1"/>
      </tp>
      <tp t="s">
        <v>#N/A Requesting Data...3994677399</v>
        <stp/>
        <stp>BDP|6430807988652331351</stp>
        <tr r="N813" s="1"/>
      </tp>
      <tp t="s">
        <v>#N/A Requesting Data...3229962781</v>
        <stp/>
        <stp>BDP|7953920988058077992</stp>
        <tr r="R1161" s="1"/>
      </tp>
      <tp t="s">
        <v>#N/A Requesting Data...3190798764</v>
        <stp/>
        <stp>BDP|7802230157831799613</stp>
        <tr r="R236" s="1"/>
        <tr r="R1295" s="1"/>
        <tr r="R1770" s="1"/>
      </tp>
      <tp t="s">
        <v>#N/A Requesting Data...3229395905</v>
        <stp/>
        <stp>BDP|1377752023175822673</stp>
        <tr r="N2222" s="1"/>
      </tp>
      <tp t="s">
        <v>#N/A Requesting Data...4087647980</v>
        <stp/>
        <stp>BDP|2898488176717514192</stp>
        <tr r="O6" s="1"/>
        <tr r="O25" s="1"/>
        <tr r="O2125" s="1"/>
      </tp>
      <tp t="s">
        <v>#N/A Requesting Data...3829262190</v>
        <stp/>
        <stp>BDP|4463084190068518234</stp>
        <tr r="N1158" s="1"/>
      </tp>
      <tp t="s">
        <v>#N/A Requesting Data...4034332420</v>
        <stp/>
        <stp>BDP|3323266514683250490</stp>
        <tr r="R606" s="1"/>
      </tp>
      <tp t="s">
        <v>#N/A Requesting Data...2332231892</v>
        <stp/>
        <stp>BDP|1544137641121971243</stp>
        <tr r="R200" s="1"/>
        <tr r="R1458" s="1"/>
        <tr r="R1734" s="1"/>
      </tp>
      <tp t="s">
        <v>#N/A Requesting Data...3512491464</v>
        <stp/>
        <stp>BDP|5061625969570672268</stp>
        <tr r="N2150" s="1"/>
      </tp>
      <tp t="s">
        <v>#N/A Requesting Data...3119847359</v>
        <stp/>
        <stp>BDP|6904535603986618245</stp>
        <tr r="R264" s="1"/>
        <tr r="R1322" s="1"/>
        <tr r="R1798" s="1"/>
      </tp>
      <tp t="s">
        <v>#N/A Requesting Data...2781252644</v>
        <stp/>
        <stp>BDP|3501285497859337624</stp>
        <tr r="N2081" s="1"/>
      </tp>
      <tp t="s">
        <v>#N/A Requesting Data...3078944120</v>
        <stp/>
        <stp>BDP|7325317168580298534</stp>
        <tr r="N272" s="1"/>
        <tr r="N1806" s="1"/>
      </tp>
      <tp t="s">
        <v>#N/A Requesting Data...3135251487</v>
        <stp/>
        <stp>BDP|4421210099400724809</stp>
        <tr r="R2018" s="1"/>
        <tr r="R2018" s="1"/>
      </tp>
      <tp t="s">
        <v>#N/A Requesting Data...4188364893</v>
        <stp/>
        <stp>BDP|7924209365392345640</stp>
        <tr r="N868" s="1"/>
      </tp>
      <tp t="s">
        <v>#N/A Requesting Data...2408958749</v>
        <stp/>
        <stp>BDP|4882049957381219723</stp>
        <tr r="N671" s="1"/>
        <tr r="N405" s="1"/>
      </tp>
      <tp t="s">
        <v>#N/A Requesting Data...3192332022</v>
        <stp/>
        <stp>BDP|8978836271168567852</stp>
        <tr r="R2222" s="1"/>
      </tp>
      <tp t="s">
        <v>#N/A Requesting Data...2630478522</v>
        <stp/>
        <stp>BDP|7902848324948559273</stp>
        <tr r="R1127" s="1"/>
      </tp>
      <tp t="s">
        <v>#N/A Requesting Data...2931246670</v>
        <stp/>
        <stp>BDP|4788312249940198463</stp>
        <tr r="N1678" s="1"/>
        <tr r="N144" s="1"/>
        <tr r="N1403" s="1"/>
      </tp>
      <tp t="s">
        <v>#N/A Requesting Data...2508518330</v>
        <stp/>
        <stp>BDP|1656230893278712598</stp>
        <tr r="R627" s="1"/>
        <tr r="R627" s="1"/>
      </tp>
      <tp t="s">
        <v>#N/A Requesting Data...4107428580</v>
        <stp/>
        <stp>BDP|5010414431345972010</stp>
        <tr r="R1091" s="1"/>
      </tp>
      <tp t="s">
        <v>#N/A Requesting Data...2718437661</v>
        <stp/>
        <stp>BDP|7372795061192769342</stp>
        <tr r="N1743" s="1"/>
        <tr r="N209" s="1"/>
        <tr r="N1469" s="1"/>
      </tp>
      <tp t="s">
        <v>#N/A Requesting Data...3223297307</v>
        <stp/>
        <stp>BDP|5368882585167016562</stp>
        <tr r="R1210" s="1"/>
      </tp>
      <tp t="s">
        <v>#N/A Requesting Data...2748587230</v>
        <stp/>
        <stp>BDP|1861437646363798530</stp>
        <tr r="N320" s="1"/>
        <tr r="N1854" s="1"/>
      </tp>
      <tp t="s">
        <v>#N/A Requesting Data...2997530418</v>
        <stp/>
        <stp>BDP|4616529992017719885</stp>
        <tr r="R1542" s="1"/>
      </tp>
      <tp t="s">
        <v>#N/A Requesting Data...2972212499</v>
        <stp/>
        <stp>BDP|9441142567620925972</stp>
        <tr r="R598" s="1"/>
        <tr r="R598" s="1"/>
      </tp>
      <tp t="s">
        <v>#N/A Requesting Data...3170135223</v>
        <stp/>
        <stp>BDP|3937501540900567558</stp>
        <tr r="R1614" s="1"/>
        <tr r="R306" s="1"/>
        <tr r="R1357" s="1"/>
        <tr r="R1840" s="1"/>
      </tp>
      <tp t="s">
        <v>#N/A Requesting Data...3843337816</v>
        <stp/>
        <stp>BDP|4312360418617667624</stp>
        <tr r="N486" s="1"/>
      </tp>
      <tp t="s">
        <v>#N/A Requesting Data...2720213824</v>
        <stp/>
        <stp>BDP|5074350318194589418</stp>
        <tr r="N812" s="1"/>
      </tp>
      <tp t="s">
        <v>#N/A Requesting Data...2703540294</v>
        <stp/>
        <stp>BDP|9537888968640258091</stp>
        <tr r="Q776" s="1"/>
      </tp>
      <tp t="s">
        <v>#N/A Requesting Data...3627549778</v>
        <stp/>
        <stp>BDP|9615598793275557777</stp>
        <tr r="R246" s="1"/>
        <tr r="R1780" s="1"/>
      </tp>
      <tp t="s">
        <v>#N/A Requesting Data...2666431697</v>
        <stp/>
        <stp>BDP|3705933747850901940</stp>
        <tr r="N1881" s="1"/>
        <tr r="N1882" s="1"/>
      </tp>
      <tp t="s">
        <v>#N/A Requesting Data...3937071353</v>
        <stp/>
        <stp>BDP|6687964187195835515</stp>
        <tr r="N426" s="1"/>
        <tr r="N691" s="1"/>
      </tp>
      <tp t="s">
        <v>#N/A Requesting Data...3670866131</v>
        <stp/>
        <stp>BDP|3836068916755450024</stp>
        <tr r="N1549" s="1"/>
      </tp>
      <tp t="s">
        <v>#N/A Requesting Data...2982126572</v>
        <stp/>
        <stp>BDP|2061406719394385445</stp>
        <tr r="R1151" s="1"/>
      </tp>
      <tp t="s">
        <v>#N/A Requesting Data...3823636232</v>
        <stp/>
        <stp>BDP|3403910712745077992</stp>
        <tr r="N653" s="1"/>
      </tp>
      <tp t="s">
        <v>#N/A Requesting Data...3616180254</v>
        <stp/>
        <stp>BDP|5263734266494125781</stp>
        <tr r="R2228" s="1"/>
      </tp>
      <tp t="s">
        <v>#N/A Requesting Data...2893056556</v>
        <stp/>
        <stp>BDP|5050546049346745540</stp>
        <tr r="N908" s="1"/>
      </tp>
      <tp t="s">
        <v>#N/A Requesting Data...3920885135</v>
        <stp/>
        <stp>BDP|7886789460079735895</stp>
        <tr r="N474" s="1"/>
        <tr r="N729" s="1"/>
      </tp>
      <tp t="s">
        <v>#N/A Requesting Data...2804345379</v>
        <stp/>
        <stp>BDP|4149801254977348995</stp>
        <tr r="R152" s="1"/>
        <tr r="R1410" s="1"/>
        <tr r="R1686" s="1"/>
      </tp>
      <tp t="s">
        <v>#N/A Requesting Data...2212692474</v>
        <stp/>
        <stp>BDP|4781221570582328493</stp>
        <tr r="R1107" s="1"/>
      </tp>
      <tp t="s">
        <v>#N/A Requesting Data...3784679713</v>
        <stp/>
        <stp>BDP|3586552870082941462</stp>
        <tr r="N1218" s="1"/>
      </tp>
      <tp t="s">
        <v>#N/A Requesting Data...2726406441</v>
        <stp/>
        <stp>BDP|5370405368524623429</stp>
        <tr r="R1187" s="1"/>
      </tp>
      <tp t="s">
        <v>#N/A Requesting Data...2821022327</v>
        <stp/>
        <stp>BDP|2865150387819682537</stp>
        <tr r="R482" s="1"/>
        <tr r="R738" s="1"/>
      </tp>
      <tp t="s">
        <v>#N/A Requesting Data...2574923770</v>
        <stp/>
        <stp>BDP|9370743345275911844</stp>
        <tr r="O2053" s="1"/>
        <tr r="O2071" s="1"/>
        <tr r="O2160" s="1"/>
      </tp>
      <tp t="s">
        <v>#N/A Requesting Data...3266786997</v>
        <stp/>
        <stp>BDP|2036351074907815669</stp>
        <tr r="R1303" s="1"/>
      </tp>
      <tp t="s">
        <v>#N/A Requesting Data...3028539380</v>
        <stp/>
        <stp>BDP|3309261950825899622</stp>
        <tr r="N460" s="1"/>
        <tr r="N715" s="1"/>
      </tp>
      <tp t="s">
        <v>#N/A Requesting Data...3618738323</v>
        <stp/>
        <stp>BDP|4430827003823804829</stp>
        <tr r="N2219" s="1"/>
      </tp>
      <tp t="s">
        <v>#N/A Requesting Data...2491589495</v>
        <stp/>
        <stp>BDP|3809704177986303238</stp>
        <tr r="N1231" s="1"/>
      </tp>
      <tp t="s">
        <v>#N/A Requesting Data...3353863096</v>
        <stp/>
        <stp>BDP|3289188118311414596</stp>
        <tr r="R617" s="1"/>
        <tr r="R617" s="1"/>
      </tp>
      <tp t="s">
        <v>#N/A Requesting Data...2322179318</v>
        <stp/>
        <stp>BDP|1641162664675224495</stp>
        <tr r="R1051" s="1"/>
      </tp>
      <tp t="s">
        <v>#N/A Requesting Data...3178951091</v>
        <stp/>
        <stp>BDP|3130013629355135377</stp>
        <tr r="R390" s="1"/>
      </tp>
      <tp t="s">
        <v>#N/A Requesting Data...2519634299</v>
        <stp/>
        <stp>BDP|3289521736934122685</stp>
        <tr r="N945" s="1"/>
      </tp>
      <tp t="s">
        <v>#N/A Requesting Data...2286065923</v>
        <stp/>
        <stp>BDP|1116795965584119308</stp>
        <tr r="R890" s="1"/>
      </tp>
      <tp t="s">
        <v>#N/A Requesting Data...2987778475</v>
        <stp/>
        <stp>BDP|1118508646541253699</stp>
        <tr r="N1478" s="1"/>
      </tp>
      <tp t="s">
        <v>#N/A Requesting Data...2270445373</v>
        <stp/>
        <stp>BDP|8021850964399962844</stp>
        <tr r="N392" s="1"/>
      </tp>
      <tp t="s">
        <v>#N/A Requesting Data...3863041905</v>
        <stp/>
        <stp>BDP|1954713839774404693</stp>
        <tr r="R1179" s="1"/>
      </tp>
      <tp t="s">
        <v>#N/A Requesting Data...2335383320</v>
        <stp/>
        <stp>BDP|2069522318249473826</stp>
        <tr r="N987" s="1"/>
        <tr r="N1617" s="1"/>
      </tp>
      <tp t="s">
        <v>#N/A Requesting Data...2755126282</v>
        <stp/>
        <stp>BDP|1488298354806494716</stp>
        <tr r="N367" s="1"/>
      </tp>
      <tp t="s">
        <v>#N/A Requesting Data...2968769046</v>
        <stp/>
        <stp>BDP|6461739977870994159</stp>
        <tr r="N942" s="1"/>
      </tp>
      <tp t="s">
        <v>#N/A Requesting Data...3733995635</v>
        <stp/>
        <stp>BDP|4008051769980479549</stp>
        <tr r="R1586" s="1"/>
      </tp>
      <tp t="s">
        <v>#N/A Requesting Data...3924732237</v>
        <stp/>
        <stp>BDP|7156906099971141140</stp>
        <tr r="R1110" s="1"/>
      </tp>
      <tp t="s">
        <v>#N/A Requesting Data...3731424589</v>
        <stp/>
        <stp>BDP|4198863782925056685</stp>
        <tr r="N1525" s="1"/>
      </tp>
      <tp t="s">
        <v>#N/A Requesting Data...2483546344</v>
        <stp/>
        <stp>BDP|3372030131281457682</stp>
        <tr r="N565" s="1"/>
      </tp>
      <tp t="s">
        <v>#N/A Requesting Data...4140889627</v>
        <stp/>
        <stp>BDP|4801657141350171107</stp>
        <tr r="R2038" s="1"/>
      </tp>
      <tp t="s">
        <v>#N/A Requesting Data...3675421255</v>
        <stp/>
        <stp>BDP|4130620844381804027</stp>
        <tr r="R2093" s="1"/>
      </tp>
      <tp t="s">
        <v>#N/A Requesting Data...3282527284</v>
        <stp/>
        <stp>BDP|7080746778527444758</stp>
        <tr r="R1961" s="1"/>
        <tr r="R1961" s="1"/>
      </tp>
      <tp t="s">
        <v>#N/A Requesting Data...4220336050</v>
        <stp/>
        <stp>BDP|6800444525692024547</stp>
        <tr r="R251" s="1"/>
        <tr r="R1785" s="1"/>
      </tp>
      <tp t="s">
        <v>#N/A Requesting Data...3055580928</v>
        <stp/>
        <stp>BDP|2687953495245504011</stp>
        <tr r="R236" s="1"/>
        <tr r="R1295" s="1"/>
        <tr r="R1770" s="1"/>
      </tp>
      <tp t="s">
        <v>#N/A Requesting Data...3332846251</v>
        <stp/>
        <stp>BDP|9937504998286396400</stp>
        <tr r="R879" s="1"/>
      </tp>
      <tp t="s">
        <v>#N/A Requesting Data...2488394081</v>
        <stp/>
        <stp>BDP|5501174811047118504</stp>
        <tr r="R1230" s="1"/>
      </tp>
      <tp t="s">
        <v>#N/A Requesting Data...3817996739</v>
        <stp/>
        <stp>BDP|8972356230116903972</stp>
        <tr r="R260" s="1"/>
        <tr r="R1319" s="1"/>
        <tr r="R1794" s="1"/>
      </tp>
      <tp t="s">
        <v>#N/A Requesting Data...2286606685</v>
        <stp/>
        <stp>BDP|1874941293143856554</stp>
        <tr r="R1581" s="1"/>
      </tp>
      <tp t="s">
        <v>#N/A Requesting Data...3087459907</v>
        <stp/>
        <stp>BDP|6101278357242629440</stp>
        <tr r="R169" s="1"/>
        <tr r="R1423" s="1"/>
        <tr r="R1703" s="1"/>
      </tp>
      <tp t="s">
        <v>#N/A Requesting Data...4183111390</v>
        <stp/>
        <stp>BDP|9419798574259246787</stp>
        <tr r="R1619" s="1"/>
      </tp>
      <tp t="s">
        <v>#N/A Requesting Data...2390460066</v>
        <stp/>
        <stp>BDP|5213196345665895257</stp>
        <tr r="N2005" s="1"/>
      </tp>
      <tp t="s">
        <v>#N/A Requesting Data...3943740468</v>
        <stp/>
        <stp>BDP|7541634072936706707</stp>
        <tr r="R616" s="1"/>
        <tr r="R616" s="1"/>
      </tp>
      <tp t="s">
        <v>#N/A Requesting Data...2249007962</v>
        <stp/>
        <stp>BDP|2082869996814269011</stp>
        <tr r="R1146" s="1"/>
      </tp>
      <tp t="s">
        <v>#N/A Requesting Data...3081966148</v>
        <stp/>
        <stp>BDP|6613358023434655459</stp>
        <tr r="R947" s="1"/>
      </tp>
      <tp t="s">
        <v>#N/A Requesting Data...3092294416</v>
        <stp/>
        <stp>BDP|5453104880468176362</stp>
        <tr r="N1127" s="1"/>
      </tp>
      <tp t="s">
        <v>#N/A Requesting Data...3960784281</v>
        <stp/>
        <stp>BDP|8991409951649859735</stp>
        <tr r="R1310" s="1"/>
      </tp>
      <tp t="s">
        <v>#N/A Requesting Data...3705067293</v>
        <stp/>
        <stp>BDP|7787145047376790301</stp>
        <tr r="R622" s="1"/>
      </tp>
      <tp t="s">
        <v>#N/A Requesting Data...3689049802</v>
        <stp/>
        <stp>BDP|4607965033708032138</stp>
        <tr r="R364" s="1"/>
      </tp>
      <tp t="s">
        <v>#N/A Requesting Data...2402408549</v>
        <stp/>
        <stp>BDP|6748952255075493837</stp>
        <tr r="N624" s="1"/>
      </tp>
      <tp t="s">
        <v>#N/A Requesting Data...2510089971</v>
        <stp/>
        <stp>BDP|2214766622036440629</stp>
        <tr r="N269" s="1"/>
        <tr r="N1327" s="1"/>
        <tr r="N1803" s="1"/>
      </tp>
      <tp t="s">
        <v>#N/A Requesting Data...3672322614</v>
        <stp/>
        <stp>BDP|6420634603793293464</stp>
        <tr r="N1001" s="1"/>
      </tp>
      <tp t="s">
        <v>#N/A Requesting Data...2822026059</v>
        <stp/>
        <stp>BDP|4044553764184291433</stp>
        <tr r="Q779" s="1"/>
        <tr r="Q1016" s="1"/>
        <tr r="Q1026" s="1"/>
        <tr r="Q1043" s="1"/>
        <tr r="Q38" s="1"/>
        <tr r="Q2044" s="1"/>
        <tr r="Q1630" s="1"/>
        <tr r="Q2062" s="1"/>
        <tr r="Q2151" s="1"/>
        <tr r="Q2260" s="1"/>
      </tp>
      <tp t="s">
        <v>#N/A Requesting Data...2302555150</v>
        <stp/>
        <stp>BDP|1316134414756250069</stp>
        <tr r="N2008" s="1"/>
      </tp>
      <tp t="s">
        <v>#N/A Requesting Data...2522934280</v>
        <stp/>
        <stp>BDP|9439718393948414823</stp>
        <tr r="R607" s="1"/>
      </tp>
      <tp t="s">
        <v>#N/A Requesting Data...2937450667</v>
        <stp/>
        <stp>BDP|4851452443492874161</stp>
        <tr r="R803" s="1"/>
      </tp>
      <tp t="s">
        <v>#N/A Requesting Data...3906062175</v>
        <stp/>
        <stp>BDP|3432431060385463332</stp>
        <tr r="R796" s="1"/>
      </tp>
      <tp t="s">
        <v>#N/A Requesting Data...3195112218</v>
        <stp/>
        <stp>BDP|1794634659012917748</stp>
        <tr r="R1880" s="1"/>
      </tp>
      <tp t="s">
        <v>#N/A Requesting Data...3332641229</v>
        <stp/>
        <stp>BDP|9243028263230546872</stp>
        <tr r="N1280" s="1"/>
      </tp>
      <tp t="s">
        <v>#N/A Requesting Data...2611812422</v>
        <stp/>
        <stp>BDP|4932526178517785655</stp>
        <tr r="R952" s="1"/>
      </tp>
      <tp t="s">
        <v>#N/A Requesting Data...3258729052</v>
        <stp/>
        <stp>BDP|2799780932392849343</stp>
        <tr r="N627" s="1"/>
      </tp>
      <tp t="s">
        <v>#N/A Requesting Data...3777698091</v>
        <stp/>
        <stp>BDP|1152048437205374005</stp>
        <tr r="R1174" s="1"/>
      </tp>
      <tp t="s">
        <v>#N/A Requesting Data...3237496078</v>
        <stp/>
        <stp>BDP|5556216941640682421</stp>
        <tr r="N648" s="1"/>
      </tp>
      <tp t="s">
        <v>#N/A Requesting Data...3452781079</v>
        <stp/>
        <stp>BDP|6551813942669397448</stp>
        <tr r="R52" s="1"/>
      </tp>
      <tp t="s">
        <v>#N/A Requesting Data...4274053234</v>
        <stp/>
        <stp>BDP|8215666934362641874</stp>
        <tr r="R46" s="1"/>
      </tp>
      <tp t="s">
        <v>#N/A Requesting Data...3825134625</v>
        <stp/>
        <stp>BDP|9108528256027363979</stp>
        <tr r="R283" s="1"/>
        <tr r="R1339" s="1"/>
        <tr r="R1817" s="1"/>
      </tp>
      <tp t="s">
        <v>#N/A Requesting Data...2285486435</v>
        <stp/>
        <stp>BDP|1391449412682297169</stp>
        <tr r="P2226" s="1"/>
      </tp>
      <tp t="s">
        <v>#N/A Requesting Data...4284235846</v>
        <stp/>
        <stp>BDP|7642788469113742260</stp>
        <tr r="N932" s="1"/>
      </tp>
      <tp t="s">
        <v>#N/A Requesting Data...2381163192</v>
        <stp/>
        <stp>BDP|1235862136834216960</stp>
        <tr r="R1503" s="1"/>
      </tp>
      <tp t="s">
        <v>#N/A Requesting Data...2964827987</v>
        <stp/>
        <stp>BDP|9179337181217786227</stp>
        <tr r="N1505" s="1"/>
      </tp>
      <tp t="s">
        <v>#N/A Requesting Data...3072741013</v>
        <stp/>
        <stp>BDP|8714343174892299931</stp>
        <tr r="N1070" s="1"/>
      </tp>
      <tp t="s">
        <v>#N/A Requesting Data...3698740266</v>
        <stp/>
        <stp>BDP|6733634472294384438</stp>
        <tr r="N383" s="1"/>
      </tp>
      <tp t="s">
        <v>#N/A Requesting Data...2591943171</v>
        <stp/>
        <stp>BDP|1296098106470945627</stp>
        <tr r="N2129" s="1"/>
        <tr r="N2129" s="1"/>
      </tp>
      <tp t="s">
        <v>#N/A Requesting Data...3854591136</v>
        <stp/>
        <stp>BDP|6384508452492394355</stp>
        <tr r="R2215" s="1"/>
      </tp>
      <tp t="s">
        <v>#N/A Requesting Data...4167145053</v>
        <stp/>
        <stp>BDP|5915907468569194471</stp>
        <tr r="N283" s="1"/>
        <tr r="N1817" s="1"/>
        <tr r="N1339" s="1"/>
      </tp>
      <tp t="s">
        <v>#N/A Requesting Data...3982139899</v>
        <stp/>
        <stp>BDP|6508718767807284769</stp>
        <tr r="R1191" s="1"/>
      </tp>
      <tp t="s">
        <v>#N/A Requesting Data...2892811896</v>
        <stp/>
        <stp>BDP|9985308137399999708</stp>
        <tr r="R1121" s="1"/>
      </tp>
      <tp t="s">
        <v>#N/A Requesting Data...3885585855</v>
        <stp/>
        <stp>BDP|2605554250113444606</stp>
        <tr r="R1066" s="1"/>
        <tr r="R1067" s="1"/>
      </tp>
      <tp t="s">
        <v>#N/A Requesting Data...3101493671</v>
        <stp/>
        <stp>BDP|5218091116214354791</stp>
        <tr r="R1208" s="1"/>
      </tp>
      <tp t="s">
        <v>#N/A Requesting Data...2980755716</v>
        <stp/>
        <stp>BDP|7015703845736852598</stp>
        <tr r="R883" s="1"/>
      </tp>
      <tp t="s">
        <v>#N/A Requesting Data...3043730436</v>
        <stp/>
        <stp>BDP|1583169248940844371</stp>
        <tr r="R1229" s="1"/>
      </tp>
      <tp t="s">
        <v>#N/A Requesting Data...2540977510</v>
        <stp/>
        <stp>BDP|5207164551262808496</stp>
        <tr r="R1062" s="1"/>
      </tp>
      <tp t="s">
        <v>#N/A Requesting Data...3672655701</v>
        <stp/>
        <stp>BDP|3150875430598324714</stp>
        <tr r="R1153" s="1"/>
      </tp>
      <tp t="s">
        <v>#N/A Requesting Data...4115833105</v>
        <stp/>
        <stp>BDP|1177095057040278390</stp>
        <tr r="N889" s="1"/>
      </tp>
      <tp t="s">
        <v>#N/A Requesting Data...3071482509</v>
        <stp/>
        <stp>BDP|9223016985154115233</stp>
        <tr r="R1145" s="1"/>
      </tp>
      <tp t="s">
        <v>#N/A Requesting Data...2658005511</v>
        <stp/>
        <stp>BDP|3370966096833076778</stp>
        <tr r="R583" s="1"/>
      </tp>
      <tp t="s">
        <v>#N/A Requesting Data...4070166628</v>
        <stp/>
        <stp>BDP|1288492453105552286</stp>
        <tr r="P2134" s="1"/>
      </tp>
      <tp t="s">
        <v>#N/A Requesting Data...3124234241</v>
        <stp/>
        <stp>BDP|5720956996262554042</stp>
        <tr r="N1616" s="1"/>
      </tp>
      <tp t="s">
        <v>#N/A Requesting Data...2836978528</v>
        <stp/>
        <stp>BDP|6698059188601961873</stp>
        <tr r="N2050" s="1"/>
        <tr r="N2050" s="1"/>
        <tr r="N2068" s="1"/>
        <tr r="N2068" s="1"/>
        <tr r="N2157" s="1"/>
        <tr r="N2157" s="1"/>
      </tp>
      <tp t="s">
        <v>#N/A Requesting Data...2965471376</v>
        <stp/>
        <stp>BDP|4953215189121126851</stp>
        <tr r="N2021" s="1"/>
      </tp>
      <tp t="s">
        <v>#N/A Requesting Data...3047928298</v>
        <stp/>
        <stp>BDP|3726933590430154404</stp>
        <tr r="R276" s="1"/>
        <tr r="R1810" s="1"/>
      </tp>
      <tp t="s">
        <v>#N/A Requesting Data...4220623817</v>
        <stp/>
        <stp>BDP|6755032057151007562</stp>
        <tr r="R389" s="1"/>
      </tp>
      <tp t="s">
        <v>#N/A Requesting Data...4005999751</v>
        <stp/>
        <stp>BDP|3440481390328810111</stp>
        <tr r="R121" s="1"/>
        <tr r="R1380" s="1"/>
        <tr r="R1655" s="1"/>
      </tp>
      <tp t="s">
        <v>#N/A Requesting Data...2685275302</v>
        <stp/>
        <stp>BDP|2373108786009935266</stp>
        <tr r="R572" s="1"/>
      </tp>
      <tp t="s">
        <v>#N/A Requesting Data...2928354535</v>
        <stp/>
        <stp>BDP|2660194061871432404</stp>
        <tr r="N294" s="1"/>
        <tr r="N1350" s="1"/>
        <tr r="N1828" s="1"/>
      </tp>
      <tp t="s">
        <v>#N/A Requesting Data...2858201315</v>
        <stp/>
        <stp>BDP|4536705517780193294</stp>
        <tr r="R385" s="1"/>
      </tp>
      <tp t="s">
        <v>#N/A Requesting Data...3902146306</v>
        <stp/>
        <stp>BDP|3654286738344946655</stp>
        <tr r="R1654" s="1"/>
        <tr r="R120" s="1"/>
        <tr r="R1379" s="1"/>
      </tp>
      <tp t="s">
        <v>#N/A Requesting Data...4075053984</v>
        <stp/>
        <stp>BDP|8873923277543418530</stp>
        <tr r="N2003" s="1"/>
      </tp>
      <tp t="s">
        <v>#N/A Requesting Data...3496515988</v>
        <stp/>
        <stp>BDP|5313607571785869105</stp>
        <tr r="N344" s="1"/>
      </tp>
      <tp t="s">
        <v>#N/A Requesting Data...3465964429</v>
        <stp/>
        <stp>BDP|1355903646495733987</stp>
        <tr r="R1447" s="1"/>
      </tp>
      <tp t="s">
        <v>#N/A Requesting Data...3319130538</v>
        <stp/>
        <stp>BDP|6183531313897988536</stp>
        <tr r="R250" s="1"/>
        <tr r="R1308" s="1"/>
        <tr r="R1784" s="1"/>
      </tp>
      <tp t="s">
        <v>#N/A Requesting Data...4077977335</v>
        <stp/>
        <stp>BDP|3456121278542002751</stp>
        <tr r="N1137" s="1"/>
      </tp>
      <tp t="s">
        <v>#N/A Requesting Data...2776621860</v>
        <stp/>
        <stp>BDP|7219303509984793075</stp>
        <tr r="R547" s="1"/>
      </tp>
      <tp t="s">
        <v>#N/A Requesting Data...3058730718</v>
        <stp/>
        <stp>BDP|7430413430827791796</stp>
        <tr r="N1243" s="1"/>
      </tp>
      <tp t="s">
        <v>#N/A Requesting Data...2813623386</v>
        <stp/>
        <stp>BDP|5636170807854852062</stp>
        <tr r="N659" s="1"/>
      </tp>
      <tp t="s">
        <v>#N/A Requesting Data...2367133160</v>
        <stp/>
        <stp>BDP|2914739852038734877</stp>
        <tr r="R821" s="1"/>
      </tp>
      <tp t="s">
        <v>#N/A Requesting Data...3533503808</v>
        <stp/>
        <stp>BDP|7184691007905083476</stp>
        <tr r="R644" s="1"/>
      </tp>
      <tp t="s">
        <v>#N/A Requesting Data...3656696894</v>
        <stp/>
        <stp>BDP|2337106865840891567</stp>
        <tr r="O2049" s="1"/>
        <tr r="O2067" s="1"/>
        <tr r="O2156" s="1"/>
      </tp>
      <tp t="s">
        <v>#N/A Requesting Data...3332570480</v>
        <stp/>
        <stp>BDP|5453179351798235990</stp>
        <tr r="R1948" s="1"/>
        <tr r="R1948" s="1"/>
      </tp>
      <tp t="s">
        <v>#N/A Requesting Data...4078017543</v>
        <stp/>
        <stp>BDP|4989559643957243244</stp>
        <tr r="P768" s="1"/>
      </tp>
      <tp t="s">
        <v>#N/A Requesting Data...3388031590</v>
        <stp/>
        <stp>BDP|6387115413562876404</stp>
        <tr r="R1489" s="1"/>
      </tp>
      <tp t="s">
        <v>#N/A Requesting Data...3230849076</v>
        <stp/>
        <stp>BDP|2982228528807929530</stp>
        <tr r="R466" s="1"/>
        <tr r="R722" s="1"/>
      </tp>
      <tp t="s">
        <v>#N/A Requesting Data...3878399321</v>
        <stp/>
        <stp>BDP|8420347435868488088</stp>
        <tr r="P34" s="1"/>
        <tr r="P15" s="1"/>
      </tp>
      <tp t="s">
        <v>#N/A Requesting Data...3565679563</v>
        <stp/>
        <stp>BDP|4916296766920928060</stp>
        <tr r="N495" s="1"/>
      </tp>
      <tp t="s">
        <v>#N/A Requesting Data...3670259804</v>
        <stp/>
        <stp>BDP|8188321888026508577</stp>
        <tr r="R186" s="1"/>
        <tr r="R1442" s="1"/>
        <tr r="R1720" s="1"/>
      </tp>
      <tp t="s">
        <v>#N/A Requesting Data...2502086471</v>
        <stp/>
        <stp>BDP|9700534998505534006</stp>
        <tr r="N2247" s="1"/>
        <tr r="N2248" s="1"/>
      </tp>
      <tp t="s">
        <v>#N/A Requesting Data...2793834371</v>
        <stp/>
        <stp>BDP|4861320364787047673</stp>
        <tr r="N1286" s="1"/>
        <tr r="N1759" s="1"/>
        <tr r="N225" s="1"/>
      </tp>
      <tp t="s">
        <v>#N/A Requesting Data...4089681258</v>
        <stp/>
        <stp>BDP|1353778938106577373</stp>
        <tr r="N677" s="1"/>
        <tr r="N410" s="1"/>
      </tp>
      <tp t="s">
        <v>#N/A Requesting Data...3010975474</v>
        <stp/>
        <stp>BDP|1176453777957842553</stp>
        <tr r="N359" s="1"/>
      </tp>
      <tp t="s">
        <v>#N/A Requesting Data...3275458770</v>
        <stp/>
        <stp>BDP|2828878453156708955</stp>
        <tr r="N588" s="1"/>
      </tp>
      <tp t="s">
        <v>#N/A Requesting Data...2849579282</v>
        <stp/>
        <stp>BDP|4204522325373808031</stp>
        <tr r="R1068" s="1"/>
        <tr r="R1068" s="1"/>
      </tp>
      <tp t="s">
        <v>#N/A Requesting Data...2338930169</v>
        <stp/>
        <stp>BDP|9041970538604556744</stp>
        <tr r="R1213" s="1"/>
      </tp>
      <tp t="s">
        <v>#N/A Requesting Data...2946294564</v>
        <stp/>
        <stp>BDP|5554032328594399339</stp>
        <tr r="N1992" s="1"/>
      </tp>
      <tp t="s">
        <v>#N/A Requesting Data...2745728495</v>
        <stp/>
        <stp>BDP|3513789007381351579</stp>
        <tr r="R1245" s="1"/>
      </tp>
      <tp t="s">
        <v>#N/A Requesting Data...3896475090</v>
        <stp/>
        <stp>BDP|9368132298665510435</stp>
        <tr r="R609" s="1"/>
      </tp>
      <tp t="s">
        <v>#N/A Requesting Data...4036012719</v>
        <stp/>
        <stp>BDP|4213084545431306138</stp>
        <tr r="R881" s="1"/>
      </tp>
      <tp t="s">
        <v>#N/A Requesting Data...4195472828</v>
        <stp/>
        <stp>BDP|8157408689397506322</stp>
        <tr r="N1456" s="1"/>
      </tp>
      <tp t="s">
        <v>#N/A Requesting Data...4088888736</v>
        <stp/>
        <stp>BDP|3690528331597387293</stp>
        <tr r="R1053" s="1"/>
        <tr r="R1053" s="1"/>
      </tp>
      <tp t="s">
        <v>#N/A Requesting Data...3427343709</v>
        <stp/>
        <stp>BDP|7161078874471981142</stp>
        <tr r="N2233" s="1"/>
        <tr r="N2234" s="1"/>
      </tp>
      <tp t="s">
        <v>#N/A Requesting Data...3174146030</v>
        <stp/>
        <stp>BDP|9058934674853034489</stp>
        <tr r="R891" s="1"/>
      </tp>
      <tp t="s">
        <v>#N/A Requesting Data...3195808136</v>
        <stp/>
        <stp>BDP|3474157239565504420</stp>
        <tr r="R938" s="1"/>
      </tp>
      <tp t="s">
        <v>#N/A Requesting Data...2808442168</v>
        <stp/>
        <stp>BDP|1188202512485594793</stp>
        <tr r="R1398" s="1"/>
        <tr r="R139" s="1"/>
        <tr r="R1673" s="1"/>
      </tp>
      <tp t="s">
        <v>#N/A Requesting Data...4054152280</v>
        <stp/>
        <stp>BDP|6420088760048696868</stp>
        <tr r="N1008" s="1"/>
      </tp>
      <tp t="s">
        <v>#N/A Requesting Data...3009973582</v>
        <stp/>
        <stp>BDP|5365362365946510690</stp>
        <tr r="N1995" s="1"/>
      </tp>
      <tp t="s">
        <v>#N/A Requesting Data...3386507391</v>
        <stp/>
        <stp>BDP|4824986161962571989</stp>
        <tr r="R922" s="1"/>
      </tp>
      <tp t="s">
        <v>#N/A Requesting Data...2846848303</v>
        <stp/>
        <stp>BDP|5482798221778641861</stp>
        <tr r="R1685" s="1"/>
        <tr r="R151" s="1"/>
        <tr r="R1144" s="1"/>
        <tr r="R1409" s="1"/>
      </tp>
      <tp t="s">
        <v>#N/A Requesting Data...3128313225</v>
        <stp/>
        <stp>BDP|3208568458824713773</stp>
        <tr r="R1544" s="1"/>
      </tp>
      <tp t="s">
        <v>#N/A Requesting Data...3582855348</v>
        <stp/>
        <stp>BDP|1740674966865353498</stp>
        <tr r="R851" s="1"/>
      </tp>
      <tp t="s">
        <v>#N/A Requesting Data...3915424842</v>
        <stp/>
        <stp>BDP|3559578584458801633</stp>
        <tr r="N1595" s="1"/>
      </tp>
      <tp t="s">
        <v>#N/A Requesting Data...3928432142</v>
        <stp/>
        <stp>BDP|5594978919714048963</stp>
        <tr r="R1591" s="1"/>
        <tr r="R897" s="1"/>
      </tp>
      <tp t="s">
        <v>#N/A Requesting Data...2477839938</v>
        <stp/>
        <stp>BDP|5846859784915462000</stp>
        <tr r="R1157" s="1"/>
      </tp>
      <tp t="s">
        <v>#N/A Requesting Data...3978221460</v>
        <stp/>
        <stp>BDP|6275272219234611170</stp>
        <tr r="N1698" s="1"/>
        <tr r="N164" s="1"/>
        <tr r="N1419" s="1"/>
      </tp>
      <tp t="s">
        <v>#N/A Requesting Data...3943504748</v>
        <stp/>
        <stp>BDP|4378296898977491848</stp>
        <tr r="N1307" s="1"/>
      </tp>
      <tp t="s">
        <v>#N/A Requesting Data...3997231686</v>
        <stp/>
        <stp>BDP|2066578743800087365</stp>
        <tr r="N289" s="1"/>
        <tr r="N1823" s="1"/>
        <tr r="N1345" s="1"/>
      </tp>
      <tp t="s">
        <v>#N/A Requesting Data...3174566331</v>
        <stp/>
        <stp>BDP|7194899506869878643</stp>
        <tr r="R1193" s="1"/>
      </tp>
      <tp t="s">
        <v>#N/A Requesting Data...3213105711</v>
        <stp/>
        <stp>BDP|5936638688053773872</stp>
        <tr r="R597" s="1"/>
        <tr r="R597" s="1"/>
      </tp>
      <tp t="s">
        <v>#N/A Requesting Data...3741019328</v>
        <stp/>
        <stp>BDP|1792561535637388057</stp>
        <tr r="R2004" s="1"/>
        <tr r="R2004" s="1"/>
      </tp>
      <tp t="s">
        <v>#N/A Requesting Data...2402590530</v>
        <stp/>
        <stp>BDP|9713006670896194847</stp>
        <tr r="R1303" s="1"/>
      </tp>
      <tp t="s">
        <v>#N/A Requesting Data...3197064500</v>
        <stp/>
        <stp>BDP|3307670481055234856</stp>
        <tr r="R473" s="1"/>
        <tr r="R728" s="1"/>
      </tp>
      <tp t="s">
        <v>#N/A Requesting Data...3226219758</v>
        <stp/>
        <stp>BDP|1021917704081051975</stp>
        <tr r="R2075" s="1"/>
      </tp>
      <tp t="s">
        <v>#N/A Requesting Data...4270642205</v>
        <stp/>
        <stp>BDP|5322308955055471608</stp>
        <tr r="R552" s="1"/>
        <tr r="R552" s="1"/>
        <tr r="R2146" s="1"/>
        <tr r="R2146" s="1"/>
      </tp>
      <tp t="s">
        <v>#N/A Requesting Data...3398476605</v>
        <stp/>
        <stp>BDP|7234324036474138354</stp>
        <tr r="R1107" s="1"/>
      </tp>
      <tp t="s">
        <v>#N/A Requesting Data...3559957508</v>
        <stp/>
        <stp>BDP|3251944226480734851</stp>
        <tr r="N404" s="1"/>
        <tr r="N670" s="1"/>
      </tp>
      <tp t="s">
        <v>#N/A Requesting Data...2596417542</v>
        <stp/>
        <stp>BDP|7420728831817249469</stp>
        <tr r="N602" s="1"/>
      </tp>
      <tp t="s">
        <v>#N/A Requesting Data...2561878802</v>
        <stp/>
        <stp>BDP|6394040202566182074</stp>
        <tr r="R647" s="1"/>
        <tr r="R647" s="1"/>
      </tp>
      <tp t="s">
        <v>#N/A Requesting Data...3339721907</v>
        <stp/>
        <stp>BDP|2298987784995438694</stp>
        <tr r="R1004" s="1"/>
      </tp>
      <tp t="s">
        <v>#N/A Requesting Data...2506676947</v>
        <stp/>
        <stp>BDP|3258834741399092638</stp>
        <tr r="R1546" s="1"/>
      </tp>
      <tp t="s">
        <v>#N/A Requesting Data...2453306895</v>
        <stp/>
        <stp>BDP|4036525232646360405</stp>
        <tr r="N1770" s="1"/>
        <tr r="N236" s="1"/>
        <tr r="N1295" s="1"/>
      </tp>
      <tp t="s">
        <v>#N/A Requesting Data...3528626962</v>
        <stp/>
        <stp>BDP|9318875073793512510</stp>
        <tr r="R1070" s="1"/>
      </tp>
      <tp t="s">
        <v>#N/A Requesting Data...2974740182</v>
        <stp/>
        <stp>BDP|7222567743103330570</stp>
        <tr r="N955" s="1"/>
      </tp>
      <tp t="s">
        <v>#N/A Requesting Data...4103809118</v>
        <stp/>
        <stp>BDP|7729358260454482651</stp>
        <tr r="N305" s="1"/>
        <tr r="N1839" s="1"/>
      </tp>
      <tp t="s">
        <v>#N/A Requesting Data...4202144091</v>
        <stp/>
        <stp>BDP|4198058036114113339</stp>
        <tr r="R956" s="1"/>
      </tp>
      <tp t="s">
        <v>#N/A Requesting Data...2422757806</v>
        <stp/>
        <stp>BDP|5641269657776229453</stp>
        <tr r="R1516" s="1"/>
      </tp>
      <tp t="s">
        <v>#N/A Requesting Data...2963609874</v>
        <stp/>
        <stp>BDP|2331934903863161827</stp>
        <tr r="Q2138" s="1"/>
      </tp>
      <tp t="s">
        <v>#N/A Requesting Data...3497289111</v>
        <stp/>
        <stp>BDP|2052583246000809365</stp>
        <tr r="N441" s="1"/>
      </tp>
      <tp t="s">
        <v>#N/A Requesting Data...2992332752</v>
        <stp/>
        <stp>BDP|6863052558452109146</stp>
        <tr r="R989" s="1"/>
      </tp>
      <tp t="s">
        <v>#N/A Requesting Data...3712647928</v>
        <stp/>
        <stp>BDP|5034067577442398031</stp>
        <tr r="R804" s="1"/>
      </tp>
      <tp t="s">
        <v>#N/A Requesting Data...3300814088</v>
        <stp/>
        <stp>BDP|5955381857811456233</stp>
        <tr r="N991" s="1"/>
      </tp>
      <tp t="s">
        <v>#N/A Requesting Data...3486498226</v>
        <stp/>
        <stp>BDP|6413180365419193890</stp>
        <tr r="R879" s="1"/>
      </tp>
      <tp t="s">
        <v>#N/A Requesting Data...3077134784</v>
        <stp/>
        <stp>BDP|4368005453984571542</stp>
        <tr r="R1955" s="1"/>
        <tr r="R1955" s="1"/>
      </tp>
      <tp t="s">
        <v>#N/A Requesting Data...4128807092</v>
        <stp/>
        <stp>BDP|1467432937507373128</stp>
        <tr r="R118" s="1"/>
        <tr r="R1652" s="1"/>
      </tp>
      <tp t="s">
        <v>#N/A Requesting Data...3355823121</v>
        <stp/>
        <stp>BDP|2179012447217126176</stp>
        <tr r="R456" s="1"/>
        <tr r="R711" s="1"/>
      </tp>
      <tp t="s">
        <v>#N/A Requesting Data...3668883378</v>
        <stp/>
        <stp>BDP|1046992481127134781</stp>
        <tr r="N10" s="1"/>
        <tr r="N10" s="1"/>
        <tr r="N29" s="1"/>
        <tr r="N29" s="1"/>
      </tp>
      <tp t="s">
        <v>#N/A Requesting Data...2846990098</v>
        <stp/>
        <stp>BDP|7771141115600727707</stp>
        <tr r="R1090" s="1"/>
      </tp>
      <tp t="s">
        <v>#N/A Requesting Data...3102930214</v>
        <stp/>
        <stp>BDP|1533455915865186152</stp>
        <tr r="R909" s="1"/>
      </tp>
      <tp t="s">
        <v>#N/A Requesting Data...3118008202</v>
        <stp/>
        <stp>BDP|5029925426746752823</stp>
        <tr r="R512" s="1"/>
        <tr r="R758" s="1"/>
      </tp>
      <tp t="s">
        <v>#N/A Requesting Data...3540688824</v>
        <stp/>
        <stp>BDP|1161579742286336617</stp>
        <tr r="R817" s="1"/>
      </tp>
      <tp t="s">
        <v>#N/A Requesting Data...2768173315</v>
        <stp/>
        <stp>BDP|3846950476468505588</stp>
        <tr r="R867" s="1"/>
      </tp>
      <tp t="s">
        <v>#N/A Requesting Data...3199376073</v>
        <stp/>
        <stp>BDP|2177546729194968139</stp>
        <tr r="N187" s="1"/>
        <tr r="N1341" s="1"/>
        <tr r="N1721" s="1"/>
      </tp>
      <tp t="s">
        <v>#N/A Requesting Data...4147545130</v>
        <stp/>
        <stp>BDP|5420211900666393102</stp>
        <tr r="R794" s="1"/>
      </tp>
      <tp t="s">
        <v>#N/A Requesting Data...3350174281</v>
        <stp/>
        <stp>BDP|5548249426972661772</stp>
        <tr r="N1034" s="1"/>
      </tp>
      <tp t="s">
        <v>#N/A Requesting Data...3074511576</v>
        <stp/>
        <stp>BDP|3359529206565799363</stp>
        <tr r="R2133" s="1"/>
      </tp>
      <tp t="s">
        <v>#N/A Requesting Data...4205467317</v>
        <stp/>
        <stp>BDP|1934401717184963017</stp>
        <tr r="N2131" s="1"/>
        <tr r="N2131" s="1"/>
      </tp>
      <tp t="s">
        <v>#N/A Requesting Data...3436428705</v>
        <stp/>
        <stp>BDP|4230387476963388390</stp>
        <tr r="R924" s="1"/>
      </tp>
      <tp t="s">
        <v>#N/A Requesting Data...3970858079</v>
        <stp/>
        <stp>BDP|5740417166323137474</stp>
        <tr r="R156" s="1"/>
        <tr r="R1317" s="1"/>
        <tr r="R1690" s="1"/>
      </tp>
      <tp t="s">
        <v>#N/A Requesting Data...4020395353</v>
        <stp/>
        <stp>BDP|2395159012560380205</stp>
        <tr r="N157" s="1"/>
        <tr r="N1413" s="1"/>
        <tr r="N1691" s="1"/>
      </tp>
      <tp t="s">
        <v>#N/A Requesting Data...3491026005</v>
        <stp/>
        <stp>BDP|5606758864712288626</stp>
        <tr r="R1105" s="1"/>
      </tp>
      <tp t="s">
        <v>#N/A Requesting Data...3610647325</v>
        <stp/>
        <stp>BDP|4727173359165615582</stp>
        <tr r="N1923" s="1"/>
        <tr r="N1558" s="1"/>
        <tr r="N323" s="1"/>
        <tr r="N785" s="1"/>
        <tr r="N516" s="1"/>
        <tr r="N1037" s="1"/>
        <tr r="N1868" s="1"/>
        <tr r="N2141" s="1"/>
        <tr r="N2266" s="1"/>
      </tp>
      <tp t="s">
        <v>#N/A Requesting Data...3907268840</v>
        <stp/>
        <stp>BDP|7831075939905283134</stp>
        <tr r="N207" s="1"/>
        <tr r="N1466" s="1"/>
        <tr r="N1741" s="1"/>
      </tp>
      <tp t="s">
        <v>#N/A Requesting Data...2527152009</v>
        <stp/>
        <stp>BDP|9732205372029168537</stp>
        <tr r="R839" s="1"/>
      </tp>
      <tp t="s">
        <v>#N/A Requesting Data...3332951673</v>
        <stp/>
        <stp>BDP|8153273107368447219</stp>
        <tr r="R1482" s="1"/>
      </tp>
      <tp t="s">
        <v>#N/A Requesting Data...3757119231</v>
        <stp/>
        <stp>BDP|5090775110296007535</stp>
        <tr r="R901" s="1"/>
      </tp>
      <tp t="s">
        <v>#N/A Requesting Data...2692760929</v>
        <stp/>
        <stp>BDP|5610889491546869230</stp>
        <tr r="R1449" s="1"/>
      </tp>
      <tp t="s">
        <v>#N/A Requesting Data...4182530203</v>
        <stp/>
        <stp>BDP|3483074471067075366</stp>
        <tr r="R2223" s="1"/>
      </tp>
      <tp t="s">
        <v>#N/A Requesting Data...2745164317</v>
        <stp/>
        <stp>BDP|7608423721957124604</stp>
        <tr r="N543" s="1"/>
      </tp>
      <tp t="s">
        <v>#N/A Requesting Data...4131997391</v>
        <stp/>
        <stp>BDP|3963131399979399244</stp>
        <tr r="R946" s="1"/>
      </tp>
      <tp t="s">
        <v>#N/A Requesting Data...3259117068</v>
        <stp/>
        <stp>BDP|2654070845296157017</stp>
        <tr r="R1172" s="1"/>
      </tp>
      <tp t="s">
        <v>#N/A Requesting Data...3386287990</v>
        <stp/>
        <stp>BDP|3283314795700211913</stp>
        <tr r="R957" s="1"/>
      </tp>
      <tp t="s">
        <v>#N/A Requesting Data...3725525791</v>
        <stp/>
        <stp>BDP|3497615056079165975</stp>
        <tr r="R470" s="1"/>
        <tr r="R726" s="1"/>
      </tp>
      <tp t="s">
        <v>#N/A Requesting Data...4023434658</v>
        <stp/>
        <stp>BDP|6566394846166743788</stp>
        <tr r="N920" s="1"/>
      </tp>
      <tp t="s">
        <v>#N/A Requesting Data...2455791348</v>
        <stp/>
        <stp>BDP|2917485178745427480</stp>
        <tr r="R958" s="1"/>
      </tp>
      <tp t="s">
        <v>#N/A Requesting Data...3353416161</v>
        <stp/>
        <stp>BDP|6441865085401113735</stp>
        <tr r="N882" s="1"/>
      </tp>
      <tp t="s">
        <v>#N/A Requesting Data...3010890322</v>
        <stp/>
        <stp>BDP|6737615127162069043</stp>
        <tr r="R1999" s="1"/>
        <tr r="R1999" s="1"/>
      </tp>
      <tp t="s">
        <v>#N/A Requesting Data...4126378040</v>
        <stp/>
        <stp>BDP|1454298572305337065</stp>
        <tr r="N53" s="1"/>
        <tr r="N54" s="1"/>
      </tp>
      <tp t="s">
        <v>#N/A Requesting Data...3979381462</v>
        <stp/>
        <stp>BDP|5933528632981441379</stp>
        <tr r="N977" s="1"/>
      </tp>
      <tp t="s">
        <v>#N/A Requesting Data...4033115300</v>
        <stp/>
        <stp>BDP|7963091874444990574</stp>
        <tr r="N541" s="1"/>
      </tp>
      <tp t="s">
        <v>#N/A Requesting Data...2559163787</v>
        <stp/>
        <stp>BDP|7449584379777741382</stp>
        <tr r="N261" s="1"/>
        <tr r="N1320" s="1"/>
        <tr r="N1795" s="1"/>
      </tp>
      <tp t="s">
        <v>#N/A Requesting Data...4189398616</v>
        <stp/>
        <stp>BDP|7874301974766071467</stp>
        <tr r="N1688" s="1"/>
        <tr r="N154" s="1"/>
      </tp>
      <tp t="s">
        <v>#N/A Requesting Data...4036501387</v>
        <stp/>
        <stp>BDP|3314172937510836017</stp>
        <tr r="Q768" s="1"/>
      </tp>
      <tp t="s">
        <v>#N/A Requesting Data...3144019057</v>
        <stp/>
        <stp>BDP|1891157208530997166</stp>
        <tr r="Q11" s="1"/>
        <tr r="Q30" s="1"/>
      </tp>
      <tp t="s">
        <v>#N/A Requesting Data...3750255149</v>
        <stp/>
        <stp>BDP|4420561350130077581</stp>
        <tr r="N1054" s="1"/>
      </tp>
      <tp t="s">
        <v>#N/A Requesting Data...3210881066</v>
        <stp/>
        <stp>BDP|3793280014048371929</stp>
        <tr r="R320" s="1"/>
        <tr r="R1854" s="1"/>
      </tp>
      <tp t="s">
        <v>#N/A Requesting Data...3107186980</v>
        <stp/>
        <stp>BDP|4819128350593975282</stp>
        <tr r="R211" s="1"/>
        <tr r="R1471" s="1"/>
        <tr r="R1745" s="1"/>
      </tp>
      <tp t="s">
        <v>#N/A Requesting Data...4136959813</v>
        <stp/>
        <stp>BDP|6601130372915906452</stp>
        <tr r="R914" s="1"/>
      </tp>
      <tp t="s">
        <v>#N/A Requesting Data...3300464260</v>
        <stp/>
        <stp>BDP|5041937297063611798</stp>
        <tr r="O2127" s="1"/>
      </tp>
      <tp t="s">
        <v>#N/A Requesting Data...2908280215</v>
        <stp/>
        <stp>BDP|4302743490832975956</stp>
        <tr r="N1199" s="1"/>
      </tp>
      <tp t="s">
        <v>#N/A Requesting Data...3374040671</v>
        <stp/>
        <stp>BDP|9397335755017662985</stp>
        <tr r="N282" s="1"/>
        <tr r="N1338" s="1"/>
        <tr r="N1816" s="1"/>
      </tp>
      <tp t="s">
        <v>#N/A Requesting Data...4034730404</v>
        <stp/>
        <stp>BDP|3810098798382122939</stp>
        <tr r="R937" s="1"/>
      </tp>
      <tp t="s">
        <v>#N/A Requesting Data...2647960699</v>
        <stp/>
        <stp>BDP|3134394749130848525</stp>
        <tr r="N630" s="1"/>
      </tp>
      <tp t="s">
        <v>#N/A Requesting Data...4268256526</v>
        <stp/>
        <stp>BDP|4834666233474396461</stp>
        <tr r="R987" s="1"/>
        <tr r="R1617" s="1"/>
      </tp>
      <tp t="s">
        <v>#N/A Requesting Data...3018951157</v>
        <stp/>
        <stp>BDP|3904750474841857385</stp>
        <tr r="N278" s="1"/>
        <tr r="N1335" s="1"/>
        <tr r="N1812" s="1"/>
      </tp>
      <tp t="s">
        <v>#N/A Requesting Data...2474754186</v>
        <stp/>
        <stp>BDP|3450851452028282792</stp>
        <tr r="N803" s="1"/>
      </tp>
      <tp t="s">
        <v>#N/A Requesting Data...3981004271</v>
        <stp/>
        <stp>BDP|1389488350387506663</stp>
        <tr r="O774" s="1"/>
      </tp>
      <tp t="s">
        <v>#N/A Requesting Data...4154401775</v>
        <stp/>
        <stp>BDP|4959500306732168264</stp>
        <tr r="N737" s="1"/>
        <tr r="N481" s="1"/>
      </tp>
      <tp t="s">
        <v>#N/A Requesting Data...3615035775</v>
        <stp/>
        <stp>BDP|4423520548030340451</stp>
        <tr r="R1085" s="1"/>
      </tp>
      <tp t="s">
        <v>#N/A Requesting Data...3226098142</v>
        <stp/>
        <stp>BDP|9037997366666299142</stp>
        <tr r="N1757" s="1"/>
        <tr r="N223" s="1"/>
      </tp>
      <tp t="s">
        <v>#N/A Requesting Data...2593917745</v>
        <stp/>
        <stp>BDP|7031693132235683640</stp>
        <tr r="R181" s="1"/>
        <tr r="R1438" s="1"/>
        <tr r="R1715" s="1"/>
      </tp>
      <tp t="s">
        <v>#N/A Requesting Data...3620555278</v>
        <stp/>
        <stp>BDP|4232212871079356987</stp>
        <tr r="N1531" s="1"/>
      </tp>
      <tp t="s">
        <v>#N/A Requesting Data...2715933586</v>
        <stp/>
        <stp>BDP|6959508031321386024</stp>
        <tr r="N1943" s="1"/>
      </tp>
      <tp t="s">
        <v>#N/A Requesting Data...2678156814</v>
        <stp/>
        <stp>BDP|3064955574028955412</stp>
        <tr r="R441" s="1"/>
      </tp>
      <tp t="s">
        <v>#N/A Requesting Data...2883206319</v>
        <stp/>
        <stp>BDP|3512427202174414282</stp>
        <tr r="R360" s="1"/>
      </tp>
      <tp t="s">
        <v>#N/A Requesting Data...2606385040</v>
        <stp/>
        <stp>BDP|2069095807374751702</stp>
        <tr r="R1769" s="1"/>
        <tr r="R235" s="1"/>
        <tr r="R1294" s="1"/>
      </tp>
      <tp t="s">
        <v>#N/A Requesting Data...2765242308</v>
        <stp/>
        <stp>BDP|5334187759625876532</stp>
        <tr r="N1493" s="1"/>
      </tp>
      <tp t="s">
        <v>#N/A Requesting Data...4164540292</v>
        <stp/>
        <stp>BDP|8545562840158885029</stp>
        <tr r="R1186" s="1"/>
      </tp>
      <tp t="s">
        <v>#N/A Requesting Data...3495727044</v>
        <stp/>
        <stp>BDP|8607200394561491385</stp>
        <tr r="R136" s="1"/>
        <tr r="R1395" s="1"/>
        <tr r="R1670" s="1"/>
      </tp>
      <tp t="s">
        <v>#N/A Requesting Data...3296489542</v>
        <stp/>
        <stp>BDP|3627538540195218698</stp>
        <tr r="N825" s="1"/>
      </tp>
      <tp t="s">
        <v>#N/A Requesting Data...2860601198</v>
        <stp/>
        <stp>BDP|3220463901884855238</stp>
        <tr r="R850" s="1"/>
      </tp>
      <tp t="s">
        <v>#N/A Requesting Data...3701087602</v>
        <stp/>
        <stp>BDP|2661705360004144693</stp>
        <tr r="R941" s="1"/>
      </tp>
      <tp t="s">
        <v>#N/A Requesting Data...3217719545</v>
        <stp/>
        <stp>BDP|5821106167446427554</stp>
        <tr r="R431" s="1"/>
      </tp>
      <tp t="s">
        <v>#N/A Requesting Data...2503147393</v>
        <stp/>
        <stp>BDP|6758246160024476792</stp>
        <tr r="R237" s="1"/>
        <tr r="R1296" s="1"/>
        <tr r="R1771" s="1"/>
      </tp>
      <tp t="s">
        <v>#N/A Requesting Data...3529208083</v>
        <stp/>
        <stp>BDP|5248889083121337556</stp>
        <tr r="P776" s="1"/>
      </tp>
      <tp t="s">
        <v>#N/A Requesting Data...3375889604</v>
        <stp/>
        <stp>BDP|1774895889633043388</stp>
        <tr r="Q775" s="1"/>
      </tp>
      <tp t="s">
        <v>#N/A Requesting Data...2799658845</v>
        <stp/>
        <stp>BDP|7775692300249684974</stp>
        <tr r="R1624" s="1"/>
      </tp>
      <tp t="s">
        <v>#N/A Requesting Data...3535725440</v>
        <stp/>
        <stp>BDP|3444195064816759310</stp>
        <tr r="R312" s="1"/>
        <tr r="R1363" s="1"/>
        <tr r="R1846" s="1"/>
      </tp>
      <tp t="s">
        <v>#N/A Requesting Data...3149671161</v>
        <stp/>
        <stp>BDP|9439899320597519572</stp>
        <tr r="N1492" s="1"/>
      </tp>
      <tp t="s">
        <v>#N/A Requesting Data...3632125323</v>
        <stp/>
        <stp>BDP|7169054268639391902</stp>
        <tr r="R45" s="1"/>
        <tr r="R44" s="1"/>
      </tp>
      <tp t="s">
        <v>#N/A Requesting Data...3519748272</v>
        <stp/>
        <stp>BDP|4624190878604961711</stp>
        <tr r="N947" s="1"/>
      </tp>
      <tp t="s">
        <v>#N/A Requesting Data...3614074403</v>
        <stp/>
        <stp>BDP|5779481717634567521</stp>
        <tr r="N368" s="1"/>
      </tp>
      <tp t="s">
        <v>#N/A Requesting Data...4017024629</v>
        <stp/>
        <stp>BDP|3920968113779450343</stp>
        <tr r="R1881" s="1"/>
        <tr r="R1882" s="1"/>
      </tp>
      <tp t="s">
        <v>#N/A Requesting Data...2753666347</v>
        <stp/>
        <stp>BDP|8575873214398987834</stp>
        <tr r="N829" s="1"/>
      </tp>
      <tp t="s">
        <v>#N/A Requesting Data...2688707434</v>
        <stp/>
        <stp>BDP|6720402279801312517</stp>
        <tr r="R1094" s="1"/>
      </tp>
      <tp t="s">
        <v>#N/A Requesting Data...2997542511</v>
        <stp/>
        <stp>BDP|4031448702986874724</stp>
        <tr r="R1765" s="1"/>
        <tr r="R231" s="1"/>
      </tp>
      <tp t="s">
        <v>#N/A Requesting Data...4059699902</v>
        <stp/>
        <stp>BDP|3572347562195715299</stp>
        <tr r="N1069" s="1"/>
      </tp>
      <tp t="s">
        <v>#N/A Requesting Data...2710337823</v>
        <stp/>
        <stp>BDP|2735683165246280557</stp>
        <tr r="N177" s="1"/>
        <tr r="N1432" s="1"/>
        <tr r="N1711" s="1"/>
      </tp>
      <tp t="s">
        <v>#N/A Requesting Data...3986355719</v>
        <stp/>
        <stp>BDP|6957304255608499953</stp>
        <tr r="R1386" s="1"/>
      </tp>
      <tp t="s">
        <v>#N/A Requesting Data...3652225801</v>
        <stp/>
        <stp>BDP|6445222970687247598</stp>
        <tr r="R1227" s="1"/>
        <tr r="R1446" s="1"/>
      </tp>
      <tp t="s">
        <v>#N/A Requesting Data...2661116405</v>
        <stp/>
        <stp>BDP|5503788624156629724</stp>
        <tr r="N2119" s="1"/>
      </tp>
      <tp t="s">
        <v>#N/A Requesting Data...3833273768</v>
        <stp/>
        <stp>BDP|4160143246658898864</stp>
        <tr r="R1070" s="1"/>
        <tr r="R1070" s="1"/>
      </tp>
      <tp t="s">
        <v>#N/A Requesting Data...3815490247</v>
        <stp/>
        <stp>BDP|5800535477077543141</stp>
        <tr r="R215" s="1"/>
        <tr r="R1749" s="1"/>
      </tp>
      <tp t="s">
        <v>#N/A Requesting Data...3659827382</v>
        <stp/>
        <stp>BDP|8455940432753876075</stp>
        <tr r="R355" s="1"/>
      </tp>
      <tp t="s">
        <v>#N/A Requesting Data...3182288245</v>
        <stp/>
        <stp>BDP|1443090181160118807</stp>
        <tr r="R1607" s="1"/>
      </tp>
      <tp t="s">
        <v>#N/A Requesting Data...3913305945</v>
        <stp/>
        <stp>BDP|2115526819821650619</stp>
        <tr r="R2249" s="1"/>
      </tp>
      <tp t="s">
        <v>#N/A Requesting Data...2953111136</v>
        <stp/>
        <stp>BDP|1993832712978577102</stp>
        <tr r="N1514" s="1"/>
      </tp>
      <tp t="s">
        <v>#N/A Requesting Data...3429641517</v>
        <stp/>
        <stp>BDP|4908513266632303402</stp>
        <tr r="N2244" s="1"/>
        <tr r="N2245" s="1"/>
      </tp>
      <tp t="s">
        <v>#N/A Requesting Data...2585886045</v>
        <stp/>
        <stp>BDP|7749463654174397346</stp>
        <tr r="R1161" s="1"/>
      </tp>
      <tp t="s">
        <v>#N/A Requesting Data...2712120199</v>
        <stp/>
        <stp>BDP|8808906919718613958</stp>
        <tr r="R1960" s="1"/>
      </tp>
      <tp t="s">
        <v>#N/A Requesting Data...3742388916</v>
        <stp/>
        <stp>BDP|1080624467216501625</stp>
        <tr r="R1510" s="1"/>
      </tp>
      <tp t="s">
        <v>#N/A Requesting Data...2712282380</v>
        <stp/>
        <stp>BDP|7221183667916776785</stp>
        <tr r="N2009" s="1"/>
      </tp>
      <tp t="s">
        <v>#N/A Requesting Data...2994570101</v>
        <stp/>
        <stp>BDP|6921471502354796795</stp>
        <tr r="N341" s="1"/>
      </tp>
      <tp t="s">
        <v>#N/A Requesting Data...3816852783</v>
        <stp/>
        <stp>BDP|7846261282885771996</stp>
        <tr r="R858" s="1"/>
      </tp>
      <tp t="s">
        <v>#N/A Requesting Data...4244933539</v>
        <stp/>
        <stp>BDP|6570559953756022114</stp>
        <tr r="N1494" s="1"/>
      </tp>
      <tp t="s">
        <v>#N/A Requesting Data...3004803361</v>
        <stp/>
        <stp>BDP|1757327876961798563</stp>
        <tr r="R296" s="1"/>
        <tr r="R1830" s="1"/>
      </tp>
      <tp t="s">
        <v>#N/A Requesting Data...2861396758</v>
        <stp/>
        <stp>BDP|3513182196882089892</stp>
        <tr r="N1449" s="1"/>
      </tp>
      <tp t="s">
        <v>#N/A Requesting Data...3230565834</v>
        <stp/>
        <stp>BDP|4621638764797279219</stp>
        <tr r="R1602" s="1"/>
      </tp>
      <tp t="s">
        <v>#N/A Requesting Data...3185750592</v>
        <stp/>
        <stp>BDP|1090108805307729619</stp>
        <tr r="N1954" s="1"/>
      </tp>
      <tp t="s">
        <v>#N/A Requesting Data...3510147904</v>
        <stp/>
        <stp>BDP|4591014340248644913</stp>
        <tr r="R975" s="1"/>
      </tp>
      <tp t="s">
        <v>#N/A Requesting Data...3345405777</v>
        <stp/>
        <stp>BDP|6487256285595599828</stp>
        <tr r="R1515" s="1"/>
      </tp>
      <tp t="s">
        <v>#N/A Requesting Data...3376281069</v>
        <stp/>
        <stp>BDP|7338754796031481975</stp>
        <tr r="R817" s="1"/>
      </tp>
      <tp t="s">
        <v>#N/A Requesting Data...2584489773</v>
        <stp/>
        <stp>BDP|6094074991678556601</stp>
        <tr r="N438" s="1"/>
      </tp>
      <tp t="s">
        <v>#N/A Requesting Data...3053906571</v>
        <stp/>
        <stp>BDP|7572408775174150125</stp>
        <tr r="R2079" s="1"/>
      </tp>
      <tp t="s">
        <v>#N/A Requesting Data...2863938343</v>
        <stp/>
        <stp>BDP|9505822533650014376</stp>
        <tr r="N2241" s="1"/>
      </tp>
      <tp t="s">
        <v>#N/A Requesting Data...3849755898</v>
        <stp/>
        <stp>BDP|9240515259421959902</stp>
        <tr r="R1063" s="1"/>
      </tp>
      <tp t="s">
        <v>#N/A Requesting Data...3993921300</v>
        <stp/>
        <stp>BDP|2143956164475320903</stp>
        <tr r="R1967" s="1"/>
      </tp>
      <tp t="s">
        <v>#N/A Requesting Data...3850381858</v>
        <stp/>
        <stp>BDP|5681759617476421431</stp>
        <tr r="R2116" s="1"/>
      </tp>
      <tp t="s">
        <v>#N/A Requesting Data...2627179167</v>
        <stp/>
        <stp>BDP|9539751305968512707</stp>
        <tr r="R1003" s="1"/>
      </tp>
      <tp t="s">
        <v>#N/A Requesting Data...3745353775</v>
        <stp/>
        <stp>BDP|5499941533427295918</stp>
        <tr r="N881" s="1"/>
      </tp>
      <tp t="s">
        <v>#N/A Requesting Data...3373098669</v>
        <stp/>
        <stp>BDP|2609765661262695072</stp>
        <tr r="R569" s="1"/>
      </tp>
      <tp t="s">
        <v>#N/A Requesting Data...4121720848</v>
        <stp/>
        <stp>BDP|6596082649427666427</stp>
        <tr r="R925" s="1"/>
      </tp>
      <tp t="s">
        <v>#N/A Requesting Data...3341590355</v>
        <stp/>
        <stp>BDP|1227290729533520370</stp>
        <tr r="R1515" s="1"/>
      </tp>
      <tp t="s">
        <v>#N/A Requesting Data...3291950827</v>
        <stp/>
        <stp>BDP|8743917037140878391</stp>
        <tr r="R650" s="1"/>
      </tp>
      <tp t="s">
        <v>#N/A Requesting Data...4157205788</v>
        <stp/>
        <stp>BDP|6050636806246318779</stp>
        <tr r="Q2052" s="1"/>
        <tr r="Q2070" s="1"/>
        <tr r="Q2159" s="1"/>
      </tp>
      <tp t="s">
        <v>#N/A Requesting Data...2986158305</v>
        <stp/>
        <stp>BDP|3191064250091008664</stp>
        <tr r="R1492" s="1"/>
      </tp>
      <tp t="s">
        <v>#N/A Requesting Data...3966940586</v>
        <stp/>
        <stp>BDP|1950649938242025745</stp>
        <tr r="R1072" s="1"/>
        <tr r="R1072" s="1"/>
      </tp>
      <tp t="s">
        <v>#N/A Requesting Data...3147558991</v>
        <stp/>
        <stp>BDP|2750544301733369509</stp>
        <tr r="R1521" s="1"/>
      </tp>
      <tp t="s">
        <v>#N/A Requesting Data...2888498387</v>
        <stp/>
        <stp>BDP|9241020988909066993</stp>
        <tr r="N1580" s="1"/>
      </tp>
      <tp t="s">
        <v>#N/A Requesting Data...3289661038</v>
        <stp/>
        <stp>BDP|5025663826099757968</stp>
        <tr r="N704" s="1"/>
        <tr r="N447" s="1"/>
      </tp>
      <tp t="s">
        <v>#N/A Requesting Data...3361805534</v>
        <stp/>
        <stp>BDP|7579411540141781721</stp>
        <tr r="R861" s="1"/>
      </tp>
      <tp t="s">
        <v>#N/A Requesting Data...3151936496</v>
        <stp/>
        <stp>BDP|1551629390007147879</stp>
        <tr r="R609" s="1"/>
        <tr r="R609" s="1"/>
      </tp>
      <tp t="s">
        <v>#N/A Requesting Data...3039361773</v>
        <stp/>
        <stp>BDP|8736126530519254264</stp>
        <tr r="R379" s="1"/>
      </tp>
      <tp t="s">
        <v>#N/A Requesting Data...3655135307</v>
        <stp/>
        <stp>BDP|3083049619060989359</stp>
        <tr r="N2094" s="1"/>
      </tp>
      <tp t="s">
        <v>#N/A Requesting Data...3247777122</v>
        <stp/>
        <stp>BDP|5300471756171535460</stp>
        <tr r="R888" s="1"/>
      </tp>
      <tp t="s">
        <v>#N/A Requesting Data...4062986335</v>
        <stp/>
        <stp>BDP|8104603442679096228</stp>
        <tr r="N1612" s="1"/>
      </tp>
      <tp t="s">
        <v>#N/A Requesting Data...3057890334</v>
        <stp/>
        <stp>BDP|9277922276477640111</stp>
        <tr r="N973" s="1"/>
      </tp>
      <tp t="s">
        <v>#N/A Requesting Data...3538501596</v>
        <stp/>
        <stp>BDP|4154054202007638268</stp>
        <tr r="R291" s="1"/>
        <tr r="R1347" s="1"/>
        <tr r="R1825" s="1"/>
      </tp>
      <tp t="s">
        <v>#N/A Requesting Data...3657549501</v>
        <stp/>
        <stp>BDP|4588888254808955067</stp>
        <tr r="R1158" s="1"/>
      </tp>
      <tp t="s">
        <v>#N/A Requesting Data...3550881192</v>
        <stp/>
        <stp>BDP|6112368254061019052</stp>
        <tr r="R1138" s="1"/>
      </tp>
      <tp t="s">
        <v>#N/A Requesting Data...4144099193</v>
        <stp/>
        <stp>BDP|2168563944732196047</stp>
        <tr r="R1640" s="1"/>
      </tp>
      <tp t="s">
        <v>#N/A Requesting Data...2645540835</v>
        <stp/>
        <stp>BDP|5190549786389795024</stp>
        <tr r="R1478" s="1"/>
      </tp>
      <tp t="s">
        <v>#N/A Requesting Data...2726247320</v>
        <stp/>
        <stp>BDP|1611741993139365743</stp>
        <tr r="R1065" s="1"/>
        <tr r="R1065" s="1"/>
      </tp>
      <tp t="s">
        <v>#N/A Requesting Data...2798034115</v>
        <stp/>
        <stp>BDP|9457050446189060516</stp>
        <tr r="N416" s="1"/>
        <tr r="N683" s="1"/>
      </tp>
      <tp t="s">
        <v>#N/A Requesting Data...3876874789</v>
        <stp/>
        <stp>BDP|4859774032134316599</stp>
        <tr r="N1285" s="1"/>
      </tp>
      <tp t="s">
        <v>#N/A Requesting Data...3398963655</v>
        <stp/>
        <stp>BDP|1997688574844380512</stp>
        <tr r="R1777" s="1"/>
        <tr r="R243" s="1"/>
      </tp>
      <tp t="s">
        <v>#N/A Requesting Data...3556114424</v>
        <stp/>
        <stp>BDP|4574122911967999287</stp>
        <tr r="R1154" s="1"/>
      </tp>
      <tp t="s">
        <v>#N/A Requesting Data...3634431024</v>
        <stp/>
        <stp>BDP|5069494851332711785</stp>
        <tr r="N937" s="1"/>
      </tp>
      <tp t="s">
        <v>#N/A Requesting Data...3723458748</v>
        <stp/>
        <stp>BDP|7926588834918310817</stp>
        <tr r="R220" s="1"/>
        <tr r="R1281" s="1"/>
        <tr r="R1754" s="1"/>
      </tp>
      <tp t="s">
        <v>#N/A Requesting Data...3492079359</v>
        <stp/>
        <stp>BDP|5332998489795198051</stp>
        <tr r="N2093" s="1"/>
      </tp>
      <tp t="s">
        <v>#N/A Requesting Data...2846322709</v>
        <stp/>
        <stp>BDP|9828290980256621404</stp>
        <tr r="R1112" s="1"/>
      </tp>
      <tp t="s">
        <v>#N/A Requesting Data...4104624717</v>
        <stp/>
        <stp>BDP|2968026996323303995</stp>
        <tr r="R910" s="1"/>
      </tp>
      <tp t="s">
        <v>#N/A Requesting Data...3711159194</v>
        <stp/>
        <stp>BDP|1671644371650795105</stp>
        <tr r="R1496" s="1"/>
      </tp>
      <tp t="s">
        <v>#N/A Requesting Data...3674086690</v>
        <stp/>
        <stp>BDP|5515848437627540872</stp>
        <tr r="R1111" s="1"/>
      </tp>
      <tp t="s">
        <v>#N/A Requesting Data...3630981796</v>
        <stp/>
        <stp>BDP|4990082212126654217</stp>
        <tr r="N647" s="1"/>
      </tp>
      <tp t="s">
        <v>#N/A Requesting Data...3451532234</v>
        <stp/>
        <stp>BDP|3551267352951614432</stp>
        <tr r="R196" s="1"/>
        <tr r="R1453" s="1"/>
        <tr r="R1730" s="1"/>
      </tp>
      <tp t="s">
        <v>#N/A Requesting Data...4222683512</v>
        <stp/>
        <stp>BDP|3259771976267394542</stp>
        <tr r="R613" s="1"/>
        <tr r="R613" s="1"/>
      </tp>
      <tp t="s">
        <v>#N/A Requesting Data...3986566699</v>
        <stp/>
        <stp>BDP|2415638172791813391</stp>
        <tr r="N179" s="1"/>
        <tr r="N1434" s="1"/>
        <tr r="N1713" s="1"/>
      </tp>
      <tp t="s">
        <v>#N/A Requesting Data...4211748696</v>
        <stp/>
        <stp>BDP|5109348640904470756</stp>
        <tr r="R2094" s="1"/>
      </tp>
      <tp t="s">
        <v>#N/A Requesting Data...2914691428</v>
        <stp/>
        <stp>BDP|4649526143315273116</stp>
        <tr r="R1952" s="1"/>
      </tp>
      <tp t="s">
        <v>#N/A Requesting Data...3894941423</v>
        <stp/>
        <stp>BDP|5619064106072458664</stp>
        <tr r="R1968" s="1"/>
      </tp>
      <tp t="s">
        <v>#N/A Requesting Data...4136552550</v>
        <stp/>
        <stp>BDP|7444589723498291988</stp>
        <tr r="N1569" s="1"/>
      </tp>
      <tp t="s">
        <v>#N/A Requesting Data...2962683942</v>
        <stp/>
        <stp>BDP|2604306541887124332</stp>
        <tr r="R10" s="1"/>
        <tr r="R10" s="1"/>
        <tr r="R29" s="1"/>
        <tr r="R29" s="1"/>
      </tp>
      <tp t="s">
        <v>#N/A Requesting Data...2620116898</v>
        <stp/>
        <stp>BDP|4782417730957641553</stp>
        <tr r="N892" s="1"/>
      </tp>
      <tp t="s">
        <v>#N/A Requesting Data...3757053854</v>
        <stp/>
        <stp>BDP|1428510144031575014</stp>
        <tr r="R1606" s="1"/>
      </tp>
      <tp t="s">
        <v>#N/A Requesting Data...4275628024</v>
        <stp/>
        <stp>BDP|5511374061252310356</stp>
        <tr r="R319" s="1"/>
        <tr r="R1370" s="1"/>
        <tr r="R1853" s="1"/>
      </tp>
      <tp t="s">
        <v>#N/A Requesting Data...3442668011</v>
        <stp/>
        <stp>BDP|4060347275703064243</stp>
        <tr r="N1056" s="1"/>
      </tp>
      <tp t="s">
        <v>#N/A Requesting Data...3314635912</v>
        <stp/>
        <stp>BDP|4520339956084516709</stp>
        <tr r="R1115" s="1"/>
      </tp>
      <tp t="s">
        <v>#N/A Requesting Data...2903126810</v>
        <stp/>
        <stp>BDP|3163455935281475404</stp>
        <tr r="N1776" s="1"/>
        <tr r="N242" s="1"/>
        <tr r="N1302" s="1"/>
      </tp>
      <tp t="s">
        <v>#N/A Requesting Data...3215941456</v>
        <stp/>
        <stp>BDP|3189170465020293543</stp>
        <tr r="R870" s="1"/>
      </tp>
      <tp t="s">
        <v>#N/A Requesting Data...2660973446</v>
        <stp/>
        <stp>BDP|3884153930162916219</stp>
        <tr r="R280" s="1"/>
        <tr r="R1336" s="1"/>
        <tr r="R1814" s="1"/>
      </tp>
      <tp t="s">
        <v>#N/A Requesting Data...3625319493</v>
        <stp/>
        <stp>BDP|8948939289938258045</stp>
        <tr r="R1922" s="1"/>
      </tp>
      <tp t="s">
        <v>#N/A Requesting Data...2682903470</v>
        <stp/>
        <stp>BDP|8310312288121337039</stp>
        <tr r="R2115" s="1"/>
      </tp>
      <tp t="s">
        <v>#N/A Requesting Data...2725205307</v>
        <stp/>
        <stp>BDP|7873096114710602497</stp>
        <tr r="R2247" s="1"/>
        <tr r="R2248" s="1"/>
      </tp>
      <tp t="s">
        <v>#N/A Requesting Data...3452564337</v>
        <stp/>
        <stp>BDP|1577389261875028361</stp>
        <tr r="N1190" s="1"/>
      </tp>
      <tp t="s">
        <v>#N/A Requesting Data...2940770564</v>
        <stp/>
        <stp>BDP|5338161304817894137</stp>
        <tr r="R1973" s="1"/>
      </tp>
      <tp t="s">
        <v>#N/A Requesting Data...3944025135</v>
        <stp/>
        <stp>BDP|8788318617169855133</stp>
        <tr r="R1629" s="1"/>
      </tp>
      <tp t="s">
        <v>#N/A Requesting Data...2717704213</v>
        <stp/>
        <stp>BDP|7586344535495660088</stp>
        <tr r="R7" s="1"/>
        <tr r="R7" s="1"/>
        <tr r="R26" s="1"/>
        <tr r="R26" s="1"/>
        <tr r="R2136" s="1"/>
        <tr r="R2136" s="1"/>
      </tp>
      <tp t="s">
        <v>#N/A Requesting Data...2669262166</v>
        <stp/>
        <stp>BDP|9695412648523551811</stp>
        <tr r="R905" s="1"/>
      </tp>
      <tp t="s">
        <v>#N/A Requesting Data...3386244814</v>
        <stp/>
        <stp>BDP|4795971984293952462</stp>
        <tr r="R176" s="1"/>
        <tr r="R1431" s="1"/>
        <tr r="R1710" s="1"/>
      </tp>
      <tp t="s">
        <v>#N/A Requesting Data...2829579010</v>
        <stp/>
        <stp>BDP|6122503559516401279</stp>
        <tr r="R1006" s="1"/>
      </tp>
      <tp t="s">
        <v>#N/A Requesting Data...3034890567</v>
        <stp/>
        <stp>BDP|3024206564983608691</stp>
        <tr r="R867" s="1"/>
      </tp>
      <tp t="s">
        <v>#N/A Requesting Data...2851891964</v>
        <stp/>
        <stp>BDP|5648760658037303205</stp>
        <tr r="R2238" s="1"/>
      </tp>
      <tp t="s">
        <v>#N/A Requesting Data...3026962773</v>
        <stp/>
        <stp>BDP|6876671697929099235</stp>
        <tr r="N1642" s="1"/>
        <tr r="N1643" s="1"/>
        <tr r="N1644" s="1"/>
        <tr r="N1645" s="1"/>
      </tp>
      <tp t="s">
        <v>#N/A Requesting Data...4039557520</v>
        <stp/>
        <stp>BDP|5354379587808854403</stp>
        <tr r="N1196" s="1"/>
      </tp>
      <tp t="s">
        <v>#N/A Requesting Data...3469349323</v>
        <stp/>
        <stp>BDP|8706834243716465087</stp>
        <tr r="R2193" s="1"/>
      </tp>
      <tp t="s">
        <v>#N/A Requesting Data...3443458482</v>
        <stp/>
        <stp>BDP|5605818065868904107</stp>
        <tr r="R880" s="1"/>
      </tp>
      <tp t="s">
        <v>#N/A Requesting Data...2667458669</v>
        <stp/>
        <stp>BDP|3449485074382516065</stp>
        <tr r="R1643" s="1"/>
        <tr r="R1644" s="1"/>
        <tr r="R1645" s="1"/>
        <tr r="R1642" s="1"/>
      </tp>
      <tp t="s">
        <v>#N/A Requesting Data...3919378126</v>
        <stp/>
        <stp>BDP|4704001429084785010</stp>
        <tr r="N322" s="1"/>
        <tr r="N1373" s="1"/>
        <tr r="N1856" s="1"/>
      </tp>
      <tp t="s">
        <v>#N/A Requesting Data...3361109754</v>
        <stp/>
        <stp>BDP|1546026000101906268</stp>
        <tr r="R1482" s="1"/>
      </tp>
      <tp t="s">
        <v>#N/A Requesting Data...2865905776</v>
        <stp/>
        <stp>BDP|2231374706044999725</stp>
        <tr r="N1153" s="1"/>
      </tp>
      <tp t="s">
        <v>#N/A Requesting Data...3228167858</v>
        <stp/>
        <stp>BDP|3714606158863778105</stp>
        <tr r="R1012" s="1"/>
      </tp>
      <tp t="s">
        <v>#N/A Requesting Data...3819609352</v>
        <stp/>
        <stp>BDP|4958524737493706336</stp>
        <tr r="R2089" s="1"/>
      </tp>
      <tp t="s">
        <v>#N/A Requesting Data...3732779169</v>
        <stp/>
        <stp>BDP|8846238170438190724</stp>
        <tr r="N1203" s="1"/>
      </tp>
      <tp t="s">
        <v>#N/A Requesting Data...3309884130</v>
        <stp/>
        <stp>BDP|8968935067946080354</stp>
        <tr r="R1223" s="1"/>
      </tp>
      <tp t="s">
        <v>#N/A Requesting Data...2860200800</v>
        <stp/>
        <stp>BDP|1386480183567250833</stp>
        <tr r="R965" s="1"/>
        <tr r="R1228" s="1"/>
      </tp>
      <tp t="s">
        <v>#N/A Requesting Data...3157156467</v>
        <stp/>
        <stp>BDP|3006453560915513690</stp>
        <tr r="R600" s="1"/>
        <tr r="R600" s="1"/>
      </tp>
      <tp t="s">
        <v>#N/A Requesting Data...3582712416</v>
        <stp/>
        <stp>BDP|7425372772452878306</stp>
        <tr r="N465" s="1"/>
        <tr r="N721" s="1"/>
      </tp>
      <tp t="s">
        <v>#N/A Requesting Data...3516637255</v>
        <stp/>
        <stp>BDP|6368011832285012291</stp>
        <tr r="N1012" s="1"/>
      </tp>
      <tp t="s">
        <v>#N/A Requesting Data...3199359458</v>
        <stp/>
        <stp>BDP|9846505097611602603</stp>
        <tr r="R1175" s="1"/>
      </tp>
      <tp t="s">
        <v>#N/A Requesting Data...3134931857</v>
        <stp/>
        <stp>BDP|6190057059527299665</stp>
        <tr r="R589" s="1"/>
        <tr r="R589" s="1"/>
      </tp>
      <tp t="s">
        <v>#N/A Requesting Data...4115065127</v>
        <stp/>
        <stp>BDP|3332894140155405870</stp>
        <tr r="N276" s="1"/>
        <tr r="N1810" s="1"/>
      </tp>
      <tp t="s">
        <v>#N/A Requesting Data...3920488892</v>
        <stp/>
        <stp>BDP|9935329926893738937</stp>
        <tr r="R1177" s="1"/>
      </tp>
      <tp t="s">
        <v>#N/A Requesting Data...2712195462</v>
        <stp/>
        <stp>BDP|6400528952484218084</stp>
        <tr r="N463" s="1"/>
        <tr r="N719" s="1"/>
      </tp>
      <tp t="s">
        <v>#N/A Requesting Data...2873866161</v>
        <stp/>
        <stp>BDP|6673365924410970538</stp>
        <tr r="P779" s="1"/>
        <tr r="P1016" s="1"/>
        <tr r="P1026" s="1"/>
        <tr r="P1043" s="1"/>
        <tr r="P38" s="1"/>
        <tr r="P2044" s="1"/>
        <tr r="P1630" s="1"/>
        <tr r="P2062" s="1"/>
        <tr r="P2151" s="1"/>
        <tr r="P2260" s="1"/>
      </tp>
      <tp t="s">
        <v>#N/A Requesting Data...3063029557</v>
        <stp/>
        <stp>BDP|7981330752564774712</stp>
        <tr r="R940" s="1"/>
      </tp>
      <tp t="s">
        <v>#N/A Requesting Data...2724824484</v>
        <stp/>
        <stp>BDP|1238721778245087660</stp>
        <tr r="R186" s="1"/>
        <tr r="R1442" s="1"/>
        <tr r="R1720" s="1"/>
      </tp>
      <tp t="s">
        <v>#N/A Requesting Data...2824024697</v>
        <stp/>
        <stp>BDP|5248148263820317088</stp>
        <tr r="N936" s="1"/>
      </tp>
      <tp t="s">
        <v>#N/A Requesting Data...3452544162</v>
        <stp/>
        <stp>BDP|5845747273273447459</stp>
        <tr r="R2007" s="1"/>
        <tr r="R2007" s="1"/>
      </tp>
      <tp t="s">
        <v>#N/A Requesting Data...3622998561</v>
        <stp/>
        <stp>BDP|3936162702633510369</stp>
        <tr r="R386" s="1"/>
      </tp>
      <tp t="s">
        <v>#N/A Requesting Data...2834166322</v>
        <stp/>
        <stp>BDP|8642420556688940359</stp>
        <tr r="R1238" s="1"/>
      </tp>
      <tp t="s">
        <v>#N/A Requesting Data...2844321847</v>
        <stp/>
        <stp>BDP|1346173029792469276</stp>
        <tr r="R214" s="1"/>
        <tr r="R1273" s="1"/>
        <tr r="R1474" s="1"/>
        <tr r="R1748" s="1"/>
      </tp>
      <tp t="s">
        <v>#N/A Requesting Data...4027582136</v>
        <stp/>
        <stp>BDP|1722250612470991078</stp>
        <tr r="N956" s="1"/>
      </tp>
      <tp t="s">
        <v>#N/A Requesting Data...2711550920</v>
        <stp/>
        <stp>BDP|8327930778352382643</stp>
        <tr r="R1481" s="1"/>
      </tp>
      <tp t="s">
        <v>#N/A Requesting Data...4130994329</v>
        <stp/>
        <stp>BDP|4215048248871191304</stp>
        <tr r="N623" s="1"/>
      </tp>
      <tp t="s">
        <v>#N/A Requesting Data...3972953792</v>
        <stp/>
        <stp>BDP|3766284761227926283</stp>
        <tr r="N346" s="1"/>
      </tp>
      <tp t="s">
        <v>#N/A Requesting Data...3580583698</v>
        <stp/>
        <stp>BDP|1089476765578581983</stp>
        <tr r="N462" s="1"/>
        <tr r="N718" s="1"/>
      </tp>
      <tp t="s">
        <v>#N/A Requesting Data...3904411148</v>
        <stp/>
        <stp>BDP|2522471055971182091</stp>
        <tr r="R1719" s="1"/>
        <tr r="R185" s="1"/>
        <tr r="R1441" s="1"/>
      </tp>
      <tp t="s">
        <v>#N/A Requesting Data...4044692800</v>
        <stp/>
        <stp>BDP|4351865403287000991</stp>
        <tr r="R1097" s="1"/>
      </tp>
      <tp t="s">
        <v>#N/A Requesting Data...3231740897</v>
        <stp/>
        <stp>BDP|8326552178288633073</stp>
        <tr r="N377" s="1"/>
      </tp>
      <tp t="s">
        <v>#N/A Requesting Data...3329446701</v>
        <stp/>
        <stp>BDP|3584908798343364212</stp>
        <tr r="N281" s="1"/>
        <tr r="N1337" s="1"/>
        <tr r="N1815" s="1"/>
      </tp>
      <tp t="s">
        <v>#N/A Requesting Data...3853823562</v>
        <stp/>
        <stp>BDP|6676041296678340583</stp>
        <tr r="P2181" s="1"/>
      </tp>
      <tp t="s">
        <v>#N/A Requesting Data...3668101168</v>
        <stp/>
        <stp>BDP|7398728157826265186</stp>
        <tr r="N1728" s="1"/>
        <tr r="N194" s="1"/>
      </tp>
      <tp t="s">
        <v>#N/A Requesting Data...3327845122</v>
        <stp/>
        <stp>BDP|3768624178042482254</stp>
        <tr r="N925" s="1"/>
      </tp>
      <tp t="s">
        <v>#N/A Requesting Data...3959335379</v>
        <stp/>
        <stp>BDP|1062856782334981728</stp>
        <tr r="N458" s="1"/>
        <tr r="N713" s="1"/>
      </tp>
      <tp t="s">
        <v>#N/A Requesting Data...2986321306</v>
        <stp/>
        <stp>BDP|6336348669802151334</stp>
        <tr r="R810" s="1"/>
      </tp>
      <tp t="s">
        <v>#N/A Requesting Data...3259733328</v>
        <stp/>
        <stp>BDP|9852735586414915087</stp>
        <tr r="R1162" s="1"/>
      </tp>
      <tp t="s">
        <v>#N/A Requesting Data...3555487781</v>
        <stp/>
        <stp>BDP|1221585179533954262</stp>
        <tr r="N618" s="1"/>
      </tp>
      <tp t="s">
        <v>#N/A Requesting Data...3030608288</v>
        <stp/>
        <stp>BDP|5443673006228085984</stp>
        <tr r="R1173" s="1"/>
      </tp>
      <tp t="s">
        <v>#N/A Requesting Data...3761854963</v>
        <stp/>
        <stp>BDP|1777963324670084883</stp>
        <tr r="R1183" s="1"/>
      </tp>
      <tp t="s">
        <v>#N/A Requesting Data...2961564655</v>
        <stp/>
        <stp>BDP|5508681940807077205</stp>
        <tr r="N847" s="1"/>
      </tp>
      <tp t="s">
        <v>#N/A Requesting Data...2923624463</v>
        <stp/>
        <stp>BDP|9659449993573814543</stp>
        <tr r="R130" s="1"/>
        <tr r="R1664" s="1"/>
      </tp>
      <tp t="s">
        <v>#N/A Requesting Data...3312620805</v>
        <stp/>
        <stp>BDP|3569004232764997631</stp>
        <tr r="R106" s="1"/>
        <tr r="R107" s="1"/>
        <tr r="R108" s="1"/>
        <tr r="R109" s="1"/>
      </tp>
      <tp t="s">
        <v>#N/A Requesting Data...2907621251</v>
        <stp/>
        <stp>BDP|1527373909929142973</stp>
        <tr r="N837" s="1"/>
      </tp>
      <tp t="s">
        <v>#N/A Requesting Data...3402523913</v>
        <stp/>
        <stp>BDP|8421950464511974411</stp>
        <tr r="N589" s="1"/>
      </tp>
      <tp t="s">
        <v>#N/A Requesting Data...3129017387</v>
        <stp/>
        <stp>BDP|8867132960458451524</stp>
        <tr r="N1898" s="1"/>
        <tr r="N1899" s="1"/>
      </tp>
      <tp t="s">
        <v>#N/A Requesting Data...3441097693</v>
        <stp/>
        <stp>BDP|6093253542265315799</stp>
        <tr r="R1008" s="1"/>
      </tp>
      <tp t="s">
        <v>#N/A Requesting Data...3932162310</v>
        <stp/>
        <stp>BDP|2417412153126346785</stp>
        <tr r="N1247" s="1"/>
      </tp>
      <tp t="s">
        <v>#N/A Requesting Data...4212192393</v>
        <stp/>
        <stp>BDP|2940200629266563686</stp>
        <tr r="R1137" s="1"/>
      </tp>
      <tp t="s">
        <v>#N/A Requesting Data...3769617131</v>
        <stp/>
        <stp>BDP|1700883846317201899</stp>
        <tr r="R1495" s="1"/>
      </tp>
      <tp t="s">
        <v>#N/A Requesting Data...3104476243</v>
        <stp/>
        <stp>BDP|7182102023612223426</stp>
        <tr r="N387" s="1"/>
      </tp>
      <tp t="s">
        <v>#N/A Requesting Data...4088562181</v>
        <stp/>
        <stp>BDP|3973983580378624859</stp>
        <tr r="N1270" s="1"/>
      </tp>
      <tp t="s">
        <v>#N/A Requesting Data...3823255987</v>
        <stp/>
        <stp>BDP|6444025713244485137</stp>
        <tr r="R1514" s="1"/>
      </tp>
      <tp t="s">
        <v>#N/A Requesting Data...2744401369</v>
        <stp/>
        <stp>BDP|9400179205018437205</stp>
        <tr r="R910" s="1"/>
      </tp>
      <tp t="s">
        <v>#N/A Requesting Data...3040171148</v>
        <stp/>
        <stp>BDP|2472052228171824338</stp>
        <tr r="R252" s="1"/>
        <tr r="R1786" s="1"/>
      </tp>
      <tp t="s">
        <v>#N/A Requesting Data...3984967161</v>
        <stp/>
        <stp>BDP|3785821922772378968</stp>
        <tr r="N636" s="1"/>
      </tp>
      <tp t="s">
        <v>#N/A Requesting Data...3285709202</v>
        <stp/>
        <stp>BDP|6172245131352269746</stp>
        <tr r="N1257" s="1"/>
      </tp>
      <tp t="s">
        <v>#N/A Requesting Data...3976826754</v>
        <stp/>
        <stp>BDP|1642966696642555114</stp>
        <tr r="N1966" s="1"/>
      </tp>
      <tp t="s">
        <v>#N/A Requesting Data...3884315320</v>
        <stp/>
        <stp>BDP|2790492028900454603</stp>
        <tr r="N41" s="1"/>
        <tr r="N41" s="1"/>
        <tr r="N782" s="1"/>
        <tr r="N782" s="1"/>
        <tr r="N1019" s="1"/>
        <tr r="N1019" s="1"/>
        <tr r="N1029" s="1"/>
        <tr r="N1029" s="1"/>
        <tr r="N1046" s="1"/>
        <tr r="N1046" s="1"/>
        <tr r="N1633" s="1"/>
        <tr r="N1633" s="1"/>
        <tr r="N2047" s="1"/>
        <tr r="N2047" s="1"/>
        <tr r="N2065" s="1"/>
        <tr r="N2065" s="1"/>
        <tr r="N2154" s="1"/>
        <tr r="N2154" s="1"/>
        <tr r="N2263" s="1"/>
        <tr r="N2263" s="1"/>
      </tp>
      <tp t="s">
        <v>#N/A Requesting Data...3082120093</v>
        <stp/>
        <stp>BDP|9187891558837536176</stp>
        <tr r="R583" s="1"/>
        <tr r="R583" s="1"/>
      </tp>
      <tp t="s">
        <v>#N/A Requesting Data...3720075296</v>
        <stp/>
        <stp>BDP|7447293068232524320</stp>
        <tr r="R1211" s="1"/>
      </tp>
      <tp t="s">
        <v>#N/A Requesting Data...4079836000</v>
        <stp/>
        <stp>BDP|7313223599478981638</stp>
        <tr r="N3" s="1"/>
      </tp>
      <tp t="s">
        <v>#N/A Requesting Data...3260700693</v>
        <stp/>
        <stp>BDP|7564614625423405267</stp>
        <tr r="R461" s="1"/>
        <tr r="R717" s="1"/>
      </tp>
      <tp t="s">
        <v>#N/A Requesting Data...3942224392</v>
        <stp/>
        <stp>BDP|8068876939297831650</stp>
        <tr r="N943" s="1"/>
      </tp>
      <tp t="s">
        <v>#N/A Requesting Data...3630634598</v>
        <stp/>
        <stp>BDP|3279855999278924842</stp>
        <tr r="R359" s="1"/>
      </tp>
      <tp t="s">
        <v>#N/A Requesting Data...3088878667</v>
        <stp/>
        <stp>BDP|2527820935739340223</stp>
        <tr r="R1588" s="1"/>
      </tp>
      <tp t="s">
        <v>#N/A Requesting Data...2951951589</v>
        <stp/>
        <stp>BDP|7877344172073852253</stp>
        <tr r="R1935" s="1"/>
        <tr r="R1935" s="1"/>
      </tp>
      <tp t="s">
        <v>#N/A Requesting Data...3752032936</v>
        <stp/>
        <stp>BDP|9741177381584566675</stp>
        <tr r="R178" s="1"/>
        <tr r="R1433" s="1"/>
        <tr r="R1712" s="1"/>
      </tp>
      <tp t="s">
        <v>#N/A Requesting Data...3847627639</v>
        <stp/>
        <stp>BDP|8457345142904488954</stp>
        <tr r="R1106" s="1"/>
        <tr r="R131" s="1"/>
        <tr r="R1390" s="1"/>
        <tr r="R1665" s="1"/>
      </tp>
      <tp t="s">
        <v>#N/A Requesting Data...3629826256</v>
        <stp/>
        <stp>BDP|5183613226105675639</stp>
        <tr r="N417" s="1"/>
      </tp>
      <tp t="s">
        <v>#N/A Requesting Data...4033942036</v>
        <stp/>
        <stp>BDP|9622914700572004047</stp>
        <tr r="P1025" s="1"/>
      </tp>
      <tp t="s">
        <v>#N/A Requesting Data...3418277860</v>
        <stp/>
        <stp>BDP|8048723870439643371</stp>
        <tr r="N637" s="1"/>
      </tp>
      <tp t="s">
        <v>#N/A Requesting Data...3351513741</v>
        <stp/>
        <stp>BDP|7239657147892397539</stp>
        <tr r="N439" s="1"/>
        <tr r="N698" s="1"/>
        <tr r="N2259" s="1"/>
      </tp>
      <tp t="s">
        <v>#N/A Requesting Data...3803226685</v>
        <stp/>
        <stp>BDP|1372567544985522747</stp>
        <tr r="R2075" s="1"/>
      </tp>
      <tp t="s">
        <v>#N/A Requesting Data...3348434973</v>
        <stp/>
        <stp>BDP|7763931186566197238</stp>
        <tr r="N1964" s="1"/>
      </tp>
      <tp t="s">
        <v>#N/A Requesting Data...3238880091</v>
        <stp/>
        <stp>BDP|6470230231442599739</stp>
        <tr r="R1638" s="1"/>
      </tp>
      <tp t="s">
        <v>#N/A Requesting Data...2904854172</v>
        <stp/>
        <stp>BDP|5949791953761771440</stp>
        <tr r="N705" s="1"/>
        <tr r="N448" s="1"/>
      </tp>
      <tp t="s">
        <v>#N/A Requesting Data...2823374927</v>
        <stp/>
        <stp>BDP|2261053081990193872</stp>
        <tr r="R1883" s="1"/>
        <tr r="R1884" s="1"/>
      </tp>
      <tp t="s">
        <v>#N/A Requesting Data...3036707592</v>
        <stp/>
        <stp>BDP|8765912450354553234</stp>
        <tr r="N400" s="1"/>
        <tr r="N666" s="1"/>
      </tp>
      <tp t="s">
        <v>#N/A Requesting Data...3475757038</v>
        <stp/>
        <stp>BDP|9881788781315192112</stp>
        <tr r="N286" s="1"/>
        <tr r="N1343" s="1"/>
        <tr r="N1820" s="1"/>
      </tp>
      <tp t="s">
        <v>#N/A Requesting Data...4173472685</v>
        <stp/>
        <stp>BDP|7631741561824761052</stp>
        <tr r="R619" s="1"/>
      </tp>
      <tp t="s">
        <v>#N/A Requesting Data...3055874222</v>
        <stp/>
        <stp>BDP|1361759035820031725</stp>
        <tr r="N1599" s="1"/>
      </tp>
      <tp t="s">
        <v>#N/A Requesting Data...4187516597</v>
        <stp/>
        <stp>BDP|2751166077095434331</stp>
        <tr r="N611" s="1"/>
      </tp>
      <tp t="s">
        <v>#N/A Requesting Data...3940462050</v>
        <stp/>
        <stp>BDP|9075987279091850484</stp>
        <tr r="R259" s="1"/>
        <tr r="R1318" s="1"/>
        <tr r="R1793" s="1"/>
      </tp>
      <tp t="s">
        <v>#N/A Requesting Data...3032779307</v>
        <stp/>
        <stp>BDP|4054885632635964824</stp>
        <tr r="N1013" s="1"/>
      </tp>
      <tp t="s">
        <v>#N/A Requesting Data...2807077165</v>
        <stp/>
        <stp>BDP|7530164133185771266</stp>
        <tr r="N1638" s="1"/>
      </tp>
      <tp t="s">
        <v>#N/A Requesting Data...3039292370</v>
        <stp/>
        <stp>BDP|6223341391907230930</stp>
        <tr r="R1117" s="1"/>
      </tp>
      <tp t="s">
        <v>#N/A Requesting Data...2817091717</v>
        <stp/>
        <stp>BDP|9090403226874136918</stp>
        <tr r="R877" s="1"/>
      </tp>
      <tp t="s">
        <v>#N/A Requesting Data...2859365282</v>
        <stp/>
        <stp>BDP|4856015902063503589</stp>
        <tr r="N1543" s="1"/>
      </tp>
      <tp t="s">
        <v>#N/A Requesting Data...2910466222</v>
        <stp/>
        <stp>BDP|6599511457661130546</stp>
        <tr r="R468" s="1"/>
        <tr r="R724" s="1"/>
      </tp>
      <tp t="s">
        <v>#N/A Requesting Data...2998508401</v>
        <stp/>
        <stp>BDP|5737454860717086245</stp>
        <tr r="R1951" s="1"/>
        <tr r="R1951" s="1"/>
      </tp>
      <tp t="s">
        <v>#N/A Requesting Data...4276804002</v>
        <stp/>
        <stp>BDP|9405666191975340165</stp>
        <tr r="R225" s="1"/>
        <tr r="R1286" s="1"/>
        <tr r="R1759" s="1"/>
      </tp>
      <tp t="s">
        <v>#N/A Requesting Data...3483320125</v>
        <stp/>
        <stp>BDP|5128517467036453255</stp>
        <tr r="N2182" s="1"/>
        <tr r="N2182" s="1"/>
      </tp>
      <tp t="s">
        <v>#N/A Requesting Data...2983380284</v>
        <stp/>
        <stp>BDP|1392733027883566542</stp>
        <tr r="N182" s="1"/>
        <tr r="N1439" s="1"/>
        <tr r="N1716" s="1"/>
      </tp>
      <tp t="s">
        <v>#N/A Requesting Data...3594312206</v>
        <stp/>
        <stp>BDP|2898742888359058635</stp>
        <tr r="R1093" s="1"/>
      </tp>
      <tp t="s">
        <v>#N/A Requesting Data...3685622158</v>
        <stp/>
        <stp>BDP|7760854681185284061</stp>
        <tr r="R801" s="1"/>
      </tp>
      <tp t="s">
        <v>#N/A Requesting Data...2891012336</v>
        <stp/>
        <stp>BDP|6796116244772117347</stp>
        <tr r="R2138" s="1"/>
      </tp>
      <tp t="s">
        <v>#N/A Requesting Data...2783457330</v>
        <stp/>
        <stp>BDP|8900894105632385019</stp>
        <tr r="R845" s="1"/>
        <tr r="R845" s="1"/>
      </tp>
      <tp t="s">
        <v>#N/A Requesting Data...2849018147</v>
        <stp/>
        <stp>BDP|4591183559900595269</stp>
        <tr r="N940" s="1"/>
      </tp>
      <tp t="s">
        <v>#N/A Requesting Data...3556925598</v>
        <stp/>
        <stp>BDP|1256476425064798109</stp>
        <tr r="N1205" s="1"/>
      </tp>
      <tp t="s">
        <v>#N/A Requesting Data...3718472931</v>
        <stp/>
        <stp>BDP|1177555846117267577</stp>
        <tr r="R247" s="1"/>
        <tr r="R1305" s="1"/>
        <tr r="R1781" s="1"/>
      </tp>
      <tp t="s">
        <v>#N/A Requesting Data...4293849438</v>
        <stp/>
        <stp>BDP|7303885602815631889</stp>
        <tr r="R1149" s="1"/>
      </tp>
      <tp t="s">
        <v>#N/A Requesting Data...4023856649</v>
        <stp/>
        <stp>BDP|3560215451510686648</stp>
        <tr r="R1060" s="1"/>
      </tp>
      <tp t="s">
        <v>#N/A Requesting Data...3031748566</v>
        <stp/>
        <stp>BDP|3987083712596142663</stp>
        <tr r="Q773" s="1"/>
      </tp>
      <tp t="s">
        <v>#N/A Requesting Data...3578966684</v>
        <stp/>
        <stp>BDP|3608090486960469992</stp>
        <tr r="R607" s="1"/>
        <tr r="R607" s="1"/>
      </tp>
      <tp t="s">
        <v>#N/A Requesting Data...2806203328</v>
        <stp/>
        <stp>BDP|4693714822195178604</stp>
        <tr r="R1625" s="1"/>
      </tp>
      <tp t="s">
        <v>#N/A Requesting Data...3277882209</v>
        <stp/>
        <stp>BDP|6125187045482035381</stp>
        <tr r="R2076" s="1"/>
      </tp>
      <tp t="s">
        <v>#N/A Requesting Data...3365554179</v>
        <stp/>
        <stp>BDP|6440006813293628651</stp>
        <tr r="N145" s="1"/>
        <tr r="N1679" s="1"/>
      </tp>
      <tp t="s">
        <v>#N/A Requesting Data...3797513467</v>
        <stp/>
        <stp>BDP|5221515344443724546</stp>
        <tr r="R1667" s="1"/>
        <tr r="R133" s="1"/>
        <tr r="R1392" s="1"/>
      </tp>
      <tp t="s">
        <v>#N/A Requesting Data...3885648157</v>
        <stp/>
        <stp>BDP|2041635218067668091</stp>
        <tr r="N201" s="1"/>
        <tr r="N1460" s="1"/>
        <tr r="N1735" s="1"/>
      </tp>
      <tp t="s">
        <v>#N/A Requesting Data...3991110494</v>
        <stp/>
        <stp>BDP|6709584609213593279</stp>
        <tr r="R55" s="1"/>
      </tp>
      <tp t="s">
        <v>#N/A Requesting Data...3838457387</v>
        <stp/>
        <stp>BDP|9319860672835762151</stp>
        <tr r="R1123" s="1"/>
      </tp>
      <tp t="s">
        <v>#N/A Requesting Data...3544427702</v>
        <stp/>
        <stp>BDP|9604309092266494751</stp>
        <tr r="R919" s="1"/>
      </tp>
      <tp t="s">
        <v>#N/A Requesting Data...2864124310</v>
        <stp/>
        <stp>BDP|6789895729008382611</stp>
        <tr r="Q2132" s="1"/>
      </tp>
      <tp t="s">
        <v>#N/A Requesting Data...3402621763</v>
        <stp/>
        <stp>BDP|2574862490394514533</stp>
        <tr r="R423" s="1"/>
      </tp>
      <tp t="s">
        <v>#N/A Requesting Data...3360800028</v>
        <stp/>
        <stp>BDP|7438397434301478487</stp>
        <tr r="R1461" s="1"/>
      </tp>
      <tp t="s">
        <v>#N/A Requesting Data...3523372236</v>
        <stp/>
        <stp>BDP|9036543657043722815</stp>
        <tr r="R1593" s="1"/>
      </tp>
      <tp t="s">
        <v>#N/A Requesting Data...2802143949</v>
        <stp/>
        <stp>BDP|4025186148430777321</stp>
        <tr r="R1623" s="1"/>
      </tp>
      <tp t="s">
        <v>#N/A Requesting Data...4105464940</v>
        <stp/>
        <stp>BDP|4009582021524459584</stp>
        <tr r="R586" s="1"/>
        <tr r="R586" s="1"/>
      </tp>
      <tp t="s">
        <v>#N/A Requesting Data...3280918831</v>
        <stp/>
        <stp>BDP|2130060406417318770</stp>
        <tr r="R834" s="1"/>
        <tr r="R834" s="1"/>
      </tp>
      <tp t="s">
        <v>#N/A Requesting Data...3464142452</v>
        <stp/>
        <stp>BDP|6869359027456621260</stp>
        <tr r="N717" s="1"/>
        <tr r="N461" s="1"/>
      </tp>
      <tp t="s">
        <v>#N/A Requesting Data...2940678162</v>
        <stp/>
        <stp>BDP|5884481107625840750</stp>
        <tr r="N641" s="1"/>
      </tp>
      <tp t="s">
        <v>#N/A Requesting Data...3278128597</v>
        <stp/>
        <stp>BDP|7788188141986741737</stp>
        <tr r="N1180" s="1"/>
      </tp>
      <tp t="s">
        <v>#N/A Requesting Data...2913373242</v>
        <stp/>
        <stp>BDP|1664685127017366108</stp>
        <tr r="N1571" s="1"/>
      </tp>
      <tp t="s">
        <v>#N/A Requesting Data...3877001943</v>
        <stp/>
        <stp>BDP|9333396535619450317</stp>
        <tr r="R113" s="1"/>
      </tp>
      <tp t="s">
        <v>#N/A Requesting Data...3664962407</v>
        <stp/>
        <stp>BDP|8006116878419618450</stp>
        <tr r="N353" s="1"/>
        <tr r="N502" s="1"/>
        <tr r="N2170" s="1"/>
      </tp>
      <tp t="s">
        <v>#N/A Requesting Data...3373459719</v>
        <stp/>
        <stp>BDP|3098097710152684354</stp>
        <tr r="R371" s="1"/>
      </tp>
      <tp t="s">
        <v>#N/A Requesting Data...3700600361</v>
        <stp/>
        <stp>BDP|8915611086557007240</stp>
        <tr r="N1714" s="1"/>
        <tr r="N180" s="1"/>
        <tr r="N1435" s="1"/>
      </tp>
      <tp t="s">
        <v>#N/A Requesting Data...3006908959</v>
        <stp/>
        <stp>BDP|8786892305862017108</stp>
        <tr r="R1978" s="1"/>
        <tr r="R1978" s="1"/>
      </tp>
      <tp t="s">
        <v>#N/A Requesting Data...4229501606</v>
        <stp/>
        <stp>BDP|5860519904454539732</stp>
        <tr r="R1001" s="1"/>
      </tp>
      <tp t="s">
        <v>#N/A Requesting Data...2883219092</v>
        <stp/>
        <stp>BDP|7901865780871349573</stp>
        <tr r="R2120" s="1"/>
      </tp>
      <tp t="s">
        <v>#N/A Requesting Data...3851547717</v>
        <stp/>
        <stp>BDP|5147525090823159993</stp>
        <tr r="N613" s="1"/>
      </tp>
      <tp t="s">
        <v>#N/A Requesting Data...3359060622</v>
        <stp/>
        <stp>BDP|9500814616730941309</stp>
        <tr r="N1879" s="1"/>
      </tp>
      <tp t="s">
        <v>#N/A Requesting Data...3771669292</v>
        <stp/>
        <stp>BDP|5420096739083956662</stp>
        <tr r="R376" s="1"/>
      </tp>
      <tp t="s">
        <v>#N/A Requesting Data...3589345082</v>
        <stp/>
        <stp>BDP|8520773599516935395</stp>
        <tr r="N492" s="1"/>
        <tr r="N747" s="1"/>
      </tp>
      <tp t="s">
        <v>#N/A Requesting Data...3248084301</v>
        <stp/>
        <stp>BDP|5363236144560991068</stp>
        <tr r="R1684" s="1"/>
        <tr r="R150" s="1"/>
        <tr r="R1140" s="1"/>
        <tr r="R1408" s="1"/>
      </tp>
      <tp t="s">
        <v>#N/A Requesting Data...3489462659</v>
        <stp/>
        <stp>BDP|5977934932439386530</stp>
        <tr r="R2084" s="1"/>
      </tp>
      <tp t="s">
        <v>#N/A Requesting Data...2857692034</v>
        <stp/>
        <stp>BDP|7885514867484483320</stp>
        <tr r="R161" s="1"/>
        <tr r="R1416" s="1"/>
        <tr r="R1695" s="1"/>
      </tp>
      <tp t="s">
        <v>#N/A Requesting Data...3720503572</v>
        <stp/>
        <stp>BDP|3877244770924265168</stp>
        <tr r="R1737" s="1"/>
        <tr r="R203" s="1"/>
        <tr r="R1254" s="1"/>
        <tr r="R1463" s="1"/>
      </tp>
      <tp t="s">
        <v>#N/A Requesting Data...4263091985</v>
        <stp/>
        <stp>BDP|7602495000820503035</stp>
        <tr r="N2016" s="1"/>
      </tp>
      <tp t="s">
        <v>#N/A Requesting Data...3991337448</v>
        <stp/>
        <stp>BDP|6600175838592872588</stp>
        <tr r="P1633" s="1"/>
        <tr r="P41" s="1"/>
        <tr r="P782" s="1"/>
        <tr r="P1019" s="1"/>
        <tr r="P1029" s="1"/>
        <tr r="P1046" s="1"/>
        <tr r="P2047" s="1"/>
        <tr r="P2065" s="1"/>
        <tr r="P2154" s="1"/>
        <tr r="P2263" s="1"/>
      </tp>
      <tp t="s">
        <v>#N/A Requesting Data...3184855479</v>
        <stp/>
        <stp>BDP|2312033737582682080</stp>
        <tr r="R1165" s="1"/>
      </tp>
      <tp t="s">
        <v>#N/A Requesting Data...3669940382</v>
        <stp/>
        <stp>BDP|1619345430612364084</stp>
        <tr r="N1589" s="1"/>
      </tp>
      <tp t="s">
        <v>#N/A Requesting Data...3183979114</v>
        <stp/>
        <stp>BDP|8579739878749842286</stp>
        <tr r="R367" s="1"/>
      </tp>
      <tp t="s">
        <v>#N/A Requesting Data...4125132148</v>
        <stp/>
        <stp>BDP|6211654829865060400</stp>
        <tr r="N1935" s="1"/>
      </tp>
      <tp t="s">
        <v>#N/A Requesting Data...3348678373</v>
        <stp/>
        <stp>BDP|2538131882591381994</stp>
        <tr r="N414" s="1"/>
        <tr r="N681" s="1"/>
      </tp>
      <tp t="s">
        <v>#N/A Requesting Data...3751964254</v>
        <stp/>
        <stp>BDP|4169079858501628369</stp>
        <tr r="R1080" s="1"/>
      </tp>
      <tp t="s">
        <v>#N/A Requesting Data...3978139555</v>
        <stp/>
        <stp>BDP|5117415566377847300</stp>
        <tr r="N1865" s="1"/>
      </tp>
      <tp t="s">
        <v>#N/A Requesting Data...3753600059</v>
        <stp/>
        <stp>BDP|1226289344710379439</stp>
        <tr r="N2215" s="1"/>
      </tp>
      <tp t="s">
        <v>#N/A Requesting Data...3423967178</v>
        <stp/>
        <stp>BDP|6362118998789605430</stp>
        <tr r="R1524" s="1"/>
      </tp>
      <tp t="s">
        <v>#N/A Requesting Data...2938556603</v>
        <stp/>
        <stp>BDP|7799101259003179302</stp>
        <tr r="R249" s="1"/>
        <tr r="R1783" s="1"/>
      </tp>
      <tp t="s">
        <v>#N/A Requesting Data...3016274983</v>
        <stp/>
        <stp>BDP|6291182624701698778</stp>
        <tr r="R981" s="1"/>
      </tp>
      <tp t="s">
        <v>#N/A Requesting Data...3173514333</v>
        <stp/>
        <stp>BDP|2737937089018554872</stp>
        <tr r="N830" s="1"/>
      </tp>
      <tp t="s">
        <v>#N/A Requesting Data...2939546300</v>
        <stp/>
        <stp>BDP|2306233845530242780</stp>
        <tr r="R1129" s="1"/>
      </tp>
      <tp t="s">
        <v>#N/A Requesting Data...4226028743</v>
        <stp/>
        <stp>BDP|7311111955699030980</stp>
        <tr r="R371" s="1"/>
      </tp>
      <tp t="s">
        <v>#N/A Requesting Data...3047039502</v>
        <stp/>
        <stp>BDP|2056537450788839943</stp>
        <tr r="R1224" s="1"/>
      </tp>
      <tp t="s">
        <v>#N/A Requesting Data...3959483150</v>
        <stp/>
        <stp>BDP|8733998954974632334</stp>
        <tr r="R1056" s="1"/>
      </tp>
      <tp t="s">
        <v>#N/A Requesting Data...3787916625</v>
        <stp/>
        <stp>BDP|2213270114814840669</stp>
        <tr r="R1185" s="1"/>
      </tp>
      <tp t="s">
        <v>#N/A Requesting Data...3072192825</v>
        <stp/>
        <stp>BDP|1255082129412974253</stp>
        <tr r="R318" s="1"/>
        <tr r="R1369" s="1"/>
        <tr r="R1852" s="1"/>
      </tp>
      <tp t="s">
        <v>#N/A Requesting Data...3900087167</v>
        <stp/>
        <stp>BDP|5784448082592741896</stp>
        <tr r="N556" s="1"/>
      </tp>
      <tp t="s">
        <v>#N/A Requesting Data...3850714165</v>
        <stp/>
        <stp>BDP|6165491784919076004</stp>
        <tr r="N311" s="1"/>
        <tr r="N1362" s="1"/>
        <tr r="N1845" s="1"/>
      </tp>
      <tp t="s">
        <v>#N/A Requesting Data...3960253939</v>
        <stp/>
        <stp>BDP|9569334798649218908</stp>
        <tr r="O773" s="1"/>
      </tp>
      <tp t="s">
        <v>#N/A Requesting Data...4084054040</v>
        <stp/>
        <stp>BDP|8046244538012394835</stp>
        <tr r="R1089" s="1"/>
      </tp>
      <tp t="s">
        <v>#N/A Requesting Data...3106773311</v>
        <stp/>
        <stp>BDP|8493333869377121937</stp>
        <tr r="Q2133" s="1"/>
      </tp>
      <tp t="s">
        <v>#N/A Requesting Data...3810353178</v>
        <stp/>
        <stp>BDP|5603504218585578778</stp>
        <tr r="R440" s="1"/>
        <tr r="R699" s="1"/>
      </tp>
      <tp t="s">
        <v>#N/A Requesting Data...3504444865</v>
        <stp/>
        <stp>BDP|5571626382768152082</stp>
        <tr r="N595" s="1"/>
      </tp>
      <tp t="s">
        <v>#N/A Requesting Data...3555902764</v>
        <stp/>
        <stp>BDP|4176692254387649361</stp>
        <tr r="R935" s="1"/>
      </tp>
      <tp t="s">
        <v>#N/A Requesting Data...3701564558</v>
        <stp/>
        <stp>BDP|7873463430013333015</stp>
        <tr r="R275" s="1"/>
        <tr r="R1332" s="1"/>
        <tr r="R1809" s="1"/>
      </tp>
      <tp t="s">
        <v>#N/A Requesting Data...4259977485</v>
        <stp/>
        <stp>BDP|9137917025361876012</stp>
        <tr r="R980" s="1"/>
      </tp>
      <tp t="s">
        <v>#N/A Requesting Data...3603804898</v>
        <stp/>
        <stp>BDP|3971124811602315250</stp>
        <tr r="R1259" s="1"/>
      </tp>
      <tp t="s">
        <v>#N/A Requesting Data...3471051284</v>
        <stp/>
        <stp>BDP|6145225553434808642</stp>
        <tr r="N915" s="1"/>
      </tp>
      <tp t="s">
        <v>#N/A Requesting Data...4194649169</v>
        <stp/>
        <stp>BDP|2491675608873054477</stp>
        <tr r="R146" s="1"/>
        <tr r="R1404" s="1"/>
        <tr r="R1680" s="1"/>
      </tp>
      <tp t="s">
        <v>#N/A Requesting Data...4155277792</v>
        <stp/>
        <stp>BDP|5506422113813915003</stp>
        <tr r="N910" s="1"/>
      </tp>
      <tp t="s">
        <v>#N/A Requesting Data...3993868699</v>
        <stp/>
        <stp>BDP|3323826449349509509</stp>
        <tr r="N2216" s="1"/>
        <tr r="N2217" s="1"/>
      </tp>
      <tp t="s">
        <v>#N/A Requesting Data...3921886155</v>
        <stp/>
        <stp>BDP|3345402850668756995</stp>
        <tr r="R343" s="1"/>
        <tr r="R343" s="1"/>
      </tp>
      <tp t="s">
        <v>#N/A Requesting Data...3160327305</v>
        <stp/>
        <stp>BDP|7727389024843329655</stp>
        <tr r="R1236" s="1"/>
      </tp>
      <tp t="s">
        <v>#N/A Requesting Data...4242546896</v>
        <stp/>
        <stp>BDP|8421876477223970706</stp>
        <tr r="R740" s="1"/>
        <tr r="R484" s="1"/>
      </tp>
      <tp t="s">
        <v>#N/A Requesting Data...3660476437</v>
        <stp/>
        <stp>BDP|9857735140589434021</stp>
        <tr r="N839" s="1"/>
      </tp>
      <tp t="s">
        <v>#N/A Requesting Data...3250070442</v>
        <stp/>
        <stp>BDP|7291281652402337169</stp>
        <tr r="N1772" s="1"/>
        <tr r="N238" s="1"/>
        <tr r="N1297" s="1"/>
      </tp>
      <tp t="s">
        <v>#N/A Requesting Data...3865884904</v>
        <stp/>
        <stp>BDP|4561198191108412748</stp>
        <tr r="R857" s="1"/>
      </tp>
      <tp t="s">
        <v>#N/A Requesting Data...3058784635</v>
        <stp/>
        <stp>BDP|3552569873356628444</stp>
        <tr r="N1475" s="1"/>
      </tp>
      <tp t="s">
        <v>#N/A Requesting Data...3295827546</v>
        <stp/>
        <stp>BDP|2479039929116819545</stp>
        <tr r="R1080" s="1"/>
      </tp>
      <tp t="s">
        <v>#N/A Requesting Data...3451593302</v>
        <stp/>
        <stp>BDP|5688771810740693058</stp>
        <tr r="N2246" s="1"/>
      </tp>
      <tp t="s">
        <v>#N/A Requesting Data...2974318674</v>
        <stp/>
        <stp>BDP|3771948850899738564</stp>
        <tr r="N905" s="1"/>
      </tp>
      <tp t="s">
        <v>#N/A Requesting Data...3260619136</v>
        <stp/>
        <stp>BDP|9178044063634257862</stp>
        <tr r="R1237" s="1"/>
      </tp>
      <tp t="s">
        <v>#N/A Requesting Data...3460358887</v>
        <stp/>
        <stp>BDP|2343168142131690531</stp>
        <tr r="R768" s="1"/>
      </tp>
      <tp t="s">
        <v>#N/A Requesting Data...3799778423</v>
        <stp/>
        <stp>BDP|3327052912276036764</stp>
        <tr r="N419" s="1"/>
        <tr r="N685" s="1"/>
      </tp>
      <tp t="s">
        <v>#N/A Requesting Data...2921102295</v>
        <stp/>
        <stp>BDP|4139928739898028584</stp>
        <tr r="N529" s="1"/>
        <tr r="N530" s="1"/>
        <tr r="N531" s="1"/>
        <tr r="N533" s="1"/>
        <tr r="N534" s="1"/>
        <tr r="N535" s="1"/>
        <tr r="N537" s="1"/>
        <tr r="N538" s="1"/>
        <tr r="N1636" s="1"/>
        <tr r="N528" s="1"/>
        <tr r="N532" s="1"/>
        <tr r="N536" s="1"/>
      </tp>
      <tp t="s">
        <v>#N/A Requesting Data...2979247954</v>
        <stp/>
        <stp>BDP|5009570300143160041</stp>
        <tr r="R1979" s="1"/>
        <tr r="R1979" s="1"/>
      </tp>
      <tp t="s">
        <v>#N/A Requesting Data...4266911491</v>
        <stp/>
        <stp>BDP|3893934769117353820</stp>
        <tr r="R990" s="1"/>
      </tp>
      <tp t="s">
        <v>#N/A Requesting Data...3918536775</v>
        <stp/>
        <stp>BDP|7512769576145643105</stp>
        <tr r="R1184" s="1"/>
      </tp>
      <tp t="s">
        <v>#N/A Requesting Data...3374502774</v>
        <stp/>
        <stp>BDP|8294909223858281808</stp>
        <tr r="R59" s="1"/>
        <tr r="R59" s="1"/>
        <tr r="R325" s="1"/>
        <tr r="R325" s="1"/>
        <tr r="R574" s="1"/>
        <tr r="R574" s="1"/>
        <tr r="R787" s="1"/>
        <tr r="R787" s="1"/>
        <tr r="R1532" s="1"/>
        <tr r="R1532" s="1"/>
        <tr r="R1560" s="1"/>
        <tr r="R1560" s="1"/>
        <tr r="R1857" s="1"/>
        <tr r="R1857" s="1"/>
        <tr r="R1869" s="1"/>
        <tr r="R1869" s="1"/>
        <tr r="R1925" s="1"/>
        <tr r="R1925" s="1"/>
        <tr r="R2028" s="1"/>
        <tr r="R2028" s="1"/>
        <tr r="R2163" s="1"/>
        <tr r="R2163" s="1"/>
        <tr r="R2206" s="1"/>
        <tr r="R2206" s="1"/>
        <tr r="R2253" s="1"/>
        <tr r="R2253" s="1"/>
        <tr r="R2268" s="1"/>
        <tr r="R2268" s="1"/>
      </tp>
      <tp t="s">
        <v>#N/A Requesting Data...4157379495</v>
        <stp/>
        <stp>BDP|6329007598224083887</stp>
        <tr r="N1314" s="1"/>
      </tp>
      <tp t="s">
        <v>#N/A Requesting Data...3472894413</v>
        <stp/>
        <stp>BDP|1682845480941068319</stp>
        <tr r="N2031" s="1"/>
      </tp>
      <tp t="s">
        <v>#N/A Requesting Data...3612716312</v>
        <stp/>
        <stp>BDP|9433894840390798696</stp>
        <tr r="R336" s="1"/>
        <tr r="R336" s="1"/>
      </tp>
      <tp t="s">
        <v>#N/A Requesting Data...4033538241</v>
        <stp/>
        <stp>BDP|4377376410151341449</stp>
        <tr r="R141" s="1"/>
        <tr r="R1125" s="1"/>
        <tr r="R1400" s="1"/>
        <tr r="R1675" s="1"/>
      </tp>
      <tp t="s">
        <v>#N/A Requesting Data...4076062559</v>
        <stp/>
        <stp>BDP|2757793532600843579</stp>
        <tr r="R1608" s="1"/>
      </tp>
      <tp t="s">
        <v>#N/A Requesting Data...3114182959</v>
        <stp/>
        <stp>BDP|9333105794850316273</stp>
        <tr r="R296" s="1"/>
        <tr r="R1234" s="1"/>
        <tr r="R1830" s="1"/>
      </tp>
      <tp t="s">
        <v>#N/A Requesting Data...4167703830</v>
        <stp/>
        <stp>BDP|9108628621197777962</stp>
        <tr r="N1614" s="1"/>
      </tp>
      <tp t="s">
        <v>#N/A Requesting Data...3914616791</v>
        <stp/>
        <stp>BDP|4289668272210293675</stp>
        <tr r="R929" s="1"/>
      </tp>
      <tp t="s">
        <v>#N/A Requesting Data...4136125759</v>
        <stp/>
        <stp>BDP|1041606707163711733</stp>
        <tr r="R921" s="1"/>
      </tp>
      <tp t="s">
        <v>#N/A Requesting Data...2991074486</v>
        <stp/>
        <stp>BDP|9405503650079713302</stp>
        <tr r="R156" s="1"/>
        <tr r="R1317" s="1"/>
        <tr r="R1690" s="1"/>
      </tp>
      <tp t="s">
        <v>#N/A Requesting Data...4263882249</v>
        <stp/>
        <stp>BDP|7172737723800581172</stp>
        <tr r="N1113" s="1"/>
      </tp>
      <tp t="s">
        <v>#N/A Requesting Data...4192680844</v>
        <stp/>
        <stp>BDP|9819920059235029304</stp>
        <tr r="R317" s="1"/>
        <tr r="R1367" s="1"/>
        <tr r="R1851" s="1"/>
      </tp>
      <tp t="s">
        <v>#N/A Requesting Data...3723967622</v>
        <stp/>
        <stp>BDP|8669246926518578327</stp>
        <tr r="R966" s="1"/>
      </tp>
      <tp t="s">
        <v>#N/A Requesting Data...3415950414</v>
        <stp/>
        <stp>BDP|2241360043802405408</stp>
        <tr r="R1073" s="1"/>
        <tr r="R1073" s="1"/>
      </tp>
      <tp t="s">
        <v>#N/A Requesting Data...3004859067</v>
        <stp/>
        <stp>BDP|9946845420952874268</stp>
        <tr r="N471" s="1"/>
        <tr r="N727" s="1"/>
      </tp>
      <tp t="s">
        <v>#N/A Requesting Data...3252369543</v>
        <stp/>
        <stp>BDP|6087714288523281987</stp>
        <tr r="R271" s="1"/>
        <tr r="R1329" s="1"/>
        <tr r="R1805" s="1"/>
      </tp>
      <tp t="s">
        <v>#N/A Requesting Data...3820297369</v>
        <stp/>
        <stp>BDP|1305644629116461095</stp>
        <tr r="N2138" s="1"/>
        <tr r="N2138" s="1"/>
      </tp>
      <tp t="s">
        <v>#N/A Requesting Data...3344686495</v>
        <stp/>
        <stp>BDP|7570700876600830484</stp>
        <tr r="R1571" s="1"/>
      </tp>
      <tp t="s">
        <v>#N/A Requesting Data...4132851130</v>
        <stp/>
        <stp>BDP|1784215137565220631</stp>
        <tr r="R372" s="1"/>
      </tp>
      <tp t="s">
        <v>#N/A Requesting Data...3065045974</v>
        <stp/>
        <stp>BDP|3587328753402239467</stp>
        <tr r="P2129" s="1"/>
      </tp>
      <tp t="s">
        <v>#N/A Requesting Data...4132781575</v>
        <stp/>
        <stp>BDP|3236060314519960892</stp>
        <tr r="R1953" s="1"/>
        <tr r="R1953" s="1"/>
      </tp>
      <tp t="s">
        <v>#N/A Requesting Data...3674169024</v>
        <stp/>
        <stp>BDP|3127552178475944752</stp>
        <tr r="R1258" s="1"/>
      </tp>
      <tp t="s">
        <v>#N/A Requesting Data...4275093681</v>
        <stp/>
        <stp>BDP|8658981666505096192</stp>
        <tr r="R601" s="1"/>
        <tr r="R601" s="1"/>
      </tp>
      <tp t="s">
        <v>#N/A Requesting Data...4140036316</v>
        <stp/>
        <stp>BDP|4414142105003676529</stp>
        <tr r="N754" s="1"/>
        <tr r="N507" s="1"/>
      </tp>
      <tp t="s">
        <v>#N/A Requesting Data...3173100482</v>
        <stp/>
        <stp>BDP|5585824980351368759</stp>
        <tr r="R2119" s="1"/>
      </tp>
      <tp t="s">
        <v>#N/A Requesting Data...3518123527</v>
        <stp/>
        <stp>BDP|6426975482156534256</stp>
        <tr r="R1374" s="1"/>
      </tp>
      <tp t="s">
        <v>#N/A Requesting Data...4118615625</v>
        <stp/>
        <stp>BDP|7892263862934477491</stp>
        <tr r="N605" s="1"/>
      </tp>
      <tp t="s">
        <v>#N/A Requesting Data...3906647083</v>
        <stp/>
        <stp>BDP|1809484786436512859</stp>
        <tr r="R775" s="1"/>
      </tp>
      <tp t="s">
        <v>#N/A Requesting Data...2962769772</v>
        <stp/>
        <stp>BDP|1685196501744913713</stp>
        <tr r="R969" s="1"/>
      </tp>
      <tp t="s">
        <v>#N/A Requesting Data...3092224133</v>
        <stp/>
        <stp>BDP|8690942851672466510</stp>
        <tr r="R983" s="1"/>
      </tp>
      <tp t="s">
        <v>#N/A Requesting Data...4162530304</v>
        <stp/>
        <stp>BDP|7372319575609061912</stp>
        <tr r="N2014" s="1"/>
      </tp>
      <tp t="s">
        <v>#N/A Requesting Data...3741355394</v>
        <stp/>
        <stp>BDP|3590201322457188708</stp>
        <tr r="N591" s="1"/>
      </tp>
      <tp t="s">
        <v>#N/A Requesting Data...3861476107</v>
        <stp/>
        <stp>BDP|9095360224533547817</stp>
        <tr r="N1446" s="1"/>
      </tp>
      <tp t="s">
        <v>#N/A Requesting Data...3282157222</v>
        <stp/>
        <stp>BDP|5023006104823341516</stp>
        <tr r="R804" s="1"/>
      </tp>
      <tp t="s">
        <v>#N/A Requesting Data...4189584923</v>
        <stp/>
        <stp>BDP|7837426144675109190</stp>
        <tr r="R170" s="1"/>
        <tr r="R1424" s="1"/>
        <tr r="R1704" s="1"/>
      </tp>
      <tp t="s">
        <v>#N/A Requesting Data...3578734377</v>
        <stp/>
        <stp>BDP|3317370562953980692</stp>
        <tr r="R920" s="1"/>
      </tp>
      <tp t="s">
        <v>#N/A Requesting Data...3575700866</v>
        <stp/>
        <stp>BDP|8733415312688118634</stp>
        <tr r="R1628" s="1"/>
      </tp>
      <tp t="s">
        <v>#N/A Requesting Data...3939349916</v>
        <stp/>
        <stp>BDP|5619708142486493363</stp>
        <tr r="N379" s="1"/>
      </tp>
      <tp t="s">
        <v>#N/A Requesting Data...4046831646</v>
        <stp/>
        <stp>BDP|2047995680717685798</stp>
        <tr r="R43" s="1"/>
        <tr r="R784" s="1"/>
        <tr r="R1635" s="1"/>
        <tr r="R1021" s="1"/>
        <tr r="R1031" s="1"/>
        <tr r="R1048" s="1"/>
        <tr r="R2051" s="1"/>
        <tr r="R2069" s="1"/>
        <tr r="R2158" s="1"/>
        <tr r="R2265" s="1"/>
      </tp>
      <tp t="s">
        <v>#N/A Requesting Data...3773091697</v>
        <stp/>
        <stp>BDP|4576154962899195948</stp>
        <tr r="N373" s="1"/>
      </tp>
      <tp t="s">
        <v>#N/A Requesting Data...3049781765</v>
        <stp/>
        <stp>BDP|1126509883558459716</stp>
        <tr r="R1600" s="1"/>
      </tp>
      <tp t="s">
        <v>#N/A Requesting Data...3809320495</v>
        <stp/>
        <stp>BDP|8922709239336661913</stp>
        <tr r="N1269" s="1"/>
      </tp>
      <tp t="s">
        <v>#N/A Requesting Data...3452931795</v>
        <stp/>
        <stp>BDP|5465512169144825138</stp>
        <tr r="R632" s="1"/>
      </tp>
      <tp t="s">
        <v>#N/A Requesting Data...3988046410</v>
        <stp/>
        <stp>BDP|1665493239166967383</stp>
        <tr r="R192" s="1"/>
        <tr r="R1726" s="1"/>
      </tp>
      <tp t="s">
        <v>#N/A Requesting Data...3961376249</v>
        <stp/>
        <stp>BDP|6785795578962625777</stp>
        <tr r="R1124" s="1"/>
      </tp>
      <tp t="s">
        <v>#N/A Requesting Data...3668604205</v>
        <stp/>
        <stp>BDP|3298588765775109696</stp>
        <tr r="N1242" s="1"/>
      </tp>
      <tp t="s">
        <v>#N/A Requesting Data...3596878437</v>
        <stp/>
        <stp>BDP|2503401934660501637</stp>
        <tr r="R920" s="1"/>
      </tp>
      <tp t="s">
        <v>#N/A Requesting Data...3286832918</v>
        <stp/>
        <stp>BDP|4738486958794701270</stp>
        <tr r="R1052" s="1"/>
      </tp>
      <tp t="s">
        <v>#N/A Requesting Data...3744601635</v>
        <stp/>
        <stp>BDP|3318261644816689005</stp>
        <tr r="R1997" s="1"/>
        <tr r="R1997" s="1"/>
      </tp>
      <tp t="s">
        <v>#N/A Requesting Data...4277514999</v>
        <stp/>
        <stp>BDP|7721309605105060258</stp>
        <tr r="R1168" s="1"/>
      </tp>
      <tp t="s">
        <v>#N/A Requesting Data...3326356850</v>
        <stp/>
        <stp>BDP|1170417677646677766</stp>
        <tr r="N1344" s="1"/>
      </tp>
      <tp t="s">
        <v>#N/A Requesting Data...4106511925</v>
        <stp/>
        <stp>BDP|6206415600427019679</stp>
        <tr r="R1098" s="1"/>
      </tp>
      <tp t="s">
        <v>#N/A Requesting Data...3812043981</v>
        <stp/>
        <stp>BDP|3097722924526529376</stp>
        <tr r="R1287" s="1"/>
      </tp>
      <tp t="s">
        <v>#N/A Requesting Data...3416993283</v>
        <stp/>
        <stp>BDP|1693059824987374703</stp>
        <tr r="N5" s="1"/>
        <tr r="N505" s="1"/>
        <tr r="N2122" s="1"/>
      </tp>
      <tp t="s">
        <v>#N/A Requesting Data...3658761088</v>
        <stp/>
        <stp>BDP|6619310951611387211</stp>
        <tr r="N557" s="1"/>
      </tp>
      <tp t="s">
        <v>#N/A Requesting Data...3834766023</v>
        <stp/>
        <stp>BDP|2340761455274478703</stp>
        <tr r="R358" s="1"/>
      </tp>
      <tp t="s">
        <v>#N/A Requesting Data...3571255626</v>
        <stp/>
        <stp>BDP|6615474156010151422</stp>
        <tr r="R811" s="1"/>
      </tp>
      <tp t="s">
        <v>#N/A Requesting Data...3090512244</v>
        <stp/>
        <stp>BDP|1306619127714244238</stp>
        <tr r="N1998" s="1"/>
      </tp>
      <tp t="s">
        <v>#N/A Requesting Data...3448221257</v>
        <stp/>
        <stp>BDP|7884086823863700500</stp>
        <tr r="N1613" s="1"/>
      </tp>
      <tp t="s">
        <v>#N/A Requesting Data...3623915769</v>
        <stp/>
        <stp>BDP|5431379775913211118</stp>
        <tr r="N1892" s="1"/>
        <tr r="N1893" s="1"/>
      </tp>
      <tp t="s">
        <v>#N/A Requesting Data...3935257551</v>
        <stp/>
        <stp>BDP|1307794358809505921</stp>
        <tr r="R472" s="1"/>
        <tr r="R472" s="1"/>
      </tp>
      <tp t="s">
        <v>#N/A Requesting Data...3632651262</v>
        <stp/>
        <stp>BDP|9203209496498625972</stp>
        <tr r="R869" s="1"/>
      </tp>
      <tp t="s">
        <v>#N/A Requesting Data...3894239455</v>
        <stp/>
        <stp>BDP|6812608598892198847</stp>
        <tr r="R1656" s="1"/>
        <tr r="R122" s="1"/>
        <tr r="R1381" s="1"/>
      </tp>
      <tp t="s">
        <v>#N/A Requesting Data...4043464765</v>
        <stp/>
        <stp>BDP|6427286178676667672</stp>
        <tr r="N879" s="1"/>
      </tp>
      <tp t="s">
        <v>#N/A Requesting Data...3924839634</v>
        <stp/>
        <stp>BDP|53818029705840685</stp>
        <tr r="R1209" s="1"/>
      </tp>
    </main>
    <main first="bofaddin.rtdserver">
      <tp t="s">
        <v>#N/A Requesting Data...3458761729</v>
        <stp/>
        <stp>BDP|35984526507115789</stp>
        <tr r="R605" s="1"/>
        <tr r="R605" s="1"/>
      </tp>
      <tp t="s">
        <v>#N/A Requesting Data...4112728745</v>
        <stp/>
        <stp>BDP|59695352078620167</stp>
        <tr r="N986" s="1"/>
      </tp>
      <tp t="s">
        <v>#N/A Requesting Data...3515459850</v>
        <stp/>
        <stp>BDP|73686314619026393</stp>
        <tr r="O2140" s="1"/>
      </tp>
      <tp t="s">
        <v>#N/A Requesting Data...3563180882</v>
        <stp/>
        <stp>BDP|98241793742359485</stp>
        <tr r="N2030" s="1"/>
        <tr r="N2172" s="1"/>
        <tr r="N2208" s="1"/>
        <tr r="N2269" s="1"/>
        <tr r="N1927" s="1"/>
        <tr r="N2165" s="1"/>
        <tr r="N21" s="1"/>
        <tr r="N60" s="1"/>
        <tr r="N327" s="1"/>
        <tr r="N576" s="1"/>
        <tr r="N764" s="1"/>
        <tr r="N519" s="1"/>
        <tr r="N788" s="1"/>
        <tr r="N1040" s="1"/>
        <tr r="N1533" s="1"/>
        <tr r="N1562" s="1"/>
        <tr r="N1859" s="1"/>
        <tr r="N1871" s="1"/>
      </tp>
      <tp t="s">
        <v>#N/A Requesting Data...3904761827</v>
        <stp/>
        <stp>BDP|96711359315042987</stp>
        <tr r="R207" s="1"/>
        <tr r="R1466" s="1"/>
        <tr r="R1741" s="1"/>
      </tp>
      <tp t="s">
        <v>#N/A Requesting Data...3074467037</v>
        <stp/>
        <stp>BDP|90449854918973747</stp>
        <tr r="N1333" s="1"/>
      </tp>
      <tp t="s">
        <v>#N/A Requesting Data...3204629193</v>
        <stp/>
        <stp>BDP|29578606901330474</stp>
        <tr r="R1945" s="1"/>
        <tr r="R1945" s="1"/>
      </tp>
      <tp t="s">
        <v>#N/A Requesting Data...3550672312</v>
        <stp/>
        <stp>BDP|19049278936105175</stp>
        <tr r="N1226" s="1"/>
      </tp>
      <tp t="s">
        <v>#N/A Requesting Data...3267169778</v>
        <stp/>
        <stp>BDP|65687622255751150</stp>
        <tr r="P2135" s="1"/>
        <tr r="P2058" s="1"/>
      </tp>
      <tp t="s">
        <v>#N/A Requesting Data...3935589099</v>
        <stp/>
        <stp>BDP|37231755147625364</stp>
        <tr r="R1136" s="1"/>
      </tp>
      <tp t="s">
        <v>#N/A Requesting Data...3656641656</v>
        <stp/>
        <stp>BDP|75071701951417303</stp>
        <tr r="N1188" s="1"/>
      </tp>
      <tp t="s">
        <v>#N/A Requesting Data...3265694569</v>
        <stp/>
        <stp>BDP|73279724204820643</stp>
        <tr r="N464" s="1"/>
        <tr r="N720" s="1"/>
      </tp>
      <tp t="s">
        <v>#N/A Requesting Data...3697078018</v>
        <stp/>
        <stp>BDP|66837997785105686</stp>
        <tr r="N378" s="1"/>
      </tp>
      <tp t="s">
        <v>#N/A Requesting Data...3732307414</v>
        <stp/>
        <stp>BDP|62367182120817948</stp>
        <tr r="N1976" s="1"/>
      </tp>
      <tp t="s">
        <v>#N/A Requesting Data...3722924092</v>
        <stp/>
        <stp>BDP|76438325904076746</stp>
        <tr r="N1618" s="1"/>
      </tp>
      <tp t="s">
        <v>#N/A Requesting Data...3258204780</v>
        <stp/>
        <stp>BDP|85044494848728480</stp>
        <tr r="R565" s="1"/>
      </tp>
    </main>
    <main first="bofaddin.rtdserver">
      <tp t="s">
        <v>#N/A Requesting Data...4005603309</v>
        <stp/>
        <stp>BDP|53153424086954192</stp>
        <tr r="R600" s="1"/>
      </tp>
      <tp t="s">
        <v>#N/A Requesting Data...3608921294</v>
        <stp/>
        <stp>BDP|49463236484191402</stp>
        <tr r="R1266" s="1"/>
      </tp>
    </main>
    <main first="bofaddin.rtdserver">
      <tp t="s">
        <v>#N/A Requesting Data...3751532387</v>
        <stp/>
        <stp>BDP|64075750605243660</stp>
        <tr r="N1000" s="1"/>
      </tp>
      <tp t="s">
        <v>#N/A Requesting Data...3597255997</v>
        <stp/>
        <stp>BDP|38609227841011367</stp>
        <tr r="R2098" s="1"/>
      </tp>
      <tp t="s">
        <v>#N/A Requesting Data...3915313423</v>
        <stp/>
        <stp>BDP|805154078155807636</stp>
        <tr r="R1958" s="1"/>
      </tp>
      <tp t="s">
        <v>#N/A Requesting Data...3033644244</v>
        <stp/>
        <stp>BDP|941007370686355455</stp>
        <tr r="R994" s="1"/>
      </tp>
      <tp t="s">
        <v>#N/A Requesting Data...3214627837</v>
        <stp/>
        <stp>BDP|393990921396312801</stp>
        <tr r="R1113" s="1"/>
      </tp>
      <tp t="s">
        <v>#N/A Requesting Data...3296998961</v>
        <stp/>
        <stp>BDP|745580770431236643</stp>
        <tr r="R110" s="1"/>
      </tp>
      <tp t="s">
        <v>#N/A Requesting Data...4166368171</v>
        <stp/>
        <stp>BDP|802028414901356571</stp>
        <tr r="N49" s="1"/>
      </tp>
      <tp t="s">
        <v>#N/A Requesting Data...3916167132</v>
        <stp/>
        <stp>BDP|699118210231088428</stp>
        <tr r="R1661" s="1"/>
        <tr r="R1098" s="1"/>
        <tr r="R127" s="1"/>
        <tr r="R1388" s="1"/>
      </tp>
      <tp t="s">
        <v>#N/A Requesting Data...4181255516</v>
        <stp/>
        <stp>BDP|783243440101648230</stp>
        <tr r="N1372" s="1"/>
      </tp>
      <tp t="s">
        <v>#N/A Requesting Data...3187879981</v>
        <stp/>
        <stp>BDP|173945284843418736</stp>
        <tr r="R772" s="1"/>
      </tp>
      <tp t="s">
        <v>#N/A Requesting Data...3400166679</v>
        <stp/>
        <stp>BDP|898911698294801191</stp>
        <tr r="R1175" s="1"/>
      </tp>
      <tp t="s">
        <v>#N/A Requesting Data...3078198848</v>
        <stp/>
        <stp>BDP|161025542225207406</stp>
        <tr r="N2186" s="1"/>
      </tp>
      <tp t="s">
        <v>#N/A Requesting Data...3981750954</v>
        <stp/>
        <stp>BDP|553597707723436228</stp>
        <tr r="N178" s="1"/>
        <tr r="N1433" s="1"/>
        <tr r="N1712" s="1"/>
      </tp>
      <tp t="s">
        <v>#N/A Requesting Data...3230177542</v>
        <stp/>
        <stp>BDP|390260304723959571</stp>
        <tr r="R1270" s="1"/>
      </tp>
      <tp t="s">
        <v>#N/A Requesting Data...3690472502</v>
        <stp/>
        <stp>BDP|884332179774341482</stp>
        <tr r="N775" s="1"/>
        <tr r="N775" s="1"/>
      </tp>
      <tp t="s">
        <v>#N/A Requesting Data...3600337701</v>
        <stp/>
        <stp>BDP|939725197879367340</stp>
        <tr r="R829" s="1"/>
      </tp>
      <tp t="s">
        <v>#N/A Requesting Data...3553697837</v>
        <stp/>
        <stp>BDP|139374518275063355</stp>
        <tr r="R1085" s="1"/>
      </tp>
      <tp t="s">
        <v>#N/A Requesting Data...4242524249</v>
        <stp/>
        <stp>BDP|453762216104432648</stp>
        <tr r="N1168" s="1"/>
      </tp>
      <tp t="s">
        <v>#N/A Requesting Data...4156589867</v>
        <stp/>
        <stp>BDP|356924406498662553</stp>
        <tr r="N2218" s="1"/>
      </tp>
      <tp t="s">
        <v>#N/A Requesting Data...3605082641</v>
        <stp/>
        <stp>BDP|824083271293547014</stp>
        <tr r="N2140" s="1"/>
        <tr r="N2140" s="1"/>
      </tp>
      <tp t="s">
        <v>#N/A Requesting Data...3653715024</v>
        <stp/>
        <stp>BDP|688028902846142216</stp>
        <tr r="R720" s="1"/>
        <tr r="R464" s="1"/>
      </tp>
      <tp t="s">
        <v>#N/A Requesting Data...4250709407</v>
        <stp/>
        <stp>BDP|481006373264420753</stp>
        <tr r="N911" s="1"/>
      </tp>
      <tp t="s">
        <v>#N/A Requesting Data...3212156843</v>
        <stp/>
        <stp>BDP|932081513081194420</stp>
        <tr r="N2095" s="1"/>
      </tp>
      <tp t="s">
        <v>#N/A Requesting Data...3733405416</v>
        <stp/>
        <stp>BDP|938024635124627056</stp>
        <tr r="R148" s="1"/>
        <tr r="R1406" s="1"/>
        <tr r="R1682" s="1"/>
      </tp>
      <tp t="s">
        <v>#N/A Requesting Data...3398368028</v>
        <stp/>
        <stp>BDP|172724228131240342</stp>
        <tr r="N870" s="1"/>
      </tp>
      <tp t="s">
        <v>#N/A Requesting Data...3674897588</v>
        <stp/>
        <stp>BDP|752986424605166957</stp>
        <tr r="N1556" s="1"/>
      </tp>
      <tp t="s">
        <v>#N/A Requesting Data...3553216143</v>
        <stp/>
        <stp>BDP|697409721457964668</stp>
        <tr r="N1548" s="1"/>
      </tp>
      <tp t="s">
        <v>#N/A Requesting Data...3489216151</v>
        <stp/>
        <stp>BDP|178130093908106798</stp>
        <tr r="N188" s="1"/>
        <tr r="N1443" s="1"/>
        <tr r="N1722" s="1"/>
      </tp>
      <tp t="s">
        <v>#N/A Requesting Data...3091270772</v>
        <stp/>
        <stp>BDP|470294673583089146</stp>
        <tr r="R1248" s="1"/>
      </tp>
      <tp t="s">
        <v>#N/A Requesting Data...3373857629</v>
        <stp/>
        <stp>BDP|850661323874505721</stp>
        <tr r="R846" s="1"/>
      </tp>
      <tp t="s">
        <v>#N/A Requesting Data...3174258801</v>
        <stp/>
        <stp>BDP|757655379651431757</stp>
        <tr r="N489" s="1"/>
        <tr r="N744" s="1"/>
      </tp>
      <tp t="s">
        <v>#N/A Requesting Data...3558089356</v>
        <stp/>
        <stp>BDP|286661031797054504</stp>
        <tr r="N1322" s="1"/>
        <tr r="N1798" s="1"/>
        <tr r="N264" s="1"/>
      </tp>
      <tp t="s">
        <v>#N/A Requesting Data...3551712093</v>
        <stp/>
        <stp>BDP|117032511014685209</stp>
        <tr r="R1014" s="1"/>
      </tp>
      <tp t="s">
        <v>#N/A Requesting Data...3894568573</v>
        <stp/>
        <stp>BDP|212650202492752342</stp>
        <tr r="R1878" s="1"/>
      </tp>
      <tp t="s">
        <v>#N/A Requesting Data...3997104703</v>
        <stp/>
        <stp>BDP|216722864367637140</stp>
        <tr r="R34" s="1"/>
        <tr r="R34" s="1"/>
        <tr r="R15" s="1"/>
        <tr r="R15" s="1"/>
      </tp>
      <tp t="s">
        <v>#N/A Requesting Data...3438888899</v>
        <stp/>
        <stp>BDP|651527512314705762</stp>
        <tr r="R803" s="1"/>
      </tp>
      <tp t="s">
        <v>#N/A Requesting Data...4087131388</v>
        <stp/>
        <stp>BDP|340788428573637140</stp>
        <tr r="R1907" s="1"/>
        <tr r="R1904" s="1"/>
        <tr r="R1905" s="1"/>
        <tr r="R1906" s="1"/>
      </tp>
      <tp t="s">
        <v>#N/A Requesting Data...3329216594</v>
        <stp/>
        <stp>BDP|459497739606737627</stp>
        <tr r="N1146" s="1"/>
      </tp>
      <tp t="s">
        <v>#N/A Requesting Data...3364511494</v>
        <stp/>
        <stp>BDP|771035686639827688</stp>
        <tr r="R1309" s="1"/>
      </tp>
      <tp t="s">
        <v>#N/A Requesting Data...4035549198</v>
        <stp/>
        <stp>BDP|270319526031044769</stp>
        <tr r="R961" s="1"/>
      </tp>
      <tp t="s">
        <v>#N/A Requesting Data...3417381750</v>
        <stp/>
        <stp>BDP|369769819427934795</stp>
        <tr r="N874" s="1"/>
      </tp>
      <tp t="s">
        <v>#N/A Requesting Data...3919532979</v>
        <stp/>
        <stp>BDP|432280273392450176</stp>
        <tr r="O2129" s="1"/>
      </tp>
      <tp t="s">
        <v>#N/A Requesting Data...3687997894</v>
        <stp/>
        <stp>BDP|674878889933700518</stp>
        <tr r="R1051" s="1"/>
        <tr r="R1051" s="1"/>
      </tp>
      <tp t="s">
        <v>#N/A Requesting Data...3208912268</v>
        <stp/>
        <stp>BDP|533704958883202709</stp>
        <tr r="N292" s="1"/>
        <tr r="N1826" s="1"/>
        <tr r="N1348" s="1"/>
      </tp>
      <tp t="s">
        <v>#N/A Requesting Data...3313139347</v>
        <stp/>
        <stp>BDP|214503356973985556</stp>
        <tr r="R894" s="1"/>
      </tp>
      <tp t="s">
        <v>#N/A Requesting Data...4009316119</v>
        <stp/>
        <stp>BDP|837314684209113463</stp>
        <tr r="R177" s="1"/>
        <tr r="R1432" s="1"/>
        <tr r="R1711" s="1"/>
      </tp>
      <tp t="s">
        <v>#N/A Requesting Data...3908119007</v>
        <stp/>
        <stp>BDP|991247467107240530</stp>
        <tr r="O15" s="1"/>
        <tr r="O34" s="1"/>
      </tp>
      <tp t="s">
        <v>#N/A Requesting Data...3972174200</v>
        <stp/>
        <stp>BDP|901656068896533054</stp>
        <tr r="R159" s="1"/>
        <tr r="R1693" s="1"/>
      </tp>
      <tp t="s">
        <v>#N/A Requesting Data...3115667000</v>
        <stp/>
        <stp>BDP|690279157556224717</stp>
        <tr r="N348" s="1"/>
      </tp>
      <tp t="s">
        <v>#N/A Requesting Data...3583465562</v>
        <stp/>
        <stp>BDP|234711781978540118</stp>
        <tr r="N539" s="1"/>
      </tp>
      <tp t="s">
        <v>#N/A Requesting Data...3254887723</v>
        <stp/>
        <stp>BDP|683925594764449233</stp>
        <tr r="N594" s="1"/>
      </tp>
      <tp t="s">
        <v>#N/A Requesting Data...3436347426</v>
        <stp/>
        <stp>BDP|228458674114937189</stp>
        <tr r="O769" s="1"/>
      </tp>
      <tp t="s">
        <v>#N/A Requesting Data...3515384812</v>
        <stp/>
        <stp>BDP|295026247677014291</stp>
        <tr r="N1947" s="1"/>
      </tp>
      <tp t="s">
        <v>#N/A Requesting Data...4203566971</v>
        <stp/>
        <stp>BDP|777092873887298108</stp>
        <tr r="R1518" s="1"/>
      </tp>
      <tp t="s">
        <v>#N/A Requesting Data...3334125897</v>
        <stp/>
        <stp>BDP|160391946892696475</stp>
        <tr r="R889" s="1"/>
      </tp>
      <tp t="s">
        <v>#N/A Requesting Data...3902951007</v>
        <stp/>
        <stp>BDP|519304660880899454</stp>
        <tr r="N175" s="1"/>
        <tr r="N1430" s="1"/>
        <tr r="N1709" s="1"/>
      </tp>
      <tp t="s">
        <v>#N/A Requesting Data...3812638864</v>
        <stp/>
        <stp>BDP|459180073492509527</stp>
        <tr r="R1993" s="1"/>
        <tr r="R1993" s="1"/>
      </tp>
      <tp t="s">
        <v>#N/A Requesting Data...3593448207</v>
        <stp/>
        <stp>BDP|327553000954757098</stp>
        <tr r="R656" s="1"/>
      </tp>
      <tp t="s">
        <v>#N/A Requesting Data...4216904313</v>
        <stp/>
        <stp>BDP|836719053340427373</stp>
        <tr r="R1590" s="1"/>
      </tp>
      <tp t="s">
        <v>#N/A Requesting Data...3379570825</v>
        <stp/>
        <stp>BDP|853091517458885851</stp>
        <tr r="R339" s="1"/>
        <tr r="R339" s="1"/>
      </tp>
      <tp t="s">
        <v>#N/A Requesting Data...3120794581</v>
        <stp/>
        <stp>BDP|915349465992963608</stp>
        <tr r="R2125" s="1"/>
        <tr r="R2125" s="1"/>
        <tr r="R6" s="1"/>
        <tr r="R6" s="1"/>
        <tr r="R25" s="1"/>
        <tr r="R25" s="1"/>
      </tp>
      <tp t="s">
        <v>#N/A Requesting Data...3467218271</v>
        <stp/>
        <stp>BDP|308244931240681012</stp>
        <tr r="R905" s="1"/>
      </tp>
      <tp t="s">
        <v>#N/A Requesting Data...3282342707</v>
        <stp/>
        <stp>BDP|384102910016271737</stp>
        <tr r="R2204" s="1"/>
      </tp>
      <tp t="s">
        <v>#N/A Requesting Data...3633871144</v>
        <stp/>
        <stp>BDP|778650055765160744</stp>
        <tr r="R633" s="1"/>
        <tr r="R633" s="1"/>
      </tp>
      <tp t="s">
        <v>#N/A Requesting Data...3478587286</v>
        <stp/>
        <stp>BDP|512750356150663331</stp>
        <tr r="R1490" s="1"/>
      </tp>
      <tp t="s">
        <v>#N/A Requesting Data...3667721839</v>
        <stp/>
        <stp>BDP|424217326757981760</stp>
        <tr r="N260" s="1"/>
        <tr r="N1794" s="1"/>
        <tr r="N1319" s="1"/>
      </tp>
      <tp t="s">
        <v>#N/A Requesting Data...3233173781</v>
        <stp/>
        <stp>BDP|575700668870577146</stp>
        <tr r="R217" s="1"/>
        <tr r="R1751" s="1"/>
      </tp>
      <tp t="s">
        <v>#N/A Requesting Data...3552700869</v>
        <stp/>
        <stp>BDP|963751661284324537</stp>
        <tr r="N883" s="1"/>
      </tp>
      <tp t="s">
        <v>#N/A Requesting Data...3178004416</v>
        <stp/>
        <stp>BDP|935262526096805699</stp>
        <tr r="N1970" s="1"/>
      </tp>
      <tp t="s">
        <v>#N/A Requesting Data...3830788951</v>
        <stp/>
        <stp>BDP|831619155086763529</stp>
        <tr r="N1546" s="1"/>
      </tp>
      <tp t="s">
        <v>#N/A Requesting Data...3268997474</v>
        <stp/>
        <stp>BDP|162429226286964063</stp>
        <tr r="R1763" s="1"/>
        <tr r="R229" s="1"/>
        <tr r="R1290" s="1"/>
      </tp>
      <tp t="s">
        <v>#N/A Requesting Data...3767349117</v>
        <stp/>
        <stp>BDP|770773245290031356</stp>
        <tr r="R496" s="1"/>
        <tr r="R749" s="1"/>
      </tp>
      <tp t="s">
        <v>#N/A Requesting Data...4131977326</v>
        <stp/>
        <stp>BDP|640461008523677420</stp>
        <tr r="R1521" s="1"/>
      </tp>
      <tp t="s">
        <v>#N/A Requesting Data...3537075347</v>
        <stp/>
        <stp>BDP|103118035343173296</stp>
        <tr r="N1386" s="1"/>
      </tp>
      <tp t="s">
        <v>#N/A Requesting Data...3627199972</v>
        <stp/>
        <stp>BDP|190200789119409011</stp>
        <tr r="N1262" s="1"/>
      </tp>
      <tp t="s">
        <v>#N/A Requesting Data...3800782683</v>
        <stp/>
        <stp>BDP|462286244051315444</stp>
        <tr r="R1654" s="1"/>
        <tr r="R1081" s="1"/>
        <tr r="R120" s="1"/>
        <tr r="R1379" s="1"/>
      </tp>
      <tp t="s">
        <v>#N/A Requesting Data...4255580143</v>
        <stp/>
        <stp>BDP|142811516773713991</stp>
        <tr r="N802" s="1"/>
      </tp>
      <tp t="s">
        <v>#N/A Requesting Data...3761289540</v>
        <stp/>
        <stp>BDP|917161929255524588</stp>
        <tr r="N918" s="1"/>
      </tp>
      <tp t="s">
        <v>#N/A Requesting Data...3705790545</v>
        <stp/>
        <stp>BDP|128285970994949265</stp>
        <tr r="R1011" s="1"/>
      </tp>
      <tp t="s">
        <v>#N/A Requesting Data...4181497553</v>
        <stp/>
        <stp>BDP|368721705963303712</stp>
        <tr r="N1483" s="1"/>
      </tp>
      <tp t="s">
        <v>#N/A Requesting Data...3605681005</v>
        <stp/>
        <stp>BDP|296717602050692410</stp>
        <tr r="N843" s="1"/>
      </tp>
      <tp t="s">
        <v>#N/A Requesting Data...3988181537</v>
        <stp/>
        <stp>BDP|522620221596315132</stp>
        <tr r="R594" s="1"/>
      </tp>
      <tp t="s">
        <v>#N/A Requesting Data...3425018068</v>
        <stp/>
        <stp>BDP|253543607894032278</stp>
        <tr r="R606" s="1"/>
        <tr r="R606" s="1"/>
      </tp>
      <tp t="s">
        <v>#N/A Requesting Data...3754463411</v>
        <stp/>
        <stp>BDP|483111821259446902</stp>
        <tr r="R279" s="1"/>
        <tr r="R1813" s="1"/>
      </tp>
      <tp t="s">
        <v>#N/A Requesting Data...3317792265</v>
        <stp/>
        <stp>BDP|851028855355916357</stp>
        <tr r="R806" s="1"/>
      </tp>
      <tp t="s">
        <v>#N/A Requesting Data...3353500624</v>
        <stp/>
        <stp>BDP|190898598062676192</stp>
        <tr r="R1769" s="1"/>
        <tr r="R235" s="1"/>
        <tr r="R1294" s="1"/>
      </tp>
      <tp t="s">
        <v>#N/A Requesting Data...4058552304</v>
        <stp/>
        <stp>BDP|499411210225452287</stp>
        <tr r="N2230" s="1"/>
      </tp>
      <tp t="s">
        <v>#N/A Requesting Data...3548860417</v>
        <stp/>
        <stp>BDP|998099031624034584</stp>
        <tr r="N1639" s="1"/>
      </tp>
      <tp t="s">
        <v>#N/A Requesting Data...4130330238</v>
        <stp/>
        <stp>BDP|915407245806117491</stp>
        <tr r="N112" s="1"/>
      </tp>
      <tp t="s">
        <v>#N/A Requesting Data...4052591916</v>
        <stp/>
        <stp>BDP|688446257557095411</stp>
        <tr r="R2048" s="1"/>
        <tr r="R2264" s="1"/>
        <tr r="R2066" s="1"/>
        <tr r="R42" s="1"/>
        <tr r="R1020" s="1"/>
        <tr r="R1047" s="1"/>
        <tr r="R2155" s="1"/>
        <tr r="R783" s="1"/>
        <tr r="R1030" s="1"/>
        <tr r="R1634" s="1"/>
      </tp>
      <tp t="s">
        <v>#N/A Requesting Data...3848351841</v>
        <stp/>
        <stp>BDP|138338572011969784</stp>
        <tr r="R337" s="1"/>
      </tp>
      <tp t="s">
        <v>#N/A Requesting Data...3350369427</v>
        <stp/>
        <stp>BDP|267192349486802181</stp>
        <tr r="R939" s="1"/>
      </tp>
      <tp t="s">
        <v>#N/A Requesting Data...3677504798</v>
        <stp/>
        <stp>BDP|899507825373493963</stp>
        <tr r="R2250" s="1"/>
      </tp>
      <tp t="s">
        <v>#N/A Requesting Data...3795946662</v>
        <stp/>
        <stp>BDP|443010409868344576</stp>
        <tr r="N639" s="1"/>
      </tp>
      <tp t="s">
        <v>#N/A Requesting Data...4133445439</v>
        <stp/>
        <stp>BDP|692868346740520194</stp>
        <tr r="R390" s="1"/>
        <tr r="R390" s="1"/>
      </tp>
      <tp t="s">
        <v>#N/A Requesting Data...3540884508</v>
        <stp/>
        <stp>BDP|805116678668170345</stp>
        <tr r="R844" s="1"/>
      </tp>
      <tp t="s">
        <v>#N/A Requesting Data...3959945130</v>
        <stp/>
        <stp>BDP|115818746612176307</stp>
        <tr r="R2139" s="1"/>
      </tp>
      <tp t="s">
        <v>#N/A Requesting Data...3440873604</v>
        <stp/>
        <stp>BDP|447987068583048132</stp>
        <tr r="N1251" s="1"/>
      </tp>
      <tp t="s">
        <v>#N/A Requesting Data...3799812711</v>
        <stp/>
        <stp>BDP|674360346858363391</stp>
        <tr r="R313" s="1"/>
        <tr r="R1847" s="1"/>
      </tp>
      <tp t="s">
        <v>#N/A Requesting Data...4214000545</v>
        <stp/>
        <stp>BDP|228384361110280948</stp>
        <tr r="N1474" s="1"/>
        <tr r="N1748" s="1"/>
        <tr r="N214" s="1"/>
      </tp>
      <tp t="s">
        <v>#N/A Requesting Data...4057466845</v>
        <stp/>
        <stp>BDP|602560936909992316</stp>
        <tr r="R398" s="1"/>
        <tr r="R664" s="1"/>
      </tp>
      <tp t="s">
        <v>#N/A Requesting Data...3962301889</v>
        <stp/>
        <stp>BDP|446891210301545404</stp>
        <tr r="N267" s="1"/>
        <tr r="N1801" s="1"/>
        <tr r="N1325" s="1"/>
      </tp>
      <tp t="s">
        <v>#N/A Requesting Data...3533738923</v>
        <stp/>
        <stp>BDP|978000030647017832</stp>
        <tr r="R285" s="1"/>
        <tr r="R1819" s="1"/>
      </tp>
      <tp t="s">
        <v>#N/A Requesting Data...3352747212</v>
        <stp/>
        <stp>BDP|383629145719001732</stp>
        <tr r="R1081" s="1"/>
      </tp>
      <tp t="s">
        <v>#N/A Requesting Data...3369294119</v>
        <stp/>
        <stp>BDP|521754463338524577</stp>
        <tr r="R2219" s="1"/>
      </tp>
      <tp t="s">
        <v>#N/A Requesting Data...3304560508</v>
        <stp/>
        <stp>BDP|219894788659075511</stp>
        <tr r="N1621" s="1"/>
      </tp>
      <tp t="s">
        <v>#N/A Requesting Data...4206144900</v>
        <stp/>
        <stp>BDP|559711382657566406</stp>
        <tr r="R1261" s="1"/>
      </tp>
      <tp t="s">
        <v>#N/A Requesting Data...3735892995</v>
        <stp/>
        <stp>BDP|493240449719764027</stp>
        <tr r="R377" s="1"/>
        <tr r="R377" s="1"/>
      </tp>
      <tp t="s">
        <v>#N/A Requesting Data...3774873785</v>
        <stp/>
        <stp>BDP|889997211561589683</stp>
        <tr r="N964" s="1"/>
      </tp>
      <tp t="s">
        <v>#N/A Requesting Data...3821099538</v>
        <stp/>
        <stp>BDP|320112429389713531</stp>
        <tr r="R1321" s="1"/>
      </tp>
      <tp t="s">
        <v>#N/A Requesting Data...3948719998</v>
        <stp/>
        <stp>BDP|181853070225999579</stp>
        <tr r="R1959" s="1"/>
        <tr r="R1959" s="1"/>
      </tp>
      <tp t="s">
        <v>#N/A Requesting Data...3569953317</v>
        <stp/>
        <stp>BDP|222993971278260925</stp>
        <tr r="N421" s="1"/>
        <tr r="N687" s="1"/>
      </tp>
      <tp t="s">
        <v>#N/A Requesting Data...3321323662</v>
        <stp/>
        <stp>BDP|351649432602621850</stp>
        <tr r="R1565" s="1"/>
        <tr r="R1565" s="1"/>
        <tr r="R1874" s="1"/>
        <tr r="R1874" s="1"/>
        <tr r="R2255" s="1"/>
        <tr r="R2255" s="1"/>
      </tp>
      <tp t="s">
        <v>#N/A Requesting Data...3876210031</v>
        <stp/>
        <stp>BDP|455988514277735092</stp>
        <tr r="R1974" s="1"/>
        <tr r="R1974" s="1"/>
      </tp>
      <tp t="s">
        <v>#N/A Requesting Data...3495959397</v>
        <stp/>
        <stp>BDP|428653605310278901</stp>
        <tr r="N137" s="1"/>
        <tr r="N1396" s="1"/>
        <tr r="N1671" s="1"/>
      </tp>
      <tp t="s">
        <v>#N/A Requesting Data...4068578669</v>
        <stp/>
        <stp>BDP|141548776898686523</stp>
        <tr r="N1102" s="1"/>
      </tp>
      <tp t="s">
        <v>#N/A Requesting Data...4186494461</v>
        <stp/>
        <stp>BDP|168833349847911437</stp>
        <tr r="R771" s="1"/>
      </tp>
      <tp t="s">
        <v>#N/A Requesting Data...4000113592</v>
        <stp/>
        <stp>BDP|666282327456627837</stp>
        <tr r="N2181" s="1"/>
        <tr r="N2181" s="1"/>
      </tp>
      <tp t="s">
        <v>#N/A Requesting Data...4026471981</v>
        <stp/>
        <stp>BDP|601595027788538101</stp>
        <tr r="N898" s="1"/>
      </tp>
      <tp t="s">
        <v>#N/A Requesting Data...3338116391</v>
        <stp/>
        <stp>BDP|712906770149638999</stp>
        <tr r="R346" s="1"/>
      </tp>
      <tp t="s">
        <v>#N/A Requesting Data...4168417600</v>
        <stp/>
        <stp>BDP|584172698495132307</stp>
        <tr r="R1075" s="1"/>
        <tr r="R1074" s="1"/>
      </tp>
      <tp t="s">
        <v>#N/A Requesting Data...4171397821</v>
        <stp/>
        <stp>BDP|478524568839301465</stp>
        <tr r="R1592" s="1"/>
      </tp>
      <tp t="s">
        <v>#N/A Requesting Data...3438910691</v>
        <stp/>
        <stp>BDP|632408436818626137</stp>
        <tr r="R1178" s="1"/>
      </tp>
      <tp t="s">
        <v>#N/A Requesting Data...4056410041</v>
        <stp/>
        <stp>BDP|175522291340672273</stp>
        <tr r="R1208" s="1"/>
      </tp>
      <tp t="s">
        <v>#N/A Requesting Data...3332383344</v>
        <stp/>
        <stp>BDP|242627936874321885</stp>
        <tr r="N1159" s="1"/>
      </tp>
      <tp t="s">
        <v>#N/A Requesting Data...3806081395</v>
        <stp/>
        <stp>BDP|797916848632243620</stp>
        <tr r="N1554" s="1"/>
      </tp>
      <tp t="s">
        <v>#N/A Requesting Data...3215602702</v>
        <stp/>
        <stp>BDP|946316256617791809</stp>
        <tr r="N939" s="1"/>
      </tp>
      <tp t="s">
        <v>#N/A Requesting Data...3483614279</v>
        <stp/>
        <stp>BDP|459784181193891518</stp>
        <tr r="R1676" s="1"/>
        <tr r="R142" s="1"/>
        <tr r="R1402" s="1"/>
      </tp>
      <tp t="s">
        <v>#N/A Requesting Data...4251180175</v>
        <stp/>
        <stp>BDP|904432602515825842</stp>
        <tr r="N1941" s="1"/>
      </tp>
      <tp t="s">
        <v>#N/A Requesting Data...3645843495</v>
        <stp/>
        <stp>BDP|100650084276364164</stp>
        <tr r="R1683" s="1"/>
        <tr r="R149" s="1"/>
        <tr r="R1407" s="1"/>
      </tp>
      <tp t="s">
        <v>#N/A Requesting Data...4046814215</v>
        <stp/>
        <stp>BDP|707821487991608819</stp>
        <tr r="N1002" s="1"/>
      </tp>
      <tp t="s">
        <v>#N/A Requesting Data...3764200689</v>
        <stp/>
        <stp>BDP|922590725888037645</stp>
        <tr r="R213" s="1"/>
        <tr r="R1747" s="1"/>
      </tp>
      <tp t="s">
        <v>#N/A Requesting Data...3954407135</v>
        <stp/>
        <stp>BDP|957529381156198287</stp>
        <tr r="R376" s="1"/>
      </tp>
      <tp t="s">
        <v>#N/A Requesting Data...3964343157</v>
        <stp/>
        <stp>BDP|487145969636424913</stp>
        <tr r="N116" s="1"/>
        <tr r="N1376" s="1"/>
        <tr r="N1650" s="1"/>
      </tp>
      <tp t="s">
        <v>#N/A Requesting Data...3328830869</v>
        <stp/>
        <stp>BDP|135746021028955525</stp>
        <tr r="R1540" s="1"/>
      </tp>
      <tp t="s">
        <v>#N/A Requesting Data...4095049106</v>
        <stp/>
        <stp>BDP|869551784284312128</stp>
        <tr r="N427" s="1"/>
        <tr r="N692" s="1"/>
      </tp>
      <tp t="s">
        <v>#N/A Requesting Data...4076845741</v>
        <stp/>
        <stp>BDP|577910743521739495</stp>
        <tr r="R2091" s="1"/>
      </tp>
      <tp t="s">
        <v>#N/A Requesting Data...3839338577</v>
        <stp/>
        <stp>BDP|223515585255995042</stp>
        <tr r="R278" s="1"/>
        <tr r="R1335" s="1"/>
        <tr r="R1812" s="1"/>
      </tp>
      <tp t="s">
        <v>#N/A Requesting Data...3644310413</v>
        <stp/>
        <stp>BDP|732230366344761810</stp>
        <tr r="R841" s="1"/>
      </tp>
      <tp t="s">
        <v>#N/A Requesting Data...3968703236</v>
        <stp/>
        <stp>BDP|205553832686314818</stp>
        <tr r="N1219" s="1"/>
      </tp>
      <tp t="s">
        <v>#N/A Requesting Data...3214123106</v>
        <stp/>
        <stp>BDP|340749946039728240</stp>
        <tr r="N569" s="1"/>
      </tp>
      <tp t="s">
        <v>#N/A Requesting Data...3546898199</v>
        <stp/>
        <stp>BDP|974499769393961936</stp>
        <tr r="N457" s="1"/>
        <tr r="N712" s="1"/>
      </tp>
      <tp t="s">
        <v>#N/A Requesting Data...4267254701</v>
        <stp/>
        <stp>BDP|371938405827166598</stp>
        <tr r="R392" s="1"/>
        <tr r="R392" s="1"/>
      </tp>
      <tp t="s">
        <v>#N/A Requesting Data...3752070755</v>
        <stp/>
        <stp>BDP|308040054209892764</stp>
        <tr r="R908" s="1"/>
      </tp>
      <tp t="s">
        <v>#N/A Requesting Data...4050748632</v>
        <stp/>
        <stp>BDP|804763933349994696</stp>
        <tr r="R1071" s="1"/>
        <tr r="R1072" s="1"/>
      </tp>
      <tp t="s">
        <v>#N/A Requesting Data...3328174038</v>
        <stp/>
        <stp>BDP|385698274059803380</stp>
        <tr r="R173" s="1"/>
        <tr r="R1428" s="1"/>
        <tr r="R1707" s="1"/>
      </tp>
      <tp t="s">
        <v>#N/A Requesting Data...4098269253</v>
        <stp/>
        <stp>BDP|594695333829718774</stp>
        <tr r="O2132" s="1"/>
      </tp>
      <tp t="s">
        <v>#N/A Requesting Data...4107404936</v>
        <stp/>
        <stp>BDP|944986819890662318</stp>
        <tr r="P2127" s="1"/>
      </tp>
      <tp t="s">
        <v>#N/A Requesting Data...3441893938</v>
        <stp/>
        <stp>BDP|861492762451843825</stp>
        <tr r="N733" s="1"/>
      </tp>
      <tp t="s">
        <v>#N/A Requesting Data...3314151582</v>
        <stp/>
        <stp>BDP|632287484435029437</stp>
        <tr r="N9" s="1"/>
        <tr r="N9" s="1"/>
        <tr r="N28" s="1"/>
        <tr r="N28" s="1"/>
      </tp>
      <tp t="s">
        <v>#N/A Requesting Data...3579207814</v>
        <stp/>
        <stp>BDP|144601335079787763</stp>
        <tr r="R216" s="1"/>
        <tr r="R1750" s="1"/>
      </tp>
      <tp t="s">
        <v>#N/A Requesting Data...3837738111</v>
        <stp/>
        <stp>BDP|977092215093203929</stp>
        <tr r="R412" s="1"/>
        <tr r="R679" s="1"/>
      </tp>
      <tp t="s">
        <v>#N/A Requesting Data...4003602657</v>
        <stp/>
        <stp>BDP|192537297897257023</stp>
        <tr r="N2134" s="1"/>
        <tr r="N2134" s="1"/>
      </tp>
      <tp t="s">
        <v>#N/A Requesting Data...4276581909</v>
        <stp/>
        <stp>BDP|634041692922102072</stp>
        <tr r="R1436" s="1"/>
      </tp>
      <tp t="s">
        <v>#N/A Requesting Data...3470653857</v>
        <stp/>
        <stp>BDP|516987336454942557</stp>
        <tr r="R2090" s="1"/>
      </tp>
      <tp t="s">
        <v>#N/A Requesting Data...3434585397</v>
        <stp/>
        <stp>BDP|652791776228024399</stp>
        <tr r="N478" s="1"/>
      </tp>
      <tp t="s">
        <v>#N/A Requesting Data...4177037754</v>
        <stp/>
        <stp>BDP|989959783739902345</stp>
        <tr r="R237" s="1"/>
        <tr r="R1296" s="1"/>
        <tr r="R1771" s="1"/>
      </tp>
      <tp t="s">
        <v>#N/A Requesting Data...3628019778</v>
        <stp/>
        <stp>BDP|565153027428705021</stp>
        <tr r="N2115" s="1"/>
      </tp>
      <tp t="s">
        <v>#N/A Requesting Data...3748897926</v>
        <stp/>
        <stp>BDP|762939364384780055</stp>
        <tr r="R529" s="1"/>
        <tr r="R531" s="1"/>
        <tr r="R533" s="1"/>
        <tr r="R535" s="1"/>
        <tr r="R1636" s="1"/>
        <tr r="R528" s="1"/>
        <tr r="R530" s="1"/>
        <tr r="R532" s="1"/>
        <tr r="R534" s="1"/>
        <tr r="R536" s="1"/>
        <tr r="R537" s="1"/>
        <tr r="R538" s="1"/>
      </tp>
      <tp t="s">
        <v>#N/A Requesting Data...3472700738</v>
        <stp/>
        <stp>BDP|994820164065369114</stp>
        <tr r="R1103" s="1"/>
      </tp>
      <tp t="s">
        <v>#N/A Requesting Data...4130748882</v>
        <stp/>
        <stp>BDP|209615299211179446</stp>
        <tr r="N558" s="1"/>
      </tp>
      <tp t="s">
        <v>#N/A Requesting Data...3535523693</v>
        <stp/>
        <stp>BDP|865625135238531722</stp>
        <tr r="R1095" s="1"/>
      </tp>
      <tp t="s">
        <v>#N/A Requesting Data...3471291138</v>
        <stp/>
        <stp>BDP|345669678158116350</stp>
        <tr r="N1189" s="1"/>
      </tp>
      <tp t="s">
        <v>#N/A Requesting Data...3902593764</v>
        <stp/>
        <stp>BDP|102338089088378926</stp>
        <tr r="R1963" s="1"/>
        <tr r="R1963" s="1"/>
      </tp>
      <tp t="s">
        <v>#N/A Requesting Data...3206194066</v>
        <stp/>
        <stp>BDP|953815224182213255</stp>
        <tr r="N1956" s="1"/>
      </tp>
      <tp t="s">
        <v>#N/A Requesting Data...3601401280</v>
        <stp/>
        <stp>BDP|944071938608328119</stp>
        <tr r="N1173" s="1"/>
      </tp>
      <tp t="s">
        <v>#N/A Requesting Data...3292484830</v>
        <stp/>
        <stp>BDP|200922246807139035</stp>
        <tr r="N56" s="1"/>
      </tp>
      <tp t="s">
        <v>#N/A Requesting Data...4286131999</v>
        <stp/>
        <stp>BDP|261247971048137730</stp>
        <tr r="R1004" s="1"/>
      </tp>
      <tp t="s">
        <v>#N/A Requesting Data...4098543936</v>
        <stp/>
        <stp>BDP|540160470228284465</stp>
        <tr r="N1140" s="1"/>
      </tp>
      <tp t="s">
        <v>#N/A Requesting Data...3592230433</v>
        <stp/>
        <stp>BDP|316200774818449723</stp>
        <tr r="R1061" s="1"/>
        <tr r="R1061" s="1"/>
      </tp>
      <tp t="s">
        <v>#N/A Requesting Data...3494643255</v>
        <stp/>
        <stp>BDP|924758587561016482</stp>
        <tr r="N2087" s="1"/>
      </tp>
      <tp t="s">
        <v>#N/A Requesting Data...3794142379</v>
        <stp/>
        <stp>BDP|773033439381653885</stp>
        <tr r="R891" s="1"/>
      </tp>
    </main>
  </volType>
</volType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volatileDependencies" Target="volatileDependencie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271"/>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10.7109375" customWidth="1"/>
    <col min="2" max="2" width="50.7109375" customWidth="1"/>
    <col min="3" max="3" width="35.7109375" customWidth="1"/>
    <col min="4" max="5" width="14.7109375" customWidth="1"/>
    <col min="6" max="6" width="30.7109375" customWidth="1"/>
    <col min="7" max="7" width="25.7109375" style="1" customWidth="1"/>
    <col min="8" max="8" width="16.42578125" style="1" bestFit="1" customWidth="1"/>
    <col min="9" max="9" width="25.7109375" style="2" customWidth="1"/>
    <col min="10" max="10" width="10.7109375" style="3" customWidth="1"/>
    <col min="11" max="11" width="16.42578125" style="4" bestFit="1" customWidth="1"/>
    <col min="12" max="12" width="13.7109375" style="5" customWidth="1"/>
    <col min="13" max="13" width="20.7109375" style="6" customWidth="1"/>
    <col min="14" max="14" width="12.7109375" style="7" customWidth="1"/>
    <col min="15" max="15" width="13.7109375" style="7" customWidth="1"/>
    <col min="16" max="16" width="15.7109375" style="8" customWidth="1"/>
    <col min="17" max="17" width="18.7109375" style="7" customWidth="1"/>
    <col min="18" max="18" width="13.7109375" style="8" customWidth="1"/>
    <col min="19" max="19" width="20.7109375" style="7" customWidth="1"/>
    <col min="20" max="20" width="18.7109375" customWidth="1"/>
    <col min="21" max="27" width="23.7109375" customWidth="1"/>
    <col min="28" max="31" width="17.7109375" style="8" customWidth="1"/>
    <col min="32" max="32" width="28.7109375" style="8" customWidth="1"/>
  </cols>
  <sheetData>
    <row r="1" spans="1:33" x14ac:dyDescent="0.25">
      <c r="A1" t="s">
        <v>0</v>
      </c>
      <c r="G1" s="9" t="s">
        <v>1</v>
      </c>
    </row>
    <row r="2" spans="1:33" x14ac:dyDescent="0.2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25">
      <c r="A3" t="s">
        <v>35</v>
      </c>
      <c r="B3" t="s">
        <v>36</v>
      </c>
      <c r="C3" t="s">
        <v>37</v>
      </c>
      <c r="D3" t="s">
        <v>38</v>
      </c>
      <c r="E3" t="s">
        <v>39</v>
      </c>
      <c r="F3" t="s">
        <v>40</v>
      </c>
      <c r="G3" s="1">
        <v>3355159</v>
      </c>
      <c r="H3" s="1">
        <v>100.19</v>
      </c>
      <c r="I3" s="2">
        <v>336153380.20999998</v>
      </c>
      <c r="J3" s="3">
        <v>0.93316235000000003</v>
      </c>
      <c r="K3" s="4">
        <v>360230327.5</v>
      </c>
      <c r="L3" s="5">
        <v>17425001</v>
      </c>
      <c r="M3" s="6">
        <v>20.673188339999999</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102" si="0">IF(ISNUMBER(N3),Q3*N3,IF(ISNUMBER(R3),J3*R3," "))</f>
        <v xml:space="preserve"> </v>
      </c>
      <c r="T3" t="s">
        <v>40</v>
      </c>
      <c r="U3" t="s">
        <v>41</v>
      </c>
    </row>
    <row r="4" spans="1:33" x14ac:dyDescent="0.25">
      <c r="A4" t="s">
        <v>35</v>
      </c>
      <c r="B4" t="s">
        <v>42</v>
      </c>
      <c r="C4" t="s">
        <v>43</v>
      </c>
      <c r="F4" t="s">
        <v>42</v>
      </c>
      <c r="G4" s="1">
        <v>1000</v>
      </c>
      <c r="H4" s="1">
        <v>111.796875</v>
      </c>
      <c r="I4" s="2">
        <v>111796875</v>
      </c>
      <c r="J4" s="3">
        <v>0.31034831000000002</v>
      </c>
      <c r="K4" s="4">
        <v>360230327.5</v>
      </c>
      <c r="L4" s="5">
        <v>17425001</v>
      </c>
      <c r="M4" s="6">
        <v>20.673188339999999</v>
      </c>
      <c r="N4" s="7" t="str">
        <f>IF(ISNUMBER(_xll.BDP($C4, "DELTA_MID")),_xll.BDP($C4, "DELTA_MID")," ")</f>
        <v xml:space="preserve"> </v>
      </c>
      <c r="O4" s="7" t="str">
        <f>IF(ISNUMBER(N4),_xll.BDP($C4, "OPT_UNDL_TICKER"),"")</f>
        <v/>
      </c>
      <c r="P4" s="8" t="str">
        <f>IF(ISNUMBER(N4),_xll.BDP($C4, "OPT_UNDL_PX")," ")</f>
        <v xml:space="preserve"> </v>
      </c>
      <c r="Q4" s="7" t="str">
        <f>IF(ISNUMBER(N4),+G4*_xll.BDP($C4, "PX_POS_MULT_FACTOR")*P4/K4," ")</f>
        <v xml:space="preserve"> </v>
      </c>
      <c r="R4" s="8">
        <f>IF(OR($A4="TUA",$A4="TYA"),"",IF(ISNUMBER(_xll.BDP($C4,"DUR_ADJ_OAS_MID")),_xll.BDP($C4,"DUR_ADJ_OAS_MID"),IF(ISNUMBER(_xll.BDP($E4&amp;" ISIN","DUR_ADJ_OAS_MID")),_xll.BDP($E4&amp;" ISIN","DUR_ADJ_OAS_MID")," ")))</f>
        <v>5.8718129678762105</v>
      </c>
      <c r="S4" s="7">
        <f t="shared" si="0"/>
        <v>1.8223072312164663</v>
      </c>
      <c r="T4" t="s">
        <v>44</v>
      </c>
      <c r="U4" t="s">
        <v>45</v>
      </c>
    </row>
    <row r="5" spans="1:33" x14ac:dyDescent="0.25">
      <c r="A5" t="s">
        <v>35</v>
      </c>
      <c r="B5" t="s">
        <v>46</v>
      </c>
      <c r="C5" t="s">
        <v>47</v>
      </c>
      <c r="F5" t="s">
        <v>46</v>
      </c>
      <c r="G5" s="1">
        <v>-89</v>
      </c>
      <c r="H5" s="1">
        <v>115.53125</v>
      </c>
      <c r="I5" s="2">
        <v>-10282281.25</v>
      </c>
      <c r="J5" s="3">
        <v>-2.854363E-2</v>
      </c>
      <c r="K5" s="4">
        <v>360230327.5</v>
      </c>
      <c r="L5" s="5">
        <v>17425001</v>
      </c>
      <c r="M5" s="6">
        <v>20.673188339999999</v>
      </c>
      <c r="N5" s="7" t="str">
        <f>IF(ISNUMBER(_xll.BDP($C5, "DELTA_MID")),_xll.BDP($C5, "DELTA_MID")," ")</f>
        <v xml:space="preserve"> </v>
      </c>
      <c r="O5" s="7" t="str">
        <f>IF(ISNUMBER(N5),_xll.BDP($C5, "OPT_UNDL_TICKER"),"")</f>
        <v/>
      </c>
      <c r="P5" s="8" t="str">
        <f>IF(ISNUMBER(N5),_xll.BDP($C5, "OPT_UNDL_PX")," ")</f>
        <v xml:space="preserve"> </v>
      </c>
      <c r="Q5" s="7" t="str">
        <f>IF(ISNUMBER(N5),+G5*_xll.BDP($C5, "PX_POS_MULT_FACTOR")*P5/K5," ")</f>
        <v xml:space="preserve"> </v>
      </c>
      <c r="R5" s="8">
        <f>IF(OR($A5="TUA",$A5="TYA"),"",IF(ISNUMBER(_xll.BDP($C5,"DUR_ADJ_OAS_MID")),_xll.BDP($C5,"DUR_ADJ_OAS_MID"),IF(ISNUMBER(_xll.BDP($E5&amp;" ISIN","DUR_ADJ_OAS_MID")),_xll.BDP($E5&amp;" ISIN","DUR_ADJ_OAS_MID")," ")))</f>
        <v>12.107472947923036</v>
      </c>
      <c r="S5" s="7">
        <f t="shared" si="0"/>
        <v>-0.34559122806052439</v>
      </c>
      <c r="T5" t="s">
        <v>48</v>
      </c>
      <c r="U5" t="s">
        <v>45</v>
      </c>
    </row>
    <row r="6" spans="1:33" x14ac:dyDescent="0.25">
      <c r="A6" t="s">
        <v>35</v>
      </c>
      <c r="B6" t="s">
        <v>49</v>
      </c>
      <c r="C6" t="s">
        <v>50</v>
      </c>
      <c r="F6" t="s">
        <v>51</v>
      </c>
      <c r="G6" s="1">
        <v>-300</v>
      </c>
      <c r="H6" s="1">
        <v>7.8125E-2</v>
      </c>
      <c r="I6" s="2">
        <v>-23437.5</v>
      </c>
      <c r="J6" s="3">
        <v>-6.5060000000000004E-5</v>
      </c>
      <c r="K6" s="4">
        <v>360230327.5</v>
      </c>
      <c r="L6" s="5">
        <v>17425001</v>
      </c>
      <c r="M6" s="6">
        <v>20.673188339999999</v>
      </c>
      <c r="N6" s="7">
        <f>IF(ISNUMBER(_xll.BDP($C6, "DELTA_MID")),_xll.BDP($C6, "DELTA_MID")," ")</f>
        <v>7.3800000000000004E-2</v>
      </c>
      <c r="O6" s="7" t="str">
        <f>IF(ISNUMBER(N6),_xll.BDP($C6, "OPT_UNDL_TICKER"),"")</f>
        <v>1CH6</v>
      </c>
      <c r="P6" s="8">
        <f>IF(ISNUMBER(N6),_xll.BDP($C6, "OPT_UNDL_PX")," ")</f>
        <v>115.1875</v>
      </c>
      <c r="Q6" s="7">
        <f>IF(ISNUMBER(N6),+G6*_xll.BDP($C6, "PX_POS_MULT_FACTOR")*P6/K6," ")</f>
        <v>-9.5928208598705503E-2</v>
      </c>
      <c r="R6" s="8">
        <f>IF(OR($A6="TUA",$A6="TYA"),"",IF(ISNUMBER(_xll.BDP($C6,"DUR_ADJ_OAS_MID")),_xll.BDP($C6,"DUR_ADJ_OAS_MID"),IF(ISNUMBER(_xll.BDP($E6&amp;" ISIN","DUR_ADJ_OAS_MID")),_xll.BDP($E6&amp;" ISIN","DUR_ADJ_OAS_MID")," ")))</f>
        <v>12.107472947923036</v>
      </c>
      <c r="S6" s="7">
        <f t="shared" si="0"/>
        <v>-7.0795017945844661E-3</v>
      </c>
      <c r="T6" t="s">
        <v>51</v>
      </c>
      <c r="U6" t="s">
        <v>52</v>
      </c>
    </row>
    <row r="7" spans="1:33" x14ac:dyDescent="0.25">
      <c r="A7" t="s">
        <v>35</v>
      </c>
      <c r="B7" t="s">
        <v>53</v>
      </c>
      <c r="C7" t="s">
        <v>54</v>
      </c>
      <c r="F7" t="s">
        <v>55</v>
      </c>
      <c r="G7" s="1">
        <v>-300</v>
      </c>
      <c r="H7" s="1">
        <v>0.734375</v>
      </c>
      <c r="I7" s="2">
        <v>-220312.5</v>
      </c>
      <c r="J7" s="3">
        <v>-6.1158999999999996E-4</v>
      </c>
      <c r="K7" s="4">
        <v>360230327.5</v>
      </c>
      <c r="L7" s="5">
        <v>17425001</v>
      </c>
      <c r="M7" s="6">
        <v>20.673188339999999</v>
      </c>
      <c r="N7" s="7">
        <f>IF(ISNUMBER(_xll.BDP($C7, "DELTA_MID")),_xll.BDP($C7, "DELTA_MID")," ")</f>
        <v>0.37771100000000002</v>
      </c>
      <c r="O7" s="7" t="str">
        <f>IF(ISNUMBER(N7),_xll.BDP($C7, "OPT_UNDL_TICKER"),"")</f>
        <v>USH6</v>
      </c>
      <c r="P7" s="8">
        <f>IF(ISNUMBER(N7),_xll.BDP($C7, "OPT_UNDL_PX")," ")</f>
        <v>115.1875</v>
      </c>
      <c r="Q7" s="7">
        <f>IF(ISNUMBER(N7),+G7*_xll.BDP($C7, "PX_POS_MULT_FACTOR")*P7/K7," ")</f>
        <v>-9.5928208598705503E-2</v>
      </c>
      <c r="R7" s="8">
        <f>IF(OR($A7="TUA",$A7="TYA"),"",IF(ISNUMBER(_xll.BDP($C7,"DUR_ADJ_OAS_MID")),_xll.BDP($C7,"DUR_ADJ_OAS_MID"),IF(ISNUMBER(_xll.BDP($E7&amp;" ISIN","DUR_ADJ_OAS_MID")),_xll.BDP($E7&amp;" ISIN","DUR_ADJ_OAS_MID")," ")))</f>
        <v>12.107472947923036</v>
      </c>
      <c r="S7" s="7">
        <f t="shared" si="0"/>
        <v>-3.6233139598025654E-2</v>
      </c>
      <c r="T7" t="s">
        <v>55</v>
      </c>
      <c r="U7" t="s">
        <v>52</v>
      </c>
    </row>
    <row r="8" spans="1:33" x14ac:dyDescent="0.25">
      <c r="A8" t="s">
        <v>35</v>
      </c>
      <c r="B8" t="s">
        <v>56</v>
      </c>
      <c r="C8" t="s">
        <v>57</v>
      </c>
      <c r="F8" t="s">
        <v>58</v>
      </c>
      <c r="G8" s="1">
        <v>-300</v>
      </c>
      <c r="H8" s="1">
        <v>0.390625</v>
      </c>
      <c r="I8" s="2">
        <v>-117187.5</v>
      </c>
      <c r="J8" s="3">
        <v>-3.2530999999999999E-4</v>
      </c>
      <c r="K8" s="4">
        <v>360230327.5</v>
      </c>
      <c r="L8" s="5">
        <v>17425001</v>
      </c>
      <c r="M8" s="6">
        <v>20.673188339999999</v>
      </c>
      <c r="N8" s="7">
        <f>IF(ISNUMBER(_xll.BDP($C8, "DELTA_MID")),_xll.BDP($C8, "DELTA_MID")," ")</f>
        <v>0.239923</v>
      </c>
      <c r="O8" s="7" t="str">
        <f>IF(ISNUMBER(N8),_xll.BDP($C8, "OPT_UNDL_TICKER"),"")</f>
        <v>USH6</v>
      </c>
      <c r="P8" s="8">
        <f>IF(ISNUMBER(N8),_xll.BDP($C8, "OPT_UNDL_PX")," ")</f>
        <v>115.1875</v>
      </c>
      <c r="Q8" s="7">
        <f>IF(ISNUMBER(N8),+G8*_xll.BDP($C8, "PX_POS_MULT_FACTOR")*P8/K8," ")</f>
        <v>-9.5928208598705503E-2</v>
      </c>
      <c r="R8" s="8">
        <f>IF(OR($A8="TUA",$A8="TYA"),"",IF(ISNUMBER(_xll.BDP($C8,"DUR_ADJ_OAS_MID")),_xll.BDP($C8,"DUR_ADJ_OAS_MID"),IF(ISNUMBER(_xll.BDP($E8&amp;" ISIN","DUR_ADJ_OAS_MID")),_xll.BDP($E8&amp;" ISIN","DUR_ADJ_OAS_MID")," ")))</f>
        <v>12.107472947923036</v>
      </c>
      <c r="S8" s="7">
        <f t="shared" si="0"/>
        <v>-2.301538359162722E-2</v>
      </c>
      <c r="T8" t="s">
        <v>58</v>
      </c>
      <c r="U8" t="s">
        <v>52</v>
      </c>
    </row>
    <row r="9" spans="1:33" x14ac:dyDescent="0.25">
      <c r="A9" t="s">
        <v>35</v>
      </c>
      <c r="B9" t="s">
        <v>59</v>
      </c>
      <c r="C9" t="s">
        <v>60</v>
      </c>
      <c r="F9" t="s">
        <v>61</v>
      </c>
      <c r="G9" s="1">
        <v>-300</v>
      </c>
      <c r="H9" s="1">
        <v>0.125</v>
      </c>
      <c r="I9" s="2">
        <v>-37500</v>
      </c>
      <c r="J9" s="3">
        <v>-1.041E-4</v>
      </c>
      <c r="K9" s="4">
        <v>360230327.5</v>
      </c>
      <c r="L9" s="5">
        <v>17425001</v>
      </c>
      <c r="M9" s="6">
        <v>20.673188339999999</v>
      </c>
      <c r="N9" s="7">
        <f>IF(ISNUMBER(_xll.BDP($C9, "DELTA_MID")),_xll.BDP($C9, "DELTA_MID")," ")</f>
        <v>8.7343000000000004E-2</v>
      </c>
      <c r="O9" s="7" t="str">
        <f>IF(ISNUMBER(N9),_xll.BDP($C9, "OPT_UNDL_TICKER"),"")</f>
        <v>USH6</v>
      </c>
      <c r="P9" s="8">
        <f>IF(ISNUMBER(N9),_xll.BDP($C9, "OPT_UNDL_PX")," ")</f>
        <v>115.1875</v>
      </c>
      <c r="Q9" s="7">
        <f>IF(ISNUMBER(N9),+G9*_xll.BDP($C9, "PX_POS_MULT_FACTOR")*P9/K9," ")</f>
        <v>-9.5928208598705503E-2</v>
      </c>
      <c r="R9" s="8">
        <f>IF(OR($A9="TUA",$A9="TYA"),"",IF(ISNUMBER(_xll.BDP($C9,"DUR_ADJ_OAS_MID")),_xll.BDP($C9,"DUR_ADJ_OAS_MID"),IF(ISNUMBER(_xll.BDP($E9&amp;" ISIN","DUR_ADJ_OAS_MID")),_xll.BDP($E9&amp;" ISIN","DUR_ADJ_OAS_MID")," ")))</f>
        <v>12.107472947923036</v>
      </c>
      <c r="S9" s="7">
        <f t="shared" si="0"/>
        <v>-8.3786575236367358E-3</v>
      </c>
      <c r="T9" t="s">
        <v>61</v>
      </c>
      <c r="U9" t="s">
        <v>52</v>
      </c>
    </row>
    <row r="10" spans="1:33" x14ac:dyDescent="0.25">
      <c r="A10" t="s">
        <v>35</v>
      </c>
      <c r="B10" t="s">
        <v>62</v>
      </c>
      <c r="C10" t="s">
        <v>63</v>
      </c>
      <c r="F10" t="s">
        <v>64</v>
      </c>
      <c r="G10" s="1">
        <v>-300</v>
      </c>
      <c r="H10" s="1">
        <v>4.6875E-2</v>
      </c>
      <c r="I10" s="2">
        <v>-14062.5</v>
      </c>
      <c r="J10" s="3">
        <v>-3.9039999999999999E-5</v>
      </c>
      <c r="K10" s="4">
        <v>360230327.5</v>
      </c>
      <c r="L10" s="5">
        <v>17425001</v>
      </c>
      <c r="M10" s="6">
        <v>20.673188339999999</v>
      </c>
      <c r="N10" s="7">
        <f>IF(ISNUMBER(_xll.BDP($C10, "DELTA_MID")),_xll.BDP($C10, "DELTA_MID")," ")</f>
        <v>-5.8097000000000003E-2</v>
      </c>
      <c r="O10" s="7" t="str">
        <f>IF(ISNUMBER(N10),_xll.BDP($C10, "OPT_UNDL_TICKER"),"")</f>
        <v>USH6</v>
      </c>
      <c r="P10" s="8">
        <f>IF(ISNUMBER(N10),_xll.BDP($C10, "OPT_UNDL_PX")," ")</f>
        <v>115.1875</v>
      </c>
      <c r="Q10" s="7">
        <f>IF(ISNUMBER(N10),+G10*_xll.BDP($C10, "PX_POS_MULT_FACTOR")*P10/K10," ")</f>
        <v>-9.5928208598705503E-2</v>
      </c>
      <c r="R10" s="8">
        <f>IF(OR($A10="TUA",$A10="TYA"),"",IF(ISNUMBER(_xll.BDP($C10,"DUR_ADJ_OAS_MID")),_xll.BDP($C10,"DUR_ADJ_OAS_MID"),IF(ISNUMBER(_xll.BDP($E10&amp;" ISIN","DUR_ADJ_OAS_MID")),_xll.BDP($E10&amp;" ISIN","DUR_ADJ_OAS_MID")," ")))</f>
        <v>12.107472947923036</v>
      </c>
      <c r="S10" s="7">
        <f t="shared" si="0"/>
        <v>5.5731411349589938E-3</v>
      </c>
      <c r="T10" t="s">
        <v>64</v>
      </c>
      <c r="U10" t="s">
        <v>52</v>
      </c>
    </row>
    <row r="11" spans="1:33" x14ac:dyDescent="0.25">
      <c r="A11" t="s">
        <v>35</v>
      </c>
      <c r="B11" t="s">
        <v>65</v>
      </c>
      <c r="C11" t="s">
        <v>66</v>
      </c>
      <c r="F11" t="s">
        <v>67</v>
      </c>
      <c r="G11" s="1">
        <v>-300</v>
      </c>
      <c r="H11" s="1">
        <v>7.8125E-2</v>
      </c>
      <c r="I11" s="2">
        <v>-23437.5</v>
      </c>
      <c r="J11" s="3">
        <v>-6.5060000000000004E-5</v>
      </c>
      <c r="K11" s="4">
        <v>360230327.5</v>
      </c>
      <c r="L11" s="5">
        <v>17425001</v>
      </c>
      <c r="M11" s="6">
        <v>20.673188339999999</v>
      </c>
      <c r="N11" s="7">
        <f>IF(ISNUMBER(_xll.BDP($C11, "DELTA_MID")),_xll.BDP($C11, "DELTA_MID")," ")</f>
        <v>-8.8742000000000001E-2</v>
      </c>
      <c r="O11" s="7" t="str">
        <f>IF(ISNUMBER(N11),_xll.BDP($C11, "OPT_UNDL_TICKER"),"")</f>
        <v>USH6</v>
      </c>
      <c r="P11" s="8">
        <f>IF(ISNUMBER(N11),_xll.BDP($C11, "OPT_UNDL_PX")," ")</f>
        <v>115.1875</v>
      </c>
      <c r="Q11" s="7">
        <f>IF(ISNUMBER(N11),+G11*_xll.BDP($C11, "PX_POS_MULT_FACTOR")*P11/K11," ")</f>
        <v>-9.5928208598705503E-2</v>
      </c>
      <c r="R11" s="8">
        <f>IF(OR($A11="TUA",$A11="TYA"),"",IF(ISNUMBER(_xll.BDP($C11,"DUR_ADJ_OAS_MID")),_xll.BDP($C11,"DUR_ADJ_OAS_MID"),IF(ISNUMBER(_xll.BDP($E11&amp;" ISIN","DUR_ADJ_OAS_MID")),_xll.BDP($E11&amp;" ISIN","DUR_ADJ_OAS_MID")," ")))</f>
        <v>12.107472947923036</v>
      </c>
      <c r="S11" s="7">
        <f t="shared" si="0"/>
        <v>8.5128610874663242E-3</v>
      </c>
      <c r="T11" t="s">
        <v>67</v>
      </c>
      <c r="U11" t="s">
        <v>52</v>
      </c>
    </row>
    <row r="12" spans="1:33" x14ac:dyDescent="0.25">
      <c r="A12" t="s">
        <v>35</v>
      </c>
      <c r="B12" t="s">
        <v>68</v>
      </c>
      <c r="C12" t="s">
        <v>69</v>
      </c>
      <c r="F12" t="s">
        <v>70</v>
      </c>
      <c r="G12" s="1">
        <v>-300</v>
      </c>
      <c r="H12" s="1">
        <v>0.125</v>
      </c>
      <c r="I12" s="2">
        <v>-37500</v>
      </c>
      <c r="J12" s="3">
        <v>-1.041E-4</v>
      </c>
      <c r="K12" s="4">
        <v>360230327.5</v>
      </c>
      <c r="L12" s="5">
        <v>17425001</v>
      </c>
      <c r="M12" s="6">
        <v>20.673188339999999</v>
      </c>
      <c r="N12" s="7">
        <f>IF(ISNUMBER(_xll.BDP($C12, "DELTA_MID")),_xll.BDP($C12, "DELTA_MID")," ")</f>
        <v>-0.1399</v>
      </c>
      <c r="O12" s="7" t="str">
        <f>IF(ISNUMBER(N12),_xll.BDP($C12, "OPT_UNDL_TICKER"),"")</f>
        <v>USH6</v>
      </c>
      <c r="P12" s="8">
        <f>IF(ISNUMBER(N12),_xll.BDP($C12, "OPT_UNDL_PX")," ")</f>
        <v>115.1875</v>
      </c>
      <c r="Q12" s="7">
        <f>IF(ISNUMBER(N12),+G12*_xll.BDP($C12, "PX_POS_MULT_FACTOR")*P12/K12," ")</f>
        <v>-9.5928208598705503E-2</v>
      </c>
      <c r="R12" s="8">
        <f>IF(OR($A12="TUA",$A12="TYA"),"",IF(ISNUMBER(_xll.BDP($C12,"DUR_ADJ_OAS_MID")),_xll.BDP($C12,"DUR_ADJ_OAS_MID"),IF(ISNUMBER(_xll.BDP($E12&amp;" ISIN","DUR_ADJ_OAS_MID")),_xll.BDP($E12&amp;" ISIN","DUR_ADJ_OAS_MID")," ")))</f>
        <v>12.107472947923036</v>
      </c>
      <c r="S12" s="7">
        <f t="shared" si="0"/>
        <v>1.34203563829589E-2</v>
      </c>
      <c r="T12" t="s">
        <v>70</v>
      </c>
      <c r="U12" t="s">
        <v>52</v>
      </c>
    </row>
    <row r="13" spans="1:33" x14ac:dyDescent="0.25">
      <c r="A13" t="s">
        <v>35</v>
      </c>
      <c r="B13" t="s">
        <v>71</v>
      </c>
      <c r="C13" t="s">
        <v>72</v>
      </c>
      <c r="F13" t="s">
        <v>73</v>
      </c>
      <c r="G13" s="1">
        <v>-300</v>
      </c>
      <c r="H13" s="1">
        <v>0.234375</v>
      </c>
      <c r="I13" s="2">
        <v>-70312.5</v>
      </c>
      <c r="J13" s="3">
        <v>-1.9519000000000001E-4</v>
      </c>
      <c r="K13" s="4">
        <v>360230327.5</v>
      </c>
      <c r="L13" s="5">
        <v>17425001</v>
      </c>
      <c r="M13" s="6">
        <v>20.673188339999999</v>
      </c>
      <c r="N13" s="7">
        <f>IF(ISNUMBER(_xll.BDP($C13, "DELTA_MID")),_xll.BDP($C13, "DELTA_MID")," ")</f>
        <v>-0.21654200000000001</v>
      </c>
      <c r="O13" s="7" t="str">
        <f>IF(ISNUMBER(N13),_xll.BDP($C13, "OPT_UNDL_TICKER"),"")</f>
        <v>USH6</v>
      </c>
      <c r="P13" s="8">
        <f>IF(ISNUMBER(N13),_xll.BDP($C13, "OPT_UNDL_PX")," ")</f>
        <v>115.1875</v>
      </c>
      <c r="Q13" s="7">
        <f>IF(ISNUMBER(N13),+G13*_xll.BDP($C13, "PX_POS_MULT_FACTOR")*P13/K13," ")</f>
        <v>-9.5928208598705503E-2</v>
      </c>
      <c r="R13" s="8">
        <f>IF(OR($A13="TUA",$A13="TYA"),"",IF(ISNUMBER(_xll.BDP($C13,"DUR_ADJ_OAS_MID")),_xll.BDP($C13,"DUR_ADJ_OAS_MID"),IF(ISNUMBER(_xll.BDP($E13&amp;" ISIN","DUR_ADJ_OAS_MID")),_xll.BDP($E13&amp;" ISIN","DUR_ADJ_OAS_MID")," ")))</f>
        <v>12.107472947923036</v>
      </c>
      <c r="S13" s="7">
        <f t="shared" si="0"/>
        <v>2.077248614638089E-2</v>
      </c>
      <c r="T13" t="s">
        <v>73</v>
      </c>
      <c r="U13" t="s">
        <v>52</v>
      </c>
    </row>
    <row r="14" spans="1:33" x14ac:dyDescent="0.25">
      <c r="A14" t="s">
        <v>35</v>
      </c>
      <c r="B14" t="s">
        <v>74</v>
      </c>
      <c r="C14" t="s">
        <v>75</v>
      </c>
      <c r="F14" t="s">
        <v>76</v>
      </c>
      <c r="G14" s="1">
        <v>-300</v>
      </c>
      <c r="H14" s="1">
        <v>0.40625</v>
      </c>
      <c r="I14" s="2">
        <v>-121875</v>
      </c>
      <c r="J14" s="3">
        <v>-3.3833000000000002E-4</v>
      </c>
      <c r="K14" s="4">
        <v>360230327.5</v>
      </c>
      <c r="L14" s="5">
        <v>17425001</v>
      </c>
      <c r="M14" s="6">
        <v>20.673188339999999</v>
      </c>
      <c r="N14" s="7">
        <f>IF(ISNUMBER(_xll.BDP($C14, "DELTA_MID")),_xll.BDP($C14, "DELTA_MID")," ")</f>
        <v>-0.32644299999999998</v>
      </c>
      <c r="O14" s="7" t="str">
        <f>IF(ISNUMBER(N14),_xll.BDP($C14, "OPT_UNDL_TICKER"),"")</f>
        <v>USH6</v>
      </c>
      <c r="P14" s="8">
        <f>IF(ISNUMBER(N14),_xll.BDP($C14, "OPT_UNDL_PX")," ")</f>
        <v>115.1875</v>
      </c>
      <c r="Q14" s="7">
        <f>IF(ISNUMBER(N14),+G14*_xll.BDP($C14, "PX_POS_MULT_FACTOR")*P14/K14," ")</f>
        <v>-9.5928208598705503E-2</v>
      </c>
      <c r="R14" s="8">
        <f>IF(OR($A14="TUA",$A14="TYA"),"",IF(ISNUMBER(_xll.BDP($C14,"DUR_ADJ_OAS_MID")),_xll.BDP($C14,"DUR_ADJ_OAS_MID"),IF(ISNUMBER(_xll.BDP($E14&amp;" ISIN","DUR_ADJ_OAS_MID")),_xll.BDP($E14&amp;" ISIN","DUR_ADJ_OAS_MID")," ")))</f>
        <v>12.107472947923036</v>
      </c>
      <c r="S14" s="7">
        <f t="shared" si="0"/>
        <v>3.1315092199587218E-2</v>
      </c>
      <c r="T14" t="s">
        <v>76</v>
      </c>
      <c r="U14" t="s">
        <v>52</v>
      </c>
    </row>
    <row r="15" spans="1:33" x14ac:dyDescent="0.25">
      <c r="A15" t="s">
        <v>35</v>
      </c>
      <c r="B15" t="s">
        <v>77</v>
      </c>
      <c r="C15" t="s">
        <v>78</v>
      </c>
      <c r="F15" t="s">
        <v>79</v>
      </c>
      <c r="G15" s="1">
        <v>-300</v>
      </c>
      <c r="H15" s="1">
        <v>0.21875</v>
      </c>
      <c r="I15" s="2">
        <v>-65625</v>
      </c>
      <c r="J15" s="3">
        <v>-1.8217999999999999E-4</v>
      </c>
      <c r="K15" s="4">
        <v>360230327.5</v>
      </c>
      <c r="L15" s="5">
        <v>17425001</v>
      </c>
      <c r="M15" s="6">
        <v>20.673188339999999</v>
      </c>
      <c r="N15" s="7">
        <f>IF(ISNUMBER(_xll.BDP($C15, "DELTA_MID")),_xll.BDP($C15, "DELTA_MID")," ")</f>
        <v>-0.119892</v>
      </c>
      <c r="O15" s="7" t="str">
        <f>IF(ISNUMBER(N15),_xll.BDP($C15, "OPT_UNDL_TICKER"),"")</f>
        <v>USM6</v>
      </c>
      <c r="P15" s="8">
        <f>IF(ISNUMBER(N15),_xll.BDP($C15, "OPT_UNDL_PX")," ")</f>
        <v>114.8125</v>
      </c>
      <c r="Q15" s="7">
        <f>IF(ISNUMBER(N15),+G15*_xll.BDP($C15, "PX_POS_MULT_FACTOR")*P15/K15," ")</f>
        <v>-9.5615908407933811E-2</v>
      </c>
      <c r="R15" s="8">
        <f>IF(OR($A15="TUA",$A15="TYA"),"",IF(ISNUMBER(_xll.BDP($C15,"DUR_ADJ_OAS_MID")),_xll.BDP($C15,"DUR_ADJ_OAS_MID"),IF(ISNUMBER(_xll.BDP($E15&amp;" ISIN","DUR_ADJ_OAS_MID")),_xll.BDP($E15&amp;" ISIN","DUR_ADJ_OAS_MID")," ")))</f>
        <v>12.107472947923036</v>
      </c>
      <c r="S15" s="7">
        <f t="shared" si="0"/>
        <v>1.1463582490844001E-2</v>
      </c>
      <c r="T15" t="s">
        <v>79</v>
      </c>
      <c r="U15" t="s">
        <v>52</v>
      </c>
    </row>
    <row r="16" spans="1:33" x14ac:dyDescent="0.25">
      <c r="A16" t="s">
        <v>35</v>
      </c>
      <c r="B16" t="s">
        <v>80</v>
      </c>
      <c r="C16" t="s">
        <v>80</v>
      </c>
      <c r="F16" t="s">
        <v>81</v>
      </c>
      <c r="G16" s="1">
        <v>-80000000</v>
      </c>
      <c r="H16" s="1">
        <v>-2.2761969999999998</v>
      </c>
      <c r="I16" s="2">
        <v>-1820957.98</v>
      </c>
      <c r="J16" s="3">
        <v>-5.0549799999999997E-3</v>
      </c>
      <c r="K16" s="4">
        <v>360230327.5</v>
      </c>
      <c r="L16" s="5">
        <v>17425001</v>
      </c>
      <c r="M16" s="6">
        <v>20.673188339999999</v>
      </c>
      <c r="N16" s="7" t="str">
        <f>IF(ISNUMBER(_xll.BDP($C16, "DELTA_MID")),_xll.BDP($C16, "DELTA_MID")," ")</f>
        <v xml:space="preserve"> </v>
      </c>
      <c r="O16" s="7" t="str">
        <f>IF(ISNUMBER(N16),_xll.BDP($C16, "OPT_UNDL_TICKER"),"")</f>
        <v/>
      </c>
      <c r="P16" s="8" t="str">
        <f>IF(ISNUMBER(N16),_xll.BDP($C16, "OPT_UNDL_PX")," ")</f>
        <v xml:space="preserve"> </v>
      </c>
      <c r="Q16" s="7" t="str">
        <f>IF(ISNUMBER(N16),+G16*_xll.BDP($C16, "PX_POS_MULT_FACTOR")*P16/K16," ")</f>
        <v xml:space="preserve"> </v>
      </c>
      <c r="R16" s="8" t="str">
        <f>IF(OR($A16="TUA",$A16="TYA"),"",IF(ISNUMBER(_xll.BDP($C16,"DUR_ADJ_OAS_MID")),_xll.BDP($C16,"DUR_ADJ_OAS_MID"),IF(ISNUMBER(_xll.BDP($E16&amp;" ISIN","DUR_ADJ_OAS_MID")),_xll.BDP($E16&amp;" ISIN","DUR_ADJ_OAS_MID")," ")))</f>
        <v xml:space="preserve"> </v>
      </c>
      <c r="S16" s="7" t="str">
        <f t="shared" si="0"/>
        <v xml:space="preserve"> </v>
      </c>
      <c r="T16" t="s">
        <v>81</v>
      </c>
      <c r="U16" t="s">
        <v>82</v>
      </c>
    </row>
    <row r="17" spans="1:21" x14ac:dyDescent="0.25">
      <c r="A17" t="s">
        <v>35</v>
      </c>
      <c r="B17" t="s">
        <v>83</v>
      </c>
      <c r="C17" t="s">
        <v>83</v>
      </c>
      <c r="F17" t="s">
        <v>84</v>
      </c>
      <c r="G17" s="1">
        <v>-41700000</v>
      </c>
      <c r="H17" s="1">
        <v>98.515850999999998</v>
      </c>
      <c r="I17" s="2">
        <v>-41081109.829999998</v>
      </c>
      <c r="J17" s="3">
        <v>-0.11404122999999999</v>
      </c>
      <c r="K17" s="4">
        <v>360230327.5</v>
      </c>
      <c r="L17" s="5">
        <v>17425001</v>
      </c>
      <c r="M17" s="6">
        <v>20.673188339999999</v>
      </c>
      <c r="N17" s="7" t="str">
        <f>IF(ISNUMBER(_xll.BDP($C17, "DELTA_MID")),_xll.BDP($C17, "DELTA_MID")," ")</f>
        <v xml:space="preserve"> </v>
      </c>
      <c r="O17" s="7" t="str">
        <f>IF(ISNUMBER(N17),_xll.BDP($C17, "OPT_UNDL_TICKER"),"")</f>
        <v/>
      </c>
      <c r="P17" s="8" t="str">
        <f>IF(ISNUMBER(N17),_xll.BDP($C17, "OPT_UNDL_PX")," ")</f>
        <v xml:space="preserve"> </v>
      </c>
      <c r="Q17" s="7" t="str">
        <f>IF(ISNUMBER(N17),+G17*_xll.BDP($C17, "PX_POS_MULT_FACTOR")*P17/K17," ")</f>
        <v xml:space="preserve"> </v>
      </c>
      <c r="R17" s="8" t="str">
        <f>IF(OR($A17="TUA",$A17="TYA"),"",IF(ISNUMBER(_xll.BDP($C17,"DUR_ADJ_OAS_MID")),_xll.BDP($C17,"DUR_ADJ_OAS_MID"),IF(ISNUMBER(_xll.BDP($E17&amp;" ISIN","DUR_ADJ_OAS_MID")),_xll.BDP($E17&amp;" ISIN","DUR_ADJ_OAS_MID")," ")))</f>
        <v xml:space="preserve"> </v>
      </c>
      <c r="S17" s="7" t="str">
        <f t="shared" si="0"/>
        <v xml:space="preserve"> </v>
      </c>
      <c r="T17" t="s">
        <v>84</v>
      </c>
      <c r="U17" t="s">
        <v>82</v>
      </c>
    </row>
    <row r="18" spans="1:21" x14ac:dyDescent="0.25">
      <c r="A18" t="s">
        <v>35</v>
      </c>
      <c r="B18" t="s">
        <v>85</v>
      </c>
      <c r="C18" t="s">
        <v>85</v>
      </c>
      <c r="F18" t="s">
        <v>86</v>
      </c>
      <c r="G18" s="1">
        <v>41700000</v>
      </c>
      <c r="H18" s="1">
        <v>100</v>
      </c>
      <c r="I18" s="2">
        <v>41700000</v>
      </c>
      <c r="J18" s="3">
        <v>0.11575927</v>
      </c>
      <c r="K18" s="4">
        <v>360230327.5</v>
      </c>
      <c r="L18" s="5">
        <v>17425001</v>
      </c>
      <c r="M18" s="6">
        <v>20.673188339999999</v>
      </c>
      <c r="N18" s="7" t="str">
        <f>IF(ISNUMBER(_xll.BDP($C18, "DELTA_MID")),_xll.BDP($C18, "DELTA_MID")," ")</f>
        <v xml:space="preserve"> </v>
      </c>
      <c r="O18" s="7" t="str">
        <f>IF(ISNUMBER(N18),_xll.BDP($C18, "OPT_UNDL_TICKER"),"")</f>
        <v/>
      </c>
      <c r="P18" s="8" t="str">
        <f>IF(ISNUMBER(N18),_xll.BDP($C18, "OPT_UNDL_PX")," ")</f>
        <v xml:space="preserve"> </v>
      </c>
      <c r="Q18" s="7" t="str">
        <f>IF(ISNUMBER(N18),+G18*_xll.BDP($C18, "PX_POS_MULT_FACTOR")*P18/K18," ")</f>
        <v xml:space="preserve"> </v>
      </c>
      <c r="R18" s="8" t="str">
        <f>IF(OR($A18="TUA",$A18="TYA"),"",IF(ISNUMBER(_xll.BDP($C18,"DUR_ADJ_OAS_MID")),_xll.BDP($C18,"DUR_ADJ_OAS_MID"),IF(ISNUMBER(_xll.BDP($E18&amp;" ISIN","DUR_ADJ_OAS_MID")),_xll.BDP($E18&amp;" ISIN","DUR_ADJ_OAS_MID")," ")))</f>
        <v xml:space="preserve"> </v>
      </c>
      <c r="S18" s="7" t="str">
        <f t="shared" si="0"/>
        <v xml:space="preserve"> </v>
      </c>
      <c r="T18" t="s">
        <v>86</v>
      </c>
      <c r="U18" t="s">
        <v>82</v>
      </c>
    </row>
    <row r="19" spans="1:21" x14ac:dyDescent="0.25">
      <c r="A19" t="s">
        <v>35</v>
      </c>
      <c r="B19" t="s">
        <v>87</v>
      </c>
      <c r="C19" t="s">
        <v>87</v>
      </c>
      <c r="D19" t="s">
        <v>88</v>
      </c>
      <c r="E19" t="s">
        <v>89</v>
      </c>
      <c r="F19" t="s">
        <v>90</v>
      </c>
      <c r="G19" s="1">
        <v>15600000</v>
      </c>
      <c r="H19" s="1">
        <v>105.46112832999999</v>
      </c>
      <c r="I19" s="2">
        <v>16451936.02</v>
      </c>
      <c r="J19" s="3">
        <v>4.5670599999999999E-2</v>
      </c>
      <c r="K19" s="4">
        <v>360230327.5</v>
      </c>
      <c r="L19" s="5">
        <v>17425001</v>
      </c>
      <c r="M19" s="6">
        <v>20.673188339999999</v>
      </c>
      <c r="N19" s="7" t="str">
        <f>IF(ISNUMBER(_xll.BDP($C19, "DELTA_MID")),_xll.BDP($C19, "DELTA_MID")," ")</f>
        <v xml:space="preserve"> </v>
      </c>
      <c r="O19" s="7" t="str">
        <f>IF(ISNUMBER(N19),_xll.BDP($C19, "OPT_UNDL_TICKER"),"")</f>
        <v/>
      </c>
      <c r="P19" s="8" t="str">
        <f>IF(ISNUMBER(N19),_xll.BDP($C19, "OPT_UNDL_PX")," ")</f>
        <v xml:space="preserve"> </v>
      </c>
      <c r="Q19" s="7" t="str">
        <f>IF(ISNUMBER(N19),+G19*_xll.BDP($C19, "PX_POS_MULT_FACTOR")*P19/K19," ")</f>
        <v xml:space="preserve"> </v>
      </c>
      <c r="R19" s="8">
        <f>IF(OR($A19="TUA",$A19="TYA"),"",IF(ISNUMBER(_xll.BDP($C19,"DUR_ADJ_OAS_MID")),_xll.BDP($C19,"DUR_ADJ_OAS_MID"),IF(ISNUMBER(_xll.BDP($E19&amp;" ISIN","DUR_ADJ_OAS_MID")),_xll.BDP($E19&amp;" ISIN","DUR_ADJ_OAS_MID")," ")))</f>
        <v>8.0837673752202974</v>
      </c>
      <c r="S19" s="7">
        <f t="shared" si="0"/>
        <v>0.36919050628673611</v>
      </c>
      <c r="T19" t="s">
        <v>90</v>
      </c>
      <c r="U19" t="s">
        <v>91</v>
      </c>
    </row>
    <row r="20" spans="1:21" x14ac:dyDescent="0.25">
      <c r="A20" t="s">
        <v>35</v>
      </c>
      <c r="B20" t="s">
        <v>92</v>
      </c>
      <c r="C20" t="s">
        <v>92</v>
      </c>
      <c r="D20" t="s">
        <v>93</v>
      </c>
      <c r="E20" t="s">
        <v>94</v>
      </c>
      <c r="F20" t="s">
        <v>95</v>
      </c>
      <c r="G20" s="1">
        <v>2000000</v>
      </c>
      <c r="H20" s="1">
        <v>99.659527999999995</v>
      </c>
      <c r="I20" s="2">
        <v>1993190.56</v>
      </c>
      <c r="J20" s="3">
        <v>5.5331E-3</v>
      </c>
      <c r="K20" s="4">
        <v>360230327.5</v>
      </c>
      <c r="L20" s="5">
        <v>17425001</v>
      </c>
      <c r="M20" s="6">
        <v>20.673188339999999</v>
      </c>
      <c r="N20" s="7" t="str">
        <f>IF(ISNUMBER(_xll.BDP($C20, "DELTA_MID")),_xll.BDP($C20, "DELTA_MID")," ")</f>
        <v xml:space="preserve"> </v>
      </c>
      <c r="O20" s="7" t="str">
        <f>IF(ISNUMBER(N20),_xll.BDP($C20, "OPT_UNDL_TICKER"),"")</f>
        <v/>
      </c>
      <c r="P20" s="8" t="str">
        <f>IF(ISNUMBER(N20),_xll.BDP($C20, "OPT_UNDL_PX")," ")</f>
        <v xml:space="preserve"> </v>
      </c>
      <c r="Q20" s="7" t="str">
        <f>IF(ISNUMBER(N20),+G20*_xll.BDP($C20, "PX_POS_MULT_FACTOR")*P20/K20," ")</f>
        <v xml:space="preserve"> </v>
      </c>
      <c r="R20" s="8">
        <f>IF(OR($A20="TUA",$A20="TYA"),"",IF(ISNUMBER(_xll.BDP($C20,"DUR_ADJ_OAS_MID")),_xll.BDP($C20,"DUR_ADJ_OAS_MID"),IF(ISNUMBER(_xll.BDP($E20&amp;" ISIN","DUR_ADJ_OAS_MID")),_xll.BDP($E20&amp;" ISIN","DUR_ADJ_OAS_MID")," ")))</f>
        <v>9.0067984194271797E-2</v>
      </c>
      <c r="S20" s="7">
        <f t="shared" si="0"/>
        <v>4.9835516334532524E-4</v>
      </c>
      <c r="T20" t="s">
        <v>95</v>
      </c>
      <c r="U20" t="s">
        <v>96</v>
      </c>
    </row>
    <row r="21" spans="1:21" x14ac:dyDescent="0.25">
      <c r="A21" t="s">
        <v>35</v>
      </c>
      <c r="B21" t="s">
        <v>97</v>
      </c>
      <c r="C21" t="s">
        <v>97</v>
      </c>
      <c r="D21" t="s">
        <v>98</v>
      </c>
      <c r="E21" t="s">
        <v>99</v>
      </c>
      <c r="F21" t="s">
        <v>100</v>
      </c>
      <c r="G21" s="1">
        <v>2800000</v>
      </c>
      <c r="H21" s="1">
        <v>99.382955999999993</v>
      </c>
      <c r="I21" s="2">
        <v>2782722.77</v>
      </c>
      <c r="J21" s="3">
        <v>7.7248400000000002E-3</v>
      </c>
      <c r="K21" s="4">
        <v>360230327.5</v>
      </c>
      <c r="L21" s="5">
        <v>17425001</v>
      </c>
      <c r="M21" s="6">
        <v>20.673188339999999</v>
      </c>
      <c r="N21" s="7" t="str">
        <f>IF(ISNUMBER(_xll.BDP($C21, "DELTA_MID")),_xll.BDP($C21, "DELTA_MID")," ")</f>
        <v xml:space="preserve"> </v>
      </c>
      <c r="O21" s="7" t="str">
        <f>IF(ISNUMBER(N21),_xll.BDP($C21, "OPT_UNDL_TICKER"),"")</f>
        <v/>
      </c>
      <c r="P21" s="8" t="str">
        <f>IF(ISNUMBER(N21),_xll.BDP($C21, "OPT_UNDL_PX")," ")</f>
        <v xml:space="preserve"> </v>
      </c>
      <c r="Q21" s="7" t="str">
        <f>IF(ISNUMBER(N21),+G21*_xll.BDP($C21, "PX_POS_MULT_FACTOR")*P21/K21," ")</f>
        <v xml:space="preserve"> </v>
      </c>
      <c r="R21" s="8">
        <f>IF(OR($A21="TUA",$A21="TYA"),"",IF(ISNUMBER(_xll.BDP($C21,"DUR_ADJ_OAS_MID")),_xll.BDP($C21,"DUR_ADJ_OAS_MID"),IF(ISNUMBER(_xll.BDP($E21&amp;" ISIN","DUR_ADJ_OAS_MID")),_xll.BDP($E21&amp;" ISIN","DUR_ADJ_OAS_MID")," ")))</f>
        <v>0.16605854144542379</v>
      </c>
      <c r="S21" s="7">
        <f t="shared" si="0"/>
        <v>1.2827756632992674E-3</v>
      </c>
      <c r="T21" t="s">
        <v>100</v>
      </c>
      <c r="U21" t="s">
        <v>96</v>
      </c>
    </row>
    <row r="22" spans="1:21" x14ac:dyDescent="0.25">
      <c r="A22" t="s">
        <v>35</v>
      </c>
      <c r="B22" t="s">
        <v>101</v>
      </c>
      <c r="C22" t="s">
        <v>101</v>
      </c>
      <c r="D22" t="s">
        <v>102</v>
      </c>
      <c r="E22" t="s">
        <v>103</v>
      </c>
      <c r="F22" t="s">
        <v>104</v>
      </c>
      <c r="G22" s="1">
        <v>2200000</v>
      </c>
      <c r="H22" s="1">
        <v>99.247388999999998</v>
      </c>
      <c r="I22" s="2">
        <v>2183442.56</v>
      </c>
      <c r="J22" s="3">
        <v>6.0612399999999999E-3</v>
      </c>
      <c r="K22" s="4">
        <v>360230327.5</v>
      </c>
      <c r="L22" s="5">
        <v>17425001</v>
      </c>
      <c r="M22" s="6">
        <v>20.673188339999999</v>
      </c>
      <c r="N22" s="7" t="str">
        <f>IF(ISNUMBER(_xll.BDP($C22, "DELTA_MID")),_xll.BDP($C22, "DELTA_MID")," ")</f>
        <v xml:space="preserve"> </v>
      </c>
      <c r="O22" s="7" t="str">
        <f>IF(ISNUMBER(N22),_xll.BDP($C22, "OPT_UNDL_TICKER"),"")</f>
        <v/>
      </c>
      <c r="P22" s="8" t="str">
        <f>IF(ISNUMBER(N22),_xll.BDP($C22, "OPT_UNDL_PX")," ")</f>
        <v xml:space="preserve"> </v>
      </c>
      <c r="Q22" s="7" t="str">
        <f>IF(ISNUMBER(N22),+G22*_xll.BDP($C22, "PX_POS_MULT_FACTOR")*P22/K22," ")</f>
        <v xml:space="preserve"> </v>
      </c>
      <c r="R22" s="8">
        <f>IF(OR($A22="TUA",$A22="TYA"),"",IF(ISNUMBER(_xll.BDP($C22,"DUR_ADJ_OAS_MID")),_xll.BDP($C22,"DUR_ADJ_OAS_MID"),IF(ISNUMBER(_xll.BDP($E22&amp;" ISIN","DUR_ADJ_OAS_MID")),_xll.BDP($E22&amp;" ISIN","DUR_ADJ_OAS_MID")," ")))</f>
        <v>0.20384514097767137</v>
      </c>
      <c r="S22" s="7">
        <f t="shared" si="0"/>
        <v>1.2355543222995007E-3</v>
      </c>
      <c r="T22" t="s">
        <v>104</v>
      </c>
      <c r="U22" t="s">
        <v>96</v>
      </c>
    </row>
    <row r="23" spans="1:21" x14ac:dyDescent="0.25">
      <c r="A23" t="s">
        <v>35</v>
      </c>
      <c r="B23" t="s">
        <v>105</v>
      </c>
      <c r="C23" t="s">
        <v>105</v>
      </c>
      <c r="G23" s="1">
        <v>2598973.19</v>
      </c>
      <c r="H23" s="1">
        <v>1</v>
      </c>
      <c r="I23" s="2">
        <v>2598973.19</v>
      </c>
      <c r="J23" s="3">
        <v>7.2147499999999998E-3</v>
      </c>
      <c r="K23" s="4">
        <v>360230327.5</v>
      </c>
      <c r="L23" s="5">
        <v>17425001</v>
      </c>
      <c r="M23" s="6">
        <v>20.673188339999999</v>
      </c>
      <c r="N23" s="7" t="str">
        <f>IF(ISNUMBER(_xll.BDP($C23, "DELTA_MID")),_xll.BDP($C23, "DELTA_MID")," ")</f>
        <v xml:space="preserve"> </v>
      </c>
      <c r="O23" s="7" t="str">
        <f>IF(ISNUMBER(N23),_xll.BDP($C23, "OPT_UNDL_TICKER"),"")</f>
        <v/>
      </c>
      <c r="P23" s="8" t="str">
        <f>IF(ISNUMBER(N23),_xll.BDP($C23, "OPT_UNDL_PX")," ")</f>
        <v xml:space="preserve"> </v>
      </c>
      <c r="Q23" s="7" t="str">
        <f>IF(ISNUMBER(N23),+G23*_xll.BDP($C23, "PX_POS_MULT_FACTOR")*P23/K23," ")</f>
        <v xml:space="preserve"> </v>
      </c>
      <c r="R23" s="8" t="str">
        <f>IF(OR($A23="TUA",$A23="TYA"),"",IF(ISNUMBER(_xll.BDP($C23,"DUR_ADJ_OAS_MID")),_xll.BDP($C23,"DUR_ADJ_OAS_MID"),IF(ISNUMBER(_xll.BDP($E23&amp;" ISIN","DUR_ADJ_OAS_MID")),_xll.BDP($E23&amp;" ISIN","DUR_ADJ_OAS_MID")," ")))</f>
        <v xml:space="preserve"> </v>
      </c>
      <c r="S23" s="7" t="str">
        <f t="shared" si="0"/>
        <v xml:space="preserve"> </v>
      </c>
      <c r="T23" t="s">
        <v>105</v>
      </c>
      <c r="U23" t="s">
        <v>105</v>
      </c>
    </row>
    <row r="24" spans="1:21" x14ac:dyDescent="0.25">
      <c r="N24" s="7" t="str">
        <f>IF(ISNUMBER(_xll.BDP($C24, "DELTA_MID")),_xll.BDP($C24, "DELTA_MID")," ")</f>
        <v xml:space="preserve"> </v>
      </c>
      <c r="O24" s="7" t="str">
        <f>IF(ISNUMBER(N24),_xll.BDP($C24, "OPT_UNDL_TICKER"),"")</f>
        <v/>
      </c>
      <c r="P24" s="8" t="str">
        <f>IF(ISNUMBER(N24),_xll.BDP($C24, "OPT_UNDL_PX")," ")</f>
        <v xml:space="preserve"> </v>
      </c>
      <c r="Q24" s="7" t="str">
        <f>IF(ISNUMBER(N24),+G24*_xll.BDP($C24, "PX_POS_MULT_FACTOR")*P24/K24," ")</f>
        <v xml:space="preserve"> </v>
      </c>
      <c r="R24" s="8" t="str">
        <f>IF(OR($A24="TUA",$A24="TYA"),"",IF(ISNUMBER(_xll.BDP($C24,"DUR_ADJ_OAS_MID")),_xll.BDP($C24,"DUR_ADJ_OAS_MID"),IF(ISNUMBER(_xll.BDP($E24&amp;" ISIN","DUR_ADJ_OAS_MID")),_xll.BDP($E24&amp;" ISIN","DUR_ADJ_OAS_MID")," ")))</f>
        <v xml:space="preserve"> </v>
      </c>
      <c r="S24" s="7" t="str">
        <f t="shared" si="0"/>
        <v xml:space="preserve"> </v>
      </c>
    </row>
    <row r="25" spans="1:21" x14ac:dyDescent="0.25">
      <c r="A25" t="s">
        <v>106</v>
      </c>
      <c r="B25" t="s">
        <v>49</v>
      </c>
      <c r="C25" t="s">
        <v>50</v>
      </c>
      <c r="F25" t="s">
        <v>51</v>
      </c>
      <c r="G25" s="1">
        <v>-500</v>
      </c>
      <c r="H25" s="1">
        <v>7.8125E-2</v>
      </c>
      <c r="I25" s="2">
        <v>-39062.5</v>
      </c>
      <c r="J25" s="3">
        <v>-9.7969999999999999E-5</v>
      </c>
      <c r="K25" s="4">
        <v>398716540.23000002</v>
      </c>
      <c r="L25" s="5">
        <v>16850001</v>
      </c>
      <c r="M25" s="6">
        <v>23.66270128</v>
      </c>
      <c r="N25" s="7">
        <f>IF(ISNUMBER(_xll.BDP($C25, "DELTA_MID")),_xll.BDP($C25, "DELTA_MID")," ")</f>
        <v>7.3800000000000004E-2</v>
      </c>
      <c r="O25" s="7" t="str">
        <f>IF(ISNUMBER(N25),_xll.BDP($C25, "OPT_UNDL_TICKER"),"")</f>
        <v>1CH6</v>
      </c>
      <c r="P25" s="8">
        <f>IF(ISNUMBER(N25),_xll.BDP($C25, "OPT_UNDL_PX")," ")</f>
        <v>115.1875</v>
      </c>
      <c r="Q25" s="7">
        <f>IF(ISNUMBER(N25),+G25*_xll.BDP($C25, "PX_POS_MULT_FACTOR")*P25/K25," ")</f>
        <v>-0.14444785753502223</v>
      </c>
      <c r="R25" s="8">
        <f>IF(OR($A25="TUA",$A25="TYA"),"",IF(ISNUMBER(_xll.BDP($C25,"DUR_ADJ_OAS_MID")),_xll.BDP($C25,"DUR_ADJ_OAS_MID"),IF(ISNUMBER(_xll.BDP($E25&amp;" ISIN","DUR_ADJ_OAS_MID")),_xll.BDP($E25&amp;" ISIN","DUR_ADJ_OAS_MID")," ")))</f>
        <v>12.107472947923036</v>
      </c>
      <c r="S25" s="7">
        <f t="shared" si="0"/>
        <v>-1.0660251886084642E-2</v>
      </c>
      <c r="T25" t="s">
        <v>51</v>
      </c>
      <c r="U25" t="s">
        <v>52</v>
      </c>
    </row>
    <row r="26" spans="1:21" x14ac:dyDescent="0.25">
      <c r="A26" t="s">
        <v>106</v>
      </c>
      <c r="B26" t="s">
        <v>53</v>
      </c>
      <c r="C26" t="s">
        <v>54</v>
      </c>
      <c r="F26" t="s">
        <v>55</v>
      </c>
      <c r="G26" s="1">
        <v>-500</v>
      </c>
      <c r="H26" s="1">
        <v>0.734375</v>
      </c>
      <c r="I26" s="2">
        <v>-367187.5</v>
      </c>
      <c r="J26" s="3">
        <v>-9.2091999999999999E-4</v>
      </c>
      <c r="K26" s="4">
        <v>398716540.23000002</v>
      </c>
      <c r="L26" s="5">
        <v>16850001</v>
      </c>
      <c r="M26" s="6">
        <v>23.66270128</v>
      </c>
      <c r="N26" s="7">
        <f>IF(ISNUMBER(_xll.BDP($C26, "DELTA_MID")),_xll.BDP($C26, "DELTA_MID")," ")</f>
        <v>0.37771100000000002</v>
      </c>
      <c r="O26" s="7" t="str">
        <f>IF(ISNUMBER(N26),_xll.BDP($C26, "OPT_UNDL_TICKER"),"")</f>
        <v>USH6</v>
      </c>
      <c r="P26" s="8">
        <f>IF(ISNUMBER(N26),_xll.BDP($C26, "OPT_UNDL_PX")," ")</f>
        <v>115.1875</v>
      </c>
      <c r="Q26" s="7">
        <f>IF(ISNUMBER(N26),+G26*_xll.BDP($C26, "PX_POS_MULT_FACTOR")*P26/K26," ")</f>
        <v>-0.14444785753502223</v>
      </c>
      <c r="R26" s="8">
        <f>IF(OR($A26="TUA",$A26="TYA"),"",IF(ISNUMBER(_xll.BDP($C26,"DUR_ADJ_OAS_MID")),_xll.BDP($C26,"DUR_ADJ_OAS_MID"),IF(ISNUMBER(_xll.BDP($E26&amp;" ISIN","DUR_ADJ_OAS_MID")),_xll.BDP($E26&amp;" ISIN","DUR_ADJ_OAS_MID")," ")))</f>
        <v>12.107472947923036</v>
      </c>
      <c r="S26" s="7">
        <f t="shared" si="0"/>
        <v>-5.4559544717410785E-2</v>
      </c>
      <c r="T26" t="s">
        <v>55</v>
      </c>
      <c r="U26" t="s">
        <v>52</v>
      </c>
    </row>
    <row r="27" spans="1:21" x14ac:dyDescent="0.25">
      <c r="A27" t="s">
        <v>106</v>
      </c>
      <c r="B27" t="s">
        <v>56</v>
      </c>
      <c r="C27" t="s">
        <v>57</v>
      </c>
      <c r="F27" t="s">
        <v>58</v>
      </c>
      <c r="G27" s="1">
        <v>-500</v>
      </c>
      <c r="H27" s="1">
        <v>0.390625</v>
      </c>
      <c r="I27" s="2">
        <v>-195312.5</v>
      </c>
      <c r="J27" s="3">
        <v>-4.8985000000000001E-4</v>
      </c>
      <c r="K27" s="4">
        <v>398716540.23000002</v>
      </c>
      <c r="L27" s="5">
        <v>16850001</v>
      </c>
      <c r="M27" s="6">
        <v>23.66270128</v>
      </c>
      <c r="N27" s="7">
        <f>IF(ISNUMBER(_xll.BDP($C27, "DELTA_MID")),_xll.BDP($C27, "DELTA_MID")," ")</f>
        <v>0.239923</v>
      </c>
      <c r="O27" s="7" t="str">
        <f>IF(ISNUMBER(N27),_xll.BDP($C27, "OPT_UNDL_TICKER"),"")</f>
        <v>USH6</v>
      </c>
      <c r="P27" s="8">
        <f>IF(ISNUMBER(N27),_xll.BDP($C27, "OPT_UNDL_PX")," ")</f>
        <v>115.1875</v>
      </c>
      <c r="Q27" s="7">
        <f>IF(ISNUMBER(N27),+G27*_xll.BDP($C27, "PX_POS_MULT_FACTOR")*P27/K27," ")</f>
        <v>-0.14444785753502223</v>
      </c>
      <c r="R27" s="8">
        <f>IF(OR($A27="TUA",$A27="TYA"),"",IF(ISNUMBER(_xll.BDP($C27,"DUR_ADJ_OAS_MID")),_xll.BDP($C27,"DUR_ADJ_OAS_MID"),IF(ISNUMBER(_xll.BDP($E27&amp;" ISIN","DUR_ADJ_OAS_MID")),_xll.BDP($E27&amp;" ISIN","DUR_ADJ_OAS_MID")," ")))</f>
        <v>12.107472947923036</v>
      </c>
      <c r="S27" s="7">
        <f t="shared" si="0"/>
        <v>-3.4656363323375142E-2</v>
      </c>
      <c r="T27" t="s">
        <v>58</v>
      </c>
      <c r="U27" t="s">
        <v>52</v>
      </c>
    </row>
    <row r="28" spans="1:21" x14ac:dyDescent="0.25">
      <c r="A28" t="s">
        <v>106</v>
      </c>
      <c r="B28" t="s">
        <v>59</v>
      </c>
      <c r="C28" t="s">
        <v>60</v>
      </c>
      <c r="F28" t="s">
        <v>61</v>
      </c>
      <c r="G28" s="1">
        <v>-500</v>
      </c>
      <c r="H28" s="1">
        <v>0.125</v>
      </c>
      <c r="I28" s="2">
        <v>-62500</v>
      </c>
      <c r="J28" s="3">
        <v>-1.5674999999999999E-4</v>
      </c>
      <c r="K28" s="4">
        <v>398716540.23000002</v>
      </c>
      <c r="L28" s="5">
        <v>16850001</v>
      </c>
      <c r="M28" s="6">
        <v>23.66270128</v>
      </c>
      <c r="N28" s="7">
        <f>IF(ISNUMBER(_xll.BDP($C28, "DELTA_MID")),_xll.BDP($C28, "DELTA_MID")," ")</f>
        <v>8.7343000000000004E-2</v>
      </c>
      <c r="O28" s="7" t="str">
        <f>IF(ISNUMBER(N28),_xll.BDP($C28, "OPT_UNDL_TICKER"),"")</f>
        <v>USH6</v>
      </c>
      <c r="P28" s="8">
        <f>IF(ISNUMBER(N28),_xll.BDP($C28, "OPT_UNDL_PX")," ")</f>
        <v>115.1875</v>
      </c>
      <c r="Q28" s="7">
        <f>IF(ISNUMBER(N28),+G28*_xll.BDP($C28, "PX_POS_MULT_FACTOR")*P28/K28," ")</f>
        <v>-0.14444785753502223</v>
      </c>
      <c r="R28" s="8">
        <f>IF(OR($A28="TUA",$A28="TYA"),"",IF(ISNUMBER(_xll.BDP($C28,"DUR_ADJ_OAS_MID")),_xll.BDP($C28,"DUR_ADJ_OAS_MID"),IF(ISNUMBER(_xll.BDP($E28&amp;" ISIN","DUR_ADJ_OAS_MID")),_xll.BDP($E28&amp;" ISIN","DUR_ADJ_OAS_MID")," ")))</f>
        <v>12.107472947923036</v>
      </c>
      <c r="S28" s="7">
        <f t="shared" si="0"/>
        <v>-1.2616509220681447E-2</v>
      </c>
      <c r="T28" t="s">
        <v>61</v>
      </c>
      <c r="U28" t="s">
        <v>52</v>
      </c>
    </row>
    <row r="29" spans="1:21" x14ac:dyDescent="0.25">
      <c r="A29" t="s">
        <v>106</v>
      </c>
      <c r="B29" t="s">
        <v>62</v>
      </c>
      <c r="C29" t="s">
        <v>63</v>
      </c>
      <c r="F29" t="s">
        <v>64</v>
      </c>
      <c r="G29" s="1">
        <v>-500</v>
      </c>
      <c r="H29" s="1">
        <v>4.6875E-2</v>
      </c>
      <c r="I29" s="2">
        <v>-23437.5</v>
      </c>
      <c r="J29" s="3">
        <v>-5.8780000000000003E-5</v>
      </c>
      <c r="K29" s="4">
        <v>398716540.23000002</v>
      </c>
      <c r="L29" s="5">
        <v>16850001</v>
      </c>
      <c r="M29" s="6">
        <v>23.66270128</v>
      </c>
      <c r="N29" s="7">
        <f>IF(ISNUMBER(_xll.BDP($C29, "DELTA_MID")),_xll.BDP($C29, "DELTA_MID")," ")</f>
        <v>-5.8097000000000003E-2</v>
      </c>
      <c r="O29" s="7" t="str">
        <f>IF(ISNUMBER(N29),_xll.BDP($C29, "OPT_UNDL_TICKER"),"")</f>
        <v>USH6</v>
      </c>
      <c r="P29" s="8">
        <f>IF(ISNUMBER(N29),_xll.BDP($C29, "OPT_UNDL_PX")," ")</f>
        <v>115.1875</v>
      </c>
      <c r="Q29" s="7">
        <f>IF(ISNUMBER(N29),+G29*_xll.BDP($C29, "PX_POS_MULT_FACTOR")*P29/K29," ")</f>
        <v>-0.14444785753502223</v>
      </c>
      <c r="R29" s="8">
        <f>IF(OR($A29="TUA",$A29="TYA"),"",IF(ISNUMBER(_xll.BDP($C29,"DUR_ADJ_OAS_MID")),_xll.BDP($C29,"DUR_ADJ_OAS_MID"),IF(ISNUMBER(_xll.BDP($E29&amp;" ISIN","DUR_ADJ_OAS_MID")),_xll.BDP($E29&amp;" ISIN","DUR_ADJ_OAS_MID")," ")))</f>
        <v>12.107472947923036</v>
      </c>
      <c r="S29" s="7">
        <f t="shared" si="0"/>
        <v>8.3919871792121868E-3</v>
      </c>
      <c r="T29" t="s">
        <v>64</v>
      </c>
      <c r="U29" t="s">
        <v>52</v>
      </c>
    </row>
    <row r="30" spans="1:21" x14ac:dyDescent="0.25">
      <c r="A30" t="s">
        <v>106</v>
      </c>
      <c r="B30" t="s">
        <v>65</v>
      </c>
      <c r="C30" t="s">
        <v>66</v>
      </c>
      <c r="F30" t="s">
        <v>67</v>
      </c>
      <c r="G30" s="1">
        <v>-500</v>
      </c>
      <c r="H30" s="1">
        <v>7.8125E-2</v>
      </c>
      <c r="I30" s="2">
        <v>-39062.5</v>
      </c>
      <c r="J30" s="3">
        <v>-9.7969999999999999E-5</v>
      </c>
      <c r="K30" s="4">
        <v>398716540.23000002</v>
      </c>
      <c r="L30" s="5">
        <v>16850001</v>
      </c>
      <c r="M30" s="6">
        <v>23.66270128</v>
      </c>
      <c r="N30" s="7">
        <f>IF(ISNUMBER(_xll.BDP($C30, "DELTA_MID")),_xll.BDP($C30, "DELTA_MID")," ")</f>
        <v>-8.8742000000000001E-2</v>
      </c>
      <c r="O30" s="7" t="str">
        <f>IF(ISNUMBER(N30),_xll.BDP($C30, "OPT_UNDL_TICKER"),"")</f>
        <v>USH6</v>
      </c>
      <c r="P30" s="8">
        <f>IF(ISNUMBER(N30),_xll.BDP($C30, "OPT_UNDL_PX")," ")</f>
        <v>115.1875</v>
      </c>
      <c r="Q30" s="7">
        <f>IF(ISNUMBER(N30),+G30*_xll.BDP($C30, "PX_POS_MULT_FACTOR")*P30/K30," ")</f>
        <v>-0.14444785753502223</v>
      </c>
      <c r="R30" s="8">
        <f>IF(OR($A30="TUA",$A30="TYA"),"",IF(ISNUMBER(_xll.BDP($C30,"DUR_ADJ_OAS_MID")),_xll.BDP($C30,"DUR_ADJ_OAS_MID"),IF(ISNUMBER(_xll.BDP($E30&amp;" ISIN","DUR_ADJ_OAS_MID")),_xll.BDP($E30&amp;" ISIN","DUR_ADJ_OAS_MID")," ")))</f>
        <v>12.107472947923036</v>
      </c>
      <c r="S30" s="7">
        <f t="shared" si="0"/>
        <v>1.2818591773372943E-2</v>
      </c>
      <c r="T30" t="s">
        <v>67</v>
      </c>
      <c r="U30" t="s">
        <v>52</v>
      </c>
    </row>
    <row r="31" spans="1:21" x14ac:dyDescent="0.25">
      <c r="A31" t="s">
        <v>106</v>
      </c>
      <c r="B31" t="s">
        <v>68</v>
      </c>
      <c r="C31" t="s">
        <v>69</v>
      </c>
      <c r="F31" t="s">
        <v>70</v>
      </c>
      <c r="G31" s="1">
        <v>-500</v>
      </c>
      <c r="H31" s="1">
        <v>0.125</v>
      </c>
      <c r="I31" s="2">
        <v>-62500</v>
      </c>
      <c r="J31" s="3">
        <v>-1.5674999999999999E-4</v>
      </c>
      <c r="K31" s="4">
        <v>398716540.23000002</v>
      </c>
      <c r="L31" s="5">
        <v>16850001</v>
      </c>
      <c r="M31" s="6">
        <v>23.66270128</v>
      </c>
      <c r="N31" s="7">
        <f>IF(ISNUMBER(_xll.BDP($C31, "DELTA_MID")),_xll.BDP($C31, "DELTA_MID")," ")</f>
        <v>-0.1399</v>
      </c>
      <c r="O31" s="7" t="str">
        <f>IF(ISNUMBER(N31),_xll.BDP($C31, "OPT_UNDL_TICKER"),"")</f>
        <v>USH6</v>
      </c>
      <c r="P31" s="8">
        <f>IF(ISNUMBER(N31),_xll.BDP($C31, "OPT_UNDL_PX")," ")</f>
        <v>115.1875</v>
      </c>
      <c r="Q31" s="7">
        <f>IF(ISNUMBER(N31),+G31*_xll.BDP($C31, "PX_POS_MULT_FACTOR")*P31/K31," ")</f>
        <v>-0.14444785753502223</v>
      </c>
      <c r="R31" s="8">
        <f>IF(OR($A31="TUA",$A31="TYA"),"",IF(ISNUMBER(_xll.BDP($C31,"DUR_ADJ_OAS_MID")),_xll.BDP($C31,"DUR_ADJ_OAS_MID"),IF(ISNUMBER(_xll.BDP($E31&amp;" ISIN","DUR_ADJ_OAS_MID")),_xll.BDP($E31&amp;" ISIN","DUR_ADJ_OAS_MID")," ")))</f>
        <v>12.107472947923036</v>
      </c>
      <c r="S31" s="7">
        <f t="shared" si="0"/>
        <v>2.020825526914961E-2</v>
      </c>
      <c r="T31" t="s">
        <v>70</v>
      </c>
      <c r="U31" t="s">
        <v>52</v>
      </c>
    </row>
    <row r="32" spans="1:21" x14ac:dyDescent="0.25">
      <c r="A32" t="s">
        <v>106</v>
      </c>
      <c r="B32" t="s">
        <v>71</v>
      </c>
      <c r="C32" t="s">
        <v>72</v>
      </c>
      <c r="F32" t="s">
        <v>73</v>
      </c>
      <c r="G32" s="1">
        <v>-500</v>
      </c>
      <c r="H32" s="1">
        <v>0.234375</v>
      </c>
      <c r="I32" s="2">
        <v>-117187.5</v>
      </c>
      <c r="J32" s="3">
        <v>-2.9390999999999998E-4</v>
      </c>
      <c r="K32" s="4">
        <v>398716540.23000002</v>
      </c>
      <c r="L32" s="5">
        <v>16850001</v>
      </c>
      <c r="M32" s="6">
        <v>23.66270128</v>
      </c>
      <c r="N32" s="7">
        <f>IF(ISNUMBER(_xll.BDP($C32, "DELTA_MID")),_xll.BDP($C32, "DELTA_MID")," ")</f>
        <v>-0.21654200000000001</v>
      </c>
      <c r="O32" s="7" t="str">
        <f>IF(ISNUMBER(N32),_xll.BDP($C32, "OPT_UNDL_TICKER"),"")</f>
        <v>USH6</v>
      </c>
      <c r="P32" s="8">
        <f>IF(ISNUMBER(N32),_xll.BDP($C32, "OPT_UNDL_PX")," ")</f>
        <v>115.1875</v>
      </c>
      <c r="Q32" s="7">
        <f>IF(ISNUMBER(N32),+G32*_xll.BDP($C32, "PX_POS_MULT_FACTOR")*P32/K32," ")</f>
        <v>-0.14444785753502223</v>
      </c>
      <c r="R32" s="8">
        <f>IF(OR($A32="TUA",$A32="TYA"),"",IF(ISNUMBER(_xll.BDP($C32,"DUR_ADJ_OAS_MID")),_xll.BDP($C32,"DUR_ADJ_OAS_MID"),IF(ISNUMBER(_xll.BDP($E32&amp;" ISIN","DUR_ADJ_OAS_MID")),_xll.BDP($E32&amp;" ISIN","DUR_ADJ_OAS_MID")," ")))</f>
        <v>12.107472947923036</v>
      </c>
      <c r="S32" s="7">
        <f t="shared" si="0"/>
        <v>3.1279027966348787E-2</v>
      </c>
      <c r="T32" t="s">
        <v>73</v>
      </c>
      <c r="U32" t="s">
        <v>52</v>
      </c>
    </row>
    <row r="33" spans="1:33" x14ac:dyDescent="0.25">
      <c r="A33" t="s">
        <v>106</v>
      </c>
      <c r="B33" t="s">
        <v>74</v>
      </c>
      <c r="C33" t="s">
        <v>75</v>
      </c>
      <c r="F33" t="s">
        <v>76</v>
      </c>
      <c r="G33" s="1">
        <v>-500</v>
      </c>
      <c r="H33" s="1">
        <v>0.40625</v>
      </c>
      <c r="I33" s="2">
        <v>-203125</v>
      </c>
      <c r="J33" s="3">
        <v>-5.0945000000000005E-4</v>
      </c>
      <c r="K33" s="4">
        <v>398716540.23000002</v>
      </c>
      <c r="L33" s="5">
        <v>16850001</v>
      </c>
      <c r="M33" s="6">
        <v>23.66270128</v>
      </c>
      <c r="N33" s="7">
        <f>IF(ISNUMBER(_xll.BDP($C33, "DELTA_MID")),_xll.BDP($C33, "DELTA_MID")," ")</f>
        <v>-0.32644299999999998</v>
      </c>
      <c r="O33" s="7" t="str">
        <f>IF(ISNUMBER(N33),_xll.BDP($C33, "OPT_UNDL_TICKER"),"")</f>
        <v>USH6</v>
      </c>
      <c r="P33" s="8">
        <f>IF(ISNUMBER(N33),_xll.BDP($C33, "OPT_UNDL_PX")," ")</f>
        <v>115.1875</v>
      </c>
      <c r="Q33" s="7">
        <f>IF(ISNUMBER(N33),+G33*_xll.BDP($C33, "PX_POS_MULT_FACTOR")*P33/K33," ")</f>
        <v>-0.14444785753502223</v>
      </c>
      <c r="R33" s="8">
        <f>IF(OR($A33="TUA",$A33="TYA"),"",IF(ISNUMBER(_xll.BDP($C33,"DUR_ADJ_OAS_MID")),_xll.BDP($C33,"DUR_ADJ_OAS_MID"),IF(ISNUMBER(_xll.BDP($E33&amp;" ISIN","DUR_ADJ_OAS_MID")),_xll.BDP($E33&amp;" ISIN","DUR_ADJ_OAS_MID")," ")))</f>
        <v>12.107472947923036</v>
      </c>
      <c r="S33" s="7">
        <f t="shared" si="0"/>
        <v>4.7153991957305262E-2</v>
      </c>
      <c r="T33" t="s">
        <v>76</v>
      </c>
      <c r="U33" t="s">
        <v>52</v>
      </c>
    </row>
    <row r="34" spans="1:33" x14ac:dyDescent="0.25">
      <c r="A34" t="s">
        <v>106</v>
      </c>
      <c r="B34" t="s">
        <v>77</v>
      </c>
      <c r="C34" t="s">
        <v>78</v>
      </c>
      <c r="F34" t="s">
        <v>79</v>
      </c>
      <c r="G34" s="1">
        <v>-500</v>
      </c>
      <c r="H34" s="1">
        <v>0.21875</v>
      </c>
      <c r="I34" s="2">
        <v>-109375</v>
      </c>
      <c r="J34" s="3">
        <v>-2.7431999999999999E-4</v>
      </c>
      <c r="K34" s="4">
        <v>398716540.23000002</v>
      </c>
      <c r="L34" s="5">
        <v>16850001</v>
      </c>
      <c r="M34" s="6">
        <v>23.66270128</v>
      </c>
      <c r="N34" s="7">
        <f>IF(ISNUMBER(_xll.BDP($C34, "DELTA_MID")),_xll.BDP($C34, "DELTA_MID")," ")</f>
        <v>-0.119892</v>
      </c>
      <c r="O34" s="7" t="str">
        <f>IF(ISNUMBER(N34),_xll.BDP($C34, "OPT_UNDL_TICKER"),"")</f>
        <v>USM6</v>
      </c>
      <c r="P34" s="8">
        <f>IF(ISNUMBER(N34),_xll.BDP($C34, "OPT_UNDL_PX")," ")</f>
        <v>114.8125</v>
      </c>
      <c r="Q34" s="7">
        <f>IF(ISNUMBER(N34),+G34*_xll.BDP($C34, "PX_POS_MULT_FACTOR")*P34/K34," ")</f>
        <v>-0.14397759863908619</v>
      </c>
      <c r="R34" s="8">
        <f>IF(OR($A34="TUA",$A34="TYA"),"",IF(ISNUMBER(_xll.BDP($C34,"DUR_ADJ_OAS_MID")),_xll.BDP($C34,"DUR_ADJ_OAS_MID"),IF(ISNUMBER(_xll.BDP($E34&amp;" ISIN","DUR_ADJ_OAS_MID")),_xll.BDP($E34&amp;" ISIN","DUR_ADJ_OAS_MID")," ")))</f>
        <v>12.107472947923036</v>
      </c>
      <c r="S34" s="7">
        <f t="shared" si="0"/>
        <v>1.726176225603732E-2</v>
      </c>
      <c r="T34" t="s">
        <v>79</v>
      </c>
      <c r="U34" t="s">
        <v>52</v>
      </c>
    </row>
    <row r="35" spans="1:33" x14ac:dyDescent="0.25">
      <c r="A35" t="s">
        <v>106</v>
      </c>
      <c r="B35" t="s">
        <v>107</v>
      </c>
      <c r="C35" t="s">
        <v>108</v>
      </c>
      <c r="D35" t="s">
        <v>109</v>
      </c>
      <c r="E35" t="s">
        <v>110</v>
      </c>
      <c r="F35" t="s">
        <v>111</v>
      </c>
      <c r="G35" s="1">
        <v>3989688</v>
      </c>
      <c r="H35" s="1">
        <v>100.075</v>
      </c>
      <c r="I35" s="2">
        <v>399268026.60000002</v>
      </c>
      <c r="J35" s="3">
        <v>1.0013831500000001</v>
      </c>
      <c r="K35" s="4">
        <v>398716540.23000002</v>
      </c>
      <c r="L35" s="5">
        <v>16850001</v>
      </c>
      <c r="M35" s="6">
        <v>23.66270128</v>
      </c>
      <c r="N35" s="7" t="str">
        <f>IF(ISNUMBER(_xll.BDP($C35, "DELTA_MID")),_xll.BDP($C35, "DELTA_MID")," ")</f>
        <v xml:space="preserve"> </v>
      </c>
      <c r="O35" s="7" t="str">
        <f>IF(ISNUMBER(N35),_xll.BDP($C35, "OPT_UNDL_TICKER"),"")</f>
        <v/>
      </c>
      <c r="P35" s="8" t="str">
        <f>IF(ISNUMBER(N35),_xll.BDP($C35, "OPT_UNDL_PX")," ")</f>
        <v xml:space="preserve"> </v>
      </c>
      <c r="Q35" s="7" t="str">
        <f>IF(ISNUMBER(N35),+G35*_xll.BDP($C35, "PX_POS_MULT_FACTOR")*P35/K35," ")</f>
        <v xml:space="preserve"> </v>
      </c>
      <c r="R35" s="8" t="str">
        <f>IF(OR($A35="TUA",$A35="TYA"),"",IF(ISNUMBER(_xll.BDP($C35,"DUR_ADJ_OAS_MID")),_xll.BDP($C35,"DUR_ADJ_OAS_MID"),IF(ISNUMBER(_xll.BDP($E35&amp;" ISIN","DUR_ADJ_OAS_MID")),_xll.BDP($E35&amp;" ISIN","DUR_ADJ_OAS_MID")," ")))</f>
        <v xml:space="preserve"> </v>
      </c>
      <c r="S35" s="7" t="str">
        <f t="shared" si="0"/>
        <v xml:space="preserve"> </v>
      </c>
      <c r="T35" t="s">
        <v>111</v>
      </c>
      <c r="U35" t="s">
        <v>41</v>
      </c>
    </row>
    <row r="36" spans="1:33" x14ac:dyDescent="0.25">
      <c r="A36" t="s">
        <v>106</v>
      </c>
      <c r="B36" t="s">
        <v>105</v>
      </c>
      <c r="C36" t="s">
        <v>105</v>
      </c>
      <c r="G36" s="1">
        <v>667263.63</v>
      </c>
      <c r="H36" s="1">
        <v>1</v>
      </c>
      <c r="I36" s="2">
        <v>667263.63</v>
      </c>
      <c r="J36" s="3">
        <v>1.6735299999999999E-3</v>
      </c>
      <c r="K36" s="4">
        <v>398716540.23000002</v>
      </c>
      <c r="L36" s="5">
        <v>16850001</v>
      </c>
      <c r="M36" s="6">
        <v>23.66270128</v>
      </c>
      <c r="N36" s="7" t="str">
        <f>IF(ISNUMBER(_xll.BDP($C36, "DELTA_MID")),_xll.BDP($C36, "DELTA_MID")," ")</f>
        <v xml:space="preserve"> </v>
      </c>
      <c r="O36" s="7" t="str">
        <f>IF(ISNUMBER(N36),_xll.BDP($C36, "OPT_UNDL_TICKER"),"")</f>
        <v/>
      </c>
      <c r="P36" s="8" t="str">
        <f>IF(ISNUMBER(N36),_xll.BDP($C36, "OPT_UNDL_PX")," ")</f>
        <v xml:space="preserve"> </v>
      </c>
      <c r="Q36" s="7" t="str">
        <f>IF(ISNUMBER(N36),+G36*_xll.BDP($C36, "PX_POS_MULT_FACTOR")*P36/K36," ")</f>
        <v xml:space="preserve"> </v>
      </c>
      <c r="R36" s="8" t="str">
        <f>IF(OR($A36="TUA",$A36="TYA"),"",IF(ISNUMBER(_xll.BDP($C36,"DUR_ADJ_OAS_MID")),_xll.BDP($C36,"DUR_ADJ_OAS_MID"),IF(ISNUMBER(_xll.BDP($E36&amp;" ISIN","DUR_ADJ_OAS_MID")),_xll.BDP($E36&amp;" ISIN","DUR_ADJ_OAS_MID")," ")))</f>
        <v xml:space="preserve"> </v>
      </c>
      <c r="S36" s="7" t="str">
        <f t="shared" si="0"/>
        <v xml:space="preserve"> </v>
      </c>
      <c r="T36" t="s">
        <v>105</v>
      </c>
      <c r="U36" t="s">
        <v>105</v>
      </c>
    </row>
    <row r="37" spans="1:33" x14ac:dyDescent="0.25">
      <c r="N37" s="7" t="str">
        <f>IF(ISNUMBER(_xll.BDP($C37, "DELTA_MID")),_xll.BDP($C37, "DELTA_MID")," ")</f>
        <v xml:space="preserve"> </v>
      </c>
      <c r="O37" s="7" t="str">
        <f>IF(ISNUMBER(N37),_xll.BDP($C37, "OPT_UNDL_TICKER"),"")</f>
        <v/>
      </c>
      <c r="P37" s="8" t="str">
        <f>IF(ISNUMBER(N37),_xll.BDP($C37, "OPT_UNDL_PX")," ")</f>
        <v xml:space="preserve"> </v>
      </c>
      <c r="Q37" s="7" t="str">
        <f>IF(ISNUMBER(N37),+G37*_xll.BDP($C37, "PX_POS_MULT_FACTOR")*P37/K37," ")</f>
        <v xml:space="preserve"> </v>
      </c>
      <c r="R37" s="8" t="str">
        <f>IF(OR($A37="TUA",$A37="TYA"),"",IF(ISNUMBER(_xll.BDP($C37,"DUR_ADJ_OAS_MID")),_xll.BDP($C37,"DUR_ADJ_OAS_MID"),IF(ISNUMBER(_xll.BDP($E37&amp;" ISIN","DUR_ADJ_OAS_MID")),_xll.BDP($E37&amp;" ISIN","DUR_ADJ_OAS_MID")," ")))</f>
        <v xml:space="preserve"> </v>
      </c>
      <c r="S37" s="7" t="str">
        <f t="shared" si="0"/>
        <v xml:space="preserve"> </v>
      </c>
    </row>
    <row r="38" spans="1:33" x14ac:dyDescent="0.25">
      <c r="A38" t="s">
        <v>112</v>
      </c>
      <c r="B38" t="s">
        <v>113</v>
      </c>
      <c r="C38" t="s">
        <v>113</v>
      </c>
      <c r="F38" t="s">
        <v>114</v>
      </c>
      <c r="G38" s="1">
        <v>17</v>
      </c>
      <c r="H38" s="1">
        <v>6.95</v>
      </c>
      <c r="I38" s="2">
        <v>11815</v>
      </c>
      <c r="J38" s="3">
        <v>1.1025900000000001E-3</v>
      </c>
      <c r="K38" s="4">
        <v>10715675.470000001</v>
      </c>
      <c r="L38" s="5">
        <v>400001</v>
      </c>
      <c r="M38" s="6">
        <v>26.789121699999999</v>
      </c>
      <c r="N38" s="7">
        <f>IF(ISNUMBER(_xll.BDP($C38, "DELTA_MID")),_xll.BDP($C38, "DELTA_MID")," ")</f>
        <v>0.48465599999999998</v>
      </c>
      <c r="O38" s="7" t="str">
        <f>IF(ISNUMBER(N38),_xll.BDP($C38, "OPT_UNDL_TICKER"),"")</f>
        <v>SPX</v>
      </c>
      <c r="P38" s="8">
        <f>IF(ISNUMBER(N38),_xll.BDP($C38, "OPT_UNDL_PX")," ")</f>
        <v>6978.6</v>
      </c>
      <c r="Q38" s="7">
        <f>IF(ISNUMBER(N38),+G38*_xll.BDP($C38, "PX_POS_MULT_FACTOR")*P38/K38," ")</f>
        <v>1.1071275938893286</v>
      </c>
      <c r="R38" s="8" t="str">
        <f>IF(OR($A38="TUA",$A38="TYA"),"",IF(ISNUMBER(_xll.BDP($C38,"DUR_ADJ_OAS_MID")),_xll.BDP($C38,"DUR_ADJ_OAS_MID"),IF(ISNUMBER(_xll.BDP($E38&amp;" ISIN","DUR_ADJ_OAS_MID")),_xll.BDP($E38&amp;" ISIN","DUR_ADJ_OAS_MID")," ")))</f>
        <v xml:space="preserve"> </v>
      </c>
      <c r="S38" s="7">
        <f t="shared" si="0"/>
        <v>0.53657603114402641</v>
      </c>
      <c r="T38" t="s">
        <v>114</v>
      </c>
      <c r="U38" t="s">
        <v>52</v>
      </c>
      <c r="AG38">
        <v>-2.722E-3</v>
      </c>
    </row>
    <row r="39" spans="1:33" x14ac:dyDescent="0.25">
      <c r="A39" t="s">
        <v>112</v>
      </c>
      <c r="B39" t="s">
        <v>115</v>
      </c>
      <c r="C39" t="s">
        <v>115</v>
      </c>
      <c r="F39" t="s">
        <v>116</v>
      </c>
      <c r="G39" s="1">
        <v>15</v>
      </c>
      <c r="H39" s="1">
        <v>2.75</v>
      </c>
      <c r="I39" s="2">
        <v>4125</v>
      </c>
      <c r="J39" s="3">
        <v>3.8495000000000001E-4</v>
      </c>
      <c r="K39" s="4">
        <v>10715675.470000001</v>
      </c>
      <c r="L39" s="5">
        <v>400001</v>
      </c>
      <c r="M39" s="6">
        <v>26.789121699999999</v>
      </c>
      <c r="N39" s="7">
        <f>IF(ISNUMBER(_xll.BDP($C39, "DELTA_MID")),_xll.BDP($C39, "DELTA_MID")," ")</f>
        <v>0.18406400000000001</v>
      </c>
      <c r="O39" s="7" t="str">
        <f>IF(ISNUMBER(N39),_xll.BDP($C39, "OPT_UNDL_TICKER"),"")</f>
        <v>SPX</v>
      </c>
      <c r="P39" s="8">
        <f>IF(ISNUMBER(N39),_xll.BDP($C39, "OPT_UNDL_PX")," ")</f>
        <v>6978.6</v>
      </c>
      <c r="Q39" s="7">
        <f>IF(ISNUMBER(N39),+G39*_xll.BDP($C39, "PX_POS_MULT_FACTOR")*P39/K39," ")</f>
        <v>0.97687728872587809</v>
      </c>
      <c r="R39" s="8" t="str">
        <f>IF(OR($A39="TUA",$A39="TYA"),"",IF(ISNUMBER(_xll.BDP($C39,"DUR_ADJ_OAS_MID")),_xll.BDP($C39,"DUR_ADJ_OAS_MID"),IF(ISNUMBER(_xll.BDP($E39&amp;" ISIN","DUR_ADJ_OAS_MID")),_xll.BDP($E39&amp;" ISIN","DUR_ADJ_OAS_MID")," ")))</f>
        <v xml:space="preserve"> </v>
      </c>
      <c r="S39" s="7">
        <f t="shared" si="0"/>
        <v>0.17980794127204003</v>
      </c>
      <c r="T39" t="s">
        <v>116</v>
      </c>
      <c r="U39" t="s">
        <v>52</v>
      </c>
      <c r="AG39">
        <v>-2.722E-3</v>
      </c>
    </row>
    <row r="40" spans="1:33" x14ac:dyDescent="0.25">
      <c r="A40" t="s">
        <v>112</v>
      </c>
      <c r="B40" t="s">
        <v>117</v>
      </c>
      <c r="C40" t="s">
        <v>117</v>
      </c>
      <c r="F40" t="s">
        <v>118</v>
      </c>
      <c r="G40" s="1">
        <v>12</v>
      </c>
      <c r="H40" s="1">
        <v>6.7</v>
      </c>
      <c r="I40" s="2">
        <v>8040</v>
      </c>
      <c r="J40" s="3">
        <v>7.5029999999999997E-4</v>
      </c>
      <c r="K40" s="4">
        <v>10715675.470000001</v>
      </c>
      <c r="L40" s="5">
        <v>400001</v>
      </c>
      <c r="M40" s="6">
        <v>26.789121699999999</v>
      </c>
      <c r="N40" s="7">
        <f>IF(ISNUMBER(_xll.BDP($C40, "DELTA_MID")),_xll.BDP($C40, "DELTA_MID")," ")</f>
        <v>0.25371700000000003</v>
      </c>
      <c r="O40" s="7" t="str">
        <f>IF(ISNUMBER(N40),_xll.BDP($C40, "OPT_UNDL_TICKER"),"")</f>
        <v>SPX</v>
      </c>
      <c r="P40" s="8">
        <f>IF(ISNUMBER(N40),_xll.BDP($C40, "OPT_UNDL_PX")," ")</f>
        <v>6978.6</v>
      </c>
      <c r="Q40" s="7">
        <f>IF(ISNUMBER(N40),+G40*_xll.BDP($C40, "PX_POS_MULT_FACTOR")*P40/K40," ")</f>
        <v>0.78150183098070247</v>
      </c>
      <c r="R40" s="8" t="str">
        <f>IF(OR($A40="TUA",$A40="TYA"),"",IF(ISNUMBER(_xll.BDP($C40,"DUR_ADJ_OAS_MID")),_xll.BDP($C40,"DUR_ADJ_OAS_MID"),IF(ISNUMBER(_xll.BDP($E40&amp;" ISIN","DUR_ADJ_OAS_MID")),_xll.BDP($E40&amp;" ISIN","DUR_ADJ_OAS_MID")," ")))</f>
        <v xml:space="preserve"> </v>
      </c>
      <c r="S40" s="7">
        <f t="shared" si="0"/>
        <v>0.19828030005093092</v>
      </c>
      <c r="T40" t="s">
        <v>118</v>
      </c>
      <c r="U40" t="s">
        <v>52</v>
      </c>
      <c r="AG40">
        <v>-2.722E-3</v>
      </c>
    </row>
    <row r="41" spans="1:33" x14ac:dyDescent="0.25">
      <c r="A41" t="s">
        <v>112</v>
      </c>
      <c r="B41" t="s">
        <v>119</v>
      </c>
      <c r="C41" t="s">
        <v>119</v>
      </c>
      <c r="F41" t="s">
        <v>120</v>
      </c>
      <c r="G41" s="1">
        <v>4</v>
      </c>
      <c r="H41" s="1">
        <v>32.6</v>
      </c>
      <c r="I41" s="2">
        <v>13040</v>
      </c>
      <c r="J41" s="3">
        <v>1.2169100000000001E-3</v>
      </c>
      <c r="K41" s="4">
        <v>10715675.470000001</v>
      </c>
      <c r="L41" s="5">
        <v>400001</v>
      </c>
      <c r="M41" s="6">
        <v>26.789121699999999</v>
      </c>
      <c r="N41" s="7">
        <f>IF(ISNUMBER(_xll.BDP($C41, "DELTA_MID")),_xll.BDP($C41, "DELTA_MID")," ")</f>
        <v>0.21693699999999999</v>
      </c>
      <c r="O41" s="7" t="str">
        <f>IF(ISNUMBER(N41),_xll.BDP($C41, "OPT_UNDL_TICKER"),"")</f>
        <v>SPX</v>
      </c>
      <c r="P41" s="8">
        <f>IF(ISNUMBER(N41),_xll.BDP($C41, "OPT_UNDL_PX")," ")</f>
        <v>6978.6</v>
      </c>
      <c r="Q41" s="7">
        <f>IF(ISNUMBER(N41),+G41*_xll.BDP($C41, "PX_POS_MULT_FACTOR")*P41/K41," ")</f>
        <v>0.26050061032690081</v>
      </c>
      <c r="R41" s="8" t="str">
        <f>IF(OR($A41="TUA",$A41="TYA"),"",IF(ISNUMBER(_xll.BDP($C41,"DUR_ADJ_OAS_MID")),_xll.BDP($C41,"DUR_ADJ_OAS_MID"),IF(ISNUMBER(_xll.BDP($E41&amp;" ISIN","DUR_ADJ_OAS_MID")),_xll.BDP($E41&amp;" ISIN","DUR_ADJ_OAS_MID")," ")))</f>
        <v xml:space="preserve"> </v>
      </c>
      <c r="S41" s="7">
        <f t="shared" si="0"/>
        <v>5.6512220902486879E-2</v>
      </c>
      <c r="T41" t="s">
        <v>120</v>
      </c>
      <c r="U41" t="s">
        <v>52</v>
      </c>
      <c r="AG41">
        <v>-2.722E-3</v>
      </c>
    </row>
    <row r="42" spans="1:33" x14ac:dyDescent="0.25">
      <c r="A42" t="s">
        <v>112</v>
      </c>
      <c r="B42" t="s">
        <v>121</v>
      </c>
      <c r="C42" t="s">
        <v>121</v>
      </c>
      <c r="F42" t="s">
        <v>122</v>
      </c>
      <c r="G42" s="1">
        <v>10</v>
      </c>
      <c r="H42" s="1">
        <v>17.899999999999999</v>
      </c>
      <c r="I42" s="2">
        <v>17900</v>
      </c>
      <c r="J42" s="3">
        <v>1.67045E-3</v>
      </c>
      <c r="K42" s="4">
        <v>10715675.470000001</v>
      </c>
      <c r="L42" s="5">
        <v>400001</v>
      </c>
      <c r="M42" s="6">
        <v>26.789121699999999</v>
      </c>
      <c r="N42" s="7">
        <f>IF(ISNUMBER(_xll.BDP($C42, "DELTA_MID")),_xll.BDP($C42, "DELTA_MID")," ")</f>
        <v>0.13888900000000001</v>
      </c>
      <c r="O42" s="7" t="str">
        <f>IF(ISNUMBER(N42),_xll.BDP($C42, "OPT_UNDL_TICKER"),"")</f>
        <v>SPX</v>
      </c>
      <c r="P42" s="8">
        <f>IF(ISNUMBER(N42),_xll.BDP($C42, "OPT_UNDL_PX")," ")</f>
        <v>6978.6</v>
      </c>
      <c r="Q42" s="7">
        <f>IF(ISNUMBER(N42),+G42*_xll.BDP($C42, "PX_POS_MULT_FACTOR")*P42/K42," ")</f>
        <v>0.6512515258172521</v>
      </c>
      <c r="R42" s="8" t="str">
        <f>IF(OR($A42="TUA",$A42="TYA"),"",IF(ISNUMBER(_xll.BDP($C42,"DUR_ADJ_OAS_MID")),_xll.BDP($C42,"DUR_ADJ_OAS_MID"),IF(ISNUMBER(_xll.BDP($E42&amp;" ISIN","DUR_ADJ_OAS_MID")),_xll.BDP($E42&amp;" ISIN","DUR_ADJ_OAS_MID")," ")))</f>
        <v xml:space="preserve"> </v>
      </c>
      <c r="S42" s="7">
        <f t="shared" si="0"/>
        <v>9.0451673169232333E-2</v>
      </c>
      <c r="T42" t="s">
        <v>122</v>
      </c>
      <c r="U42" t="s">
        <v>52</v>
      </c>
      <c r="AG42">
        <v>-2.722E-3</v>
      </c>
    </row>
    <row r="43" spans="1:33" x14ac:dyDescent="0.25">
      <c r="A43" t="s">
        <v>112</v>
      </c>
      <c r="B43" t="s">
        <v>123</v>
      </c>
      <c r="C43" t="s">
        <v>123</v>
      </c>
      <c r="F43" t="s">
        <v>124</v>
      </c>
      <c r="G43" s="1">
        <v>10</v>
      </c>
      <c r="H43" s="1">
        <v>27.45</v>
      </c>
      <c r="I43" s="2">
        <v>27450</v>
      </c>
      <c r="J43" s="3">
        <v>2.5616699999999998E-3</v>
      </c>
      <c r="K43" s="4">
        <v>10715675.470000001</v>
      </c>
      <c r="L43" s="5">
        <v>400001</v>
      </c>
      <c r="M43" s="6">
        <v>26.789121699999999</v>
      </c>
      <c r="N43" s="7">
        <f>IF(ISNUMBER(_xll.BDP($C43, "DELTA_MID")),_xll.BDP($C43, "DELTA_MID")," ")</f>
        <v>0.177145</v>
      </c>
      <c r="O43" s="7" t="str">
        <f>IF(ISNUMBER(N43),_xll.BDP($C43, "OPT_UNDL_TICKER"),"")</f>
        <v>SPX</v>
      </c>
      <c r="P43" s="8">
        <f>IF(ISNUMBER(N43),_xll.BDP($C43, "OPT_UNDL_PX")," ")</f>
        <v>6978.6</v>
      </c>
      <c r="Q43" s="7">
        <f>IF(ISNUMBER(N43),+G43*_xll.BDP($C43, "PX_POS_MULT_FACTOR")*P43/K43," ")</f>
        <v>0.6512515258172521</v>
      </c>
      <c r="R43" s="8" t="str">
        <f>IF(OR($A43="TUA",$A43="TYA"),"",IF(ISNUMBER(_xll.BDP($C43,"DUR_ADJ_OAS_MID")),_xll.BDP($C43,"DUR_ADJ_OAS_MID"),IF(ISNUMBER(_xll.BDP($E43&amp;" ISIN","DUR_ADJ_OAS_MID")),_xll.BDP($E43&amp;" ISIN","DUR_ADJ_OAS_MID")," ")))</f>
        <v xml:space="preserve"> </v>
      </c>
      <c r="S43" s="7">
        <f t="shared" si="0"/>
        <v>0.11536595154089713</v>
      </c>
      <c r="T43" t="s">
        <v>124</v>
      </c>
      <c r="U43" t="s">
        <v>52</v>
      </c>
      <c r="AG43">
        <v>-2.722E-3</v>
      </c>
    </row>
    <row r="44" spans="1:33" x14ac:dyDescent="0.25">
      <c r="A44" t="s">
        <v>112</v>
      </c>
      <c r="B44" t="s">
        <v>125</v>
      </c>
      <c r="C44" t="s">
        <v>126</v>
      </c>
      <c r="F44" t="s">
        <v>127</v>
      </c>
      <c r="G44" s="1">
        <v>3425</v>
      </c>
      <c r="H44" s="1">
        <v>550.22968500000002</v>
      </c>
      <c r="I44" s="2">
        <v>1884536.67</v>
      </c>
      <c r="J44" s="3">
        <v>0.17586727999999999</v>
      </c>
      <c r="K44" s="4">
        <v>10715675.470000001</v>
      </c>
      <c r="L44" s="5">
        <v>400001</v>
      </c>
      <c r="M44" s="6">
        <v>26.789121699999999</v>
      </c>
      <c r="N44" s="7" t="str">
        <f>IF(ISNUMBER(_xll.BDP($C44, "DELTA_MID")),_xll.BDP($C44, "DELTA_MID")," ")</f>
        <v xml:space="preserve"> </v>
      </c>
      <c r="O44" s="7" t="str">
        <f>IF(ISNUMBER(N44),_xll.BDP($C44, "OPT_UNDL_TICKER"),"")</f>
        <v/>
      </c>
      <c r="P44" s="8" t="str">
        <f>IF(ISNUMBER(N44),_xll.BDP($C44, "OPT_UNDL_PX")," ")</f>
        <v xml:space="preserve"> </v>
      </c>
      <c r="Q44" s="7" t="str">
        <f>IF(ISNUMBER(N44),+G44*_xll.BDP($C44, "PX_POS_MULT_FACTOR")*P44/K44," ")</f>
        <v xml:space="preserve"> </v>
      </c>
      <c r="R44" s="8" t="str">
        <f>IF(OR($A44="TUA",$A44="TYA"),"",IF(ISNUMBER(_xll.BDP($C44,"DUR_ADJ_OAS_MID")),_xll.BDP($C44,"DUR_ADJ_OAS_MID"),IF(ISNUMBER(_xll.BDP($E44&amp;" ISIN","DUR_ADJ_OAS_MID")),_xll.BDP($E44&amp;" ISIN","DUR_ADJ_OAS_MID")," ")))</f>
        <v xml:space="preserve"> </v>
      </c>
      <c r="S44" s="7" t="str">
        <f t="shared" si="0"/>
        <v xml:space="preserve"> </v>
      </c>
      <c r="T44" t="s">
        <v>127</v>
      </c>
      <c r="U44" t="s">
        <v>82</v>
      </c>
      <c r="AG44">
        <v>-2.722E-3</v>
      </c>
    </row>
    <row r="45" spans="1:33" x14ac:dyDescent="0.25">
      <c r="A45" t="s">
        <v>112</v>
      </c>
      <c r="B45" t="s">
        <v>125</v>
      </c>
      <c r="C45" t="s">
        <v>126</v>
      </c>
      <c r="F45" t="s">
        <v>128</v>
      </c>
      <c r="G45" s="1">
        <v>515</v>
      </c>
      <c r="H45" s="1">
        <v>550.22968900000001</v>
      </c>
      <c r="I45" s="2">
        <v>283368.28999999998</v>
      </c>
      <c r="J45" s="3">
        <v>2.6444280000000001E-2</v>
      </c>
      <c r="K45" s="4">
        <v>10715675.470000001</v>
      </c>
      <c r="L45" s="5">
        <v>400001</v>
      </c>
      <c r="M45" s="6">
        <v>26.789121699999999</v>
      </c>
      <c r="N45" s="7" t="str">
        <f>IF(ISNUMBER(_xll.BDP($C45, "DELTA_MID")),_xll.BDP($C45, "DELTA_MID")," ")</f>
        <v xml:space="preserve"> </v>
      </c>
      <c r="O45" s="7" t="str">
        <f>IF(ISNUMBER(N45),_xll.BDP($C45, "OPT_UNDL_TICKER"),"")</f>
        <v/>
      </c>
      <c r="P45" s="8" t="str">
        <f>IF(ISNUMBER(N45),_xll.BDP($C45, "OPT_UNDL_PX")," ")</f>
        <v xml:space="preserve"> </v>
      </c>
      <c r="Q45" s="7" t="str">
        <f>IF(ISNUMBER(N45),+G45*_xll.BDP($C45, "PX_POS_MULT_FACTOR")*P45/K45," ")</f>
        <v xml:space="preserve"> </v>
      </c>
      <c r="R45" s="8" t="str">
        <f>IF(OR($A45="TUA",$A45="TYA"),"",IF(ISNUMBER(_xll.BDP($C45,"DUR_ADJ_OAS_MID")),_xll.BDP($C45,"DUR_ADJ_OAS_MID"),IF(ISNUMBER(_xll.BDP($E45&amp;" ISIN","DUR_ADJ_OAS_MID")),_xll.BDP($E45&amp;" ISIN","DUR_ADJ_OAS_MID")," ")))</f>
        <v xml:space="preserve"> </v>
      </c>
      <c r="S45" s="7" t="str">
        <f t="shared" si="0"/>
        <v xml:space="preserve"> </v>
      </c>
      <c r="T45" t="s">
        <v>128</v>
      </c>
      <c r="U45" t="s">
        <v>82</v>
      </c>
      <c r="AG45">
        <v>-2.722E-3</v>
      </c>
    </row>
    <row r="46" spans="1:33" x14ac:dyDescent="0.25">
      <c r="A46" t="s">
        <v>112</v>
      </c>
      <c r="B46" t="s">
        <v>129</v>
      </c>
      <c r="C46" t="s">
        <v>130</v>
      </c>
      <c r="F46" t="s">
        <v>130</v>
      </c>
      <c r="G46" s="1">
        <v>-1826760</v>
      </c>
      <c r="H46" s="1">
        <v>100</v>
      </c>
      <c r="I46" s="2">
        <v>-1826760</v>
      </c>
      <c r="J46" s="3">
        <v>-0.17047549000000001</v>
      </c>
      <c r="K46" s="4">
        <v>10715675.470000001</v>
      </c>
      <c r="L46" s="5">
        <v>400001</v>
      </c>
      <c r="M46" s="6">
        <v>26.789121699999999</v>
      </c>
      <c r="N46" s="7" t="str">
        <f>IF(ISNUMBER(_xll.BDP($C46, "DELTA_MID")),_xll.BDP($C46, "DELTA_MID")," ")</f>
        <v xml:space="preserve"> </v>
      </c>
      <c r="O46" s="7" t="str">
        <f>IF(ISNUMBER(N46),_xll.BDP($C46, "OPT_UNDL_TICKER"),"")</f>
        <v/>
      </c>
      <c r="P46" s="8" t="str">
        <f>IF(ISNUMBER(N46),_xll.BDP($C46, "OPT_UNDL_PX")," ")</f>
        <v xml:space="preserve"> </v>
      </c>
      <c r="Q46" s="7" t="str">
        <f>IF(ISNUMBER(N46),+G46*_xll.BDP($C46, "PX_POS_MULT_FACTOR")*P46/K46," ")</f>
        <v xml:space="preserve"> </v>
      </c>
      <c r="R46" s="8" t="str">
        <f>IF(OR($A46="TUA",$A46="TYA"),"",IF(ISNUMBER(_xll.BDP($C46,"DUR_ADJ_OAS_MID")),_xll.BDP($C46,"DUR_ADJ_OAS_MID"),IF(ISNUMBER(_xll.BDP($E46&amp;" ISIN","DUR_ADJ_OAS_MID")),_xll.BDP($E46&amp;" ISIN","DUR_ADJ_OAS_MID")," ")))</f>
        <v xml:space="preserve"> </v>
      </c>
      <c r="S46" s="7" t="str">
        <f t="shared" si="0"/>
        <v xml:space="preserve"> </v>
      </c>
      <c r="T46" t="s">
        <v>130</v>
      </c>
      <c r="U46" t="s">
        <v>82</v>
      </c>
      <c r="AG46">
        <v>-2.722E-3</v>
      </c>
    </row>
    <row r="47" spans="1:33" x14ac:dyDescent="0.25">
      <c r="A47" t="s">
        <v>112</v>
      </c>
      <c r="B47" t="s">
        <v>131</v>
      </c>
      <c r="C47" t="s">
        <v>132</v>
      </c>
      <c r="F47" t="s">
        <v>132</v>
      </c>
      <c r="G47" s="1">
        <v>-2445471</v>
      </c>
      <c r="H47" s="1">
        <v>100</v>
      </c>
      <c r="I47" s="2">
        <v>-2445471</v>
      </c>
      <c r="J47" s="3">
        <v>-0.22821436</v>
      </c>
      <c r="K47" s="4">
        <v>10715675.470000001</v>
      </c>
      <c r="L47" s="5">
        <v>400001</v>
      </c>
      <c r="M47" s="6">
        <v>26.789121699999999</v>
      </c>
      <c r="N47" s="7" t="str">
        <f>IF(ISNUMBER(_xll.BDP($C47, "DELTA_MID")),_xll.BDP($C47, "DELTA_MID")," ")</f>
        <v xml:space="preserve"> </v>
      </c>
      <c r="O47" s="7" t="str">
        <f>IF(ISNUMBER(N47),_xll.BDP($C47, "OPT_UNDL_TICKER"),"")</f>
        <v/>
      </c>
      <c r="P47" s="8" t="str">
        <f>IF(ISNUMBER(N47),_xll.BDP($C47, "OPT_UNDL_PX")," ")</f>
        <v xml:space="preserve"> </v>
      </c>
      <c r="Q47" s="7" t="str">
        <f>IF(ISNUMBER(N47),+G47*_xll.BDP($C47, "PX_POS_MULT_FACTOR")*P47/K47," ")</f>
        <v xml:space="preserve"> </v>
      </c>
      <c r="R47" s="8" t="str">
        <f>IF(OR($A47="TUA",$A47="TYA"),"",IF(ISNUMBER(_xll.BDP($C47,"DUR_ADJ_OAS_MID")),_xll.BDP($C47,"DUR_ADJ_OAS_MID"),IF(ISNUMBER(_xll.BDP($E47&amp;" ISIN","DUR_ADJ_OAS_MID")),_xll.BDP($E47&amp;" ISIN","DUR_ADJ_OAS_MID")," ")))</f>
        <v xml:space="preserve"> </v>
      </c>
      <c r="S47" s="7" t="str">
        <f t="shared" si="0"/>
        <v xml:space="preserve"> </v>
      </c>
      <c r="T47" t="s">
        <v>132</v>
      </c>
      <c r="U47" t="s">
        <v>82</v>
      </c>
      <c r="AG47">
        <v>-2.722E-3</v>
      </c>
    </row>
    <row r="48" spans="1:33" x14ac:dyDescent="0.25">
      <c r="A48" t="s">
        <v>112</v>
      </c>
      <c r="B48" t="s">
        <v>133</v>
      </c>
      <c r="C48" t="s">
        <v>134</v>
      </c>
      <c r="F48" t="s">
        <v>134</v>
      </c>
      <c r="G48" s="1">
        <v>-1496307</v>
      </c>
      <c r="H48" s="1">
        <v>100</v>
      </c>
      <c r="I48" s="2">
        <v>-1496307</v>
      </c>
      <c r="J48" s="3">
        <v>-0.13963721000000001</v>
      </c>
      <c r="K48" s="4">
        <v>10715675.470000001</v>
      </c>
      <c r="L48" s="5">
        <v>400001</v>
      </c>
      <c r="M48" s="6">
        <v>26.789121699999999</v>
      </c>
      <c r="N48" s="7" t="str">
        <f>IF(ISNUMBER(_xll.BDP($C48, "DELTA_MID")),_xll.BDP($C48, "DELTA_MID")," ")</f>
        <v xml:space="preserve"> </v>
      </c>
      <c r="O48" s="7" t="str">
        <f>IF(ISNUMBER(N48),_xll.BDP($C48, "OPT_UNDL_TICKER"),"")</f>
        <v/>
      </c>
      <c r="P48" s="8" t="str">
        <f>IF(ISNUMBER(N48),_xll.BDP($C48, "OPT_UNDL_PX")," ")</f>
        <v xml:space="preserve"> </v>
      </c>
      <c r="Q48" s="7" t="str">
        <f>IF(ISNUMBER(N48),+G48*_xll.BDP($C48, "PX_POS_MULT_FACTOR")*P48/K48," ")</f>
        <v xml:space="preserve"> </v>
      </c>
      <c r="R48" s="8" t="str">
        <f>IF(OR($A48="TUA",$A48="TYA"),"",IF(ISNUMBER(_xll.BDP($C48,"DUR_ADJ_OAS_MID")),_xll.BDP($C48,"DUR_ADJ_OAS_MID"),IF(ISNUMBER(_xll.BDP($E48&amp;" ISIN","DUR_ADJ_OAS_MID")),_xll.BDP($E48&amp;" ISIN","DUR_ADJ_OAS_MID")," ")))</f>
        <v xml:space="preserve"> </v>
      </c>
      <c r="S48" s="7" t="str">
        <f t="shared" si="0"/>
        <v xml:space="preserve"> </v>
      </c>
      <c r="T48" t="s">
        <v>134</v>
      </c>
      <c r="U48" t="s">
        <v>82</v>
      </c>
      <c r="AG48">
        <v>-2.722E-3</v>
      </c>
    </row>
    <row r="49" spans="1:33" x14ac:dyDescent="0.25">
      <c r="A49" t="s">
        <v>112</v>
      </c>
      <c r="B49" t="s">
        <v>135</v>
      </c>
      <c r="C49" t="s">
        <v>136</v>
      </c>
      <c r="F49" t="s">
        <v>136</v>
      </c>
      <c r="G49" s="1">
        <v>-1604487</v>
      </c>
      <c r="H49" s="1">
        <v>100</v>
      </c>
      <c r="I49" s="2">
        <v>-1604487</v>
      </c>
      <c r="J49" s="3">
        <v>-0.1497327</v>
      </c>
      <c r="K49" s="4">
        <v>10715675.470000001</v>
      </c>
      <c r="L49" s="5">
        <v>400001</v>
      </c>
      <c r="M49" s="6">
        <v>26.789121699999999</v>
      </c>
      <c r="N49" s="7" t="str">
        <f>IF(ISNUMBER(_xll.BDP($C49, "DELTA_MID")),_xll.BDP($C49, "DELTA_MID")," ")</f>
        <v xml:space="preserve"> </v>
      </c>
      <c r="O49" s="7" t="str">
        <f>IF(ISNUMBER(N49),_xll.BDP($C49, "OPT_UNDL_TICKER"),"")</f>
        <v/>
      </c>
      <c r="P49" s="8" t="str">
        <f>IF(ISNUMBER(N49),_xll.BDP($C49, "OPT_UNDL_PX")," ")</f>
        <v xml:space="preserve"> </v>
      </c>
      <c r="Q49" s="7" t="str">
        <f>IF(ISNUMBER(N49),+G49*_xll.BDP($C49, "PX_POS_MULT_FACTOR")*P49/K49," ")</f>
        <v xml:space="preserve"> </v>
      </c>
      <c r="R49" s="8" t="str">
        <f>IF(OR($A49="TUA",$A49="TYA"),"",IF(ISNUMBER(_xll.BDP($C49,"DUR_ADJ_OAS_MID")),_xll.BDP($C49,"DUR_ADJ_OAS_MID"),IF(ISNUMBER(_xll.BDP($E49&amp;" ISIN","DUR_ADJ_OAS_MID")),_xll.BDP($E49&amp;" ISIN","DUR_ADJ_OAS_MID")," ")))</f>
        <v xml:space="preserve"> </v>
      </c>
      <c r="S49" s="7" t="str">
        <f t="shared" si="0"/>
        <v xml:space="preserve"> </v>
      </c>
      <c r="T49" t="s">
        <v>136</v>
      </c>
      <c r="U49" t="s">
        <v>82</v>
      </c>
      <c r="AG49">
        <v>-2.722E-3</v>
      </c>
    </row>
    <row r="50" spans="1:33" x14ac:dyDescent="0.25">
      <c r="A50" t="s">
        <v>112</v>
      </c>
      <c r="B50" t="s">
        <v>137</v>
      </c>
      <c r="C50" t="s">
        <v>138</v>
      </c>
      <c r="F50" t="s">
        <v>139</v>
      </c>
      <c r="G50" s="1">
        <v>1335</v>
      </c>
      <c r="H50" s="1">
        <v>965.42702599999996</v>
      </c>
      <c r="I50" s="2">
        <v>1288845.08</v>
      </c>
      <c r="J50" s="3">
        <v>0.12027661000000001</v>
      </c>
      <c r="K50" s="4">
        <v>10715675.470000001</v>
      </c>
      <c r="L50" s="5">
        <v>400001</v>
      </c>
      <c r="M50" s="6">
        <v>26.789121699999999</v>
      </c>
      <c r="N50" s="7" t="str">
        <f>IF(ISNUMBER(_xll.BDP($C50, "DELTA_MID")),_xll.BDP($C50, "DELTA_MID")," ")</f>
        <v xml:space="preserve"> </v>
      </c>
      <c r="O50" s="7" t="str">
        <f>IF(ISNUMBER(N50),_xll.BDP($C50, "OPT_UNDL_TICKER"),"")</f>
        <v/>
      </c>
      <c r="P50" s="8" t="str">
        <f>IF(ISNUMBER(N50),_xll.BDP($C50, "OPT_UNDL_PX")," ")</f>
        <v xml:space="preserve"> </v>
      </c>
      <c r="Q50" s="7" t="str">
        <f>IF(ISNUMBER(N50),+G50*_xll.BDP($C50, "PX_POS_MULT_FACTOR")*P50/K50," ")</f>
        <v xml:space="preserve"> </v>
      </c>
      <c r="R50" s="8" t="str">
        <f>IF(OR($A50="TUA",$A50="TYA"),"",IF(ISNUMBER(_xll.BDP($C50,"DUR_ADJ_OAS_MID")),_xll.BDP($C50,"DUR_ADJ_OAS_MID"),IF(ISNUMBER(_xll.BDP($E50&amp;" ISIN","DUR_ADJ_OAS_MID")),_xll.BDP($E50&amp;" ISIN","DUR_ADJ_OAS_MID")," ")))</f>
        <v xml:space="preserve"> </v>
      </c>
      <c r="S50" s="7" t="str">
        <f t="shared" si="0"/>
        <v xml:space="preserve"> </v>
      </c>
      <c r="T50" t="s">
        <v>139</v>
      </c>
      <c r="U50" t="s">
        <v>82</v>
      </c>
      <c r="AG50">
        <v>-2.722E-3</v>
      </c>
    </row>
    <row r="51" spans="1:33" x14ac:dyDescent="0.25">
      <c r="A51" t="s">
        <v>112</v>
      </c>
      <c r="B51" t="s">
        <v>137</v>
      </c>
      <c r="C51" t="s">
        <v>138</v>
      </c>
      <c r="F51" t="s">
        <v>140</v>
      </c>
      <c r="G51" s="1">
        <v>2521</v>
      </c>
      <c r="H51" s="1">
        <v>965.42702499999996</v>
      </c>
      <c r="I51" s="2">
        <v>2433841.5299999998</v>
      </c>
      <c r="J51" s="3">
        <v>0.22712908000000001</v>
      </c>
      <c r="K51" s="4">
        <v>10715675.470000001</v>
      </c>
      <c r="L51" s="5">
        <v>400001</v>
      </c>
      <c r="M51" s="6">
        <v>26.789121699999999</v>
      </c>
      <c r="N51" s="7" t="str">
        <f>IF(ISNUMBER(_xll.BDP($C51, "DELTA_MID")),_xll.BDP($C51, "DELTA_MID")," ")</f>
        <v xml:space="preserve"> </v>
      </c>
      <c r="O51" s="7" t="str">
        <f>IF(ISNUMBER(N51),_xll.BDP($C51, "OPT_UNDL_TICKER"),"")</f>
        <v/>
      </c>
      <c r="P51" s="8" t="str">
        <f>IF(ISNUMBER(N51),_xll.BDP($C51, "OPT_UNDL_PX")," ")</f>
        <v xml:space="preserve"> </v>
      </c>
      <c r="Q51" s="7" t="str">
        <f>IF(ISNUMBER(N51),+G51*_xll.BDP($C51, "PX_POS_MULT_FACTOR")*P51/K51," ")</f>
        <v xml:space="preserve"> </v>
      </c>
      <c r="R51" s="8" t="str">
        <f>IF(OR($A51="TUA",$A51="TYA"),"",IF(ISNUMBER(_xll.BDP($C51,"DUR_ADJ_OAS_MID")),_xll.BDP($C51,"DUR_ADJ_OAS_MID"),IF(ISNUMBER(_xll.BDP($E51&amp;" ISIN","DUR_ADJ_OAS_MID")),_xll.BDP($E51&amp;" ISIN","DUR_ADJ_OAS_MID")," ")))</f>
        <v xml:space="preserve"> </v>
      </c>
      <c r="S51" s="7" t="str">
        <f t="shared" si="0"/>
        <v xml:space="preserve"> </v>
      </c>
      <c r="T51" t="s">
        <v>140</v>
      </c>
      <c r="U51" t="s">
        <v>82</v>
      </c>
      <c r="AG51">
        <v>-2.722E-3</v>
      </c>
    </row>
    <row r="52" spans="1:33" x14ac:dyDescent="0.25">
      <c r="A52" t="s">
        <v>112</v>
      </c>
      <c r="B52" t="s">
        <v>141</v>
      </c>
      <c r="C52" t="s">
        <v>142</v>
      </c>
      <c r="F52" t="s">
        <v>143</v>
      </c>
      <c r="G52" s="1">
        <v>1118</v>
      </c>
      <c r="H52" s="1">
        <v>1367.1390160000001</v>
      </c>
      <c r="I52" s="2">
        <v>1528461.42</v>
      </c>
      <c r="J52" s="3">
        <v>0.14263790000000001</v>
      </c>
      <c r="K52" s="4">
        <v>10715675.470000001</v>
      </c>
      <c r="L52" s="5">
        <v>400001</v>
      </c>
      <c r="M52" s="6">
        <v>26.789121699999999</v>
      </c>
      <c r="N52" s="7" t="str">
        <f>IF(ISNUMBER(_xll.BDP($C52, "DELTA_MID")),_xll.BDP($C52, "DELTA_MID")," ")</f>
        <v xml:space="preserve"> </v>
      </c>
      <c r="O52" s="7" t="str">
        <f>IF(ISNUMBER(N52),_xll.BDP($C52, "OPT_UNDL_TICKER"),"")</f>
        <v/>
      </c>
      <c r="P52" s="8" t="str">
        <f>IF(ISNUMBER(N52),_xll.BDP($C52, "OPT_UNDL_PX")," ")</f>
        <v xml:space="preserve"> </v>
      </c>
      <c r="Q52" s="7" t="str">
        <f>IF(ISNUMBER(N52),+G52*_xll.BDP($C52, "PX_POS_MULT_FACTOR")*P52/K52," ")</f>
        <v xml:space="preserve"> </v>
      </c>
      <c r="R52" s="8" t="str">
        <f>IF(OR($A52="TUA",$A52="TYA"),"",IF(ISNUMBER(_xll.BDP($C52,"DUR_ADJ_OAS_MID")),_xll.BDP($C52,"DUR_ADJ_OAS_MID"),IF(ISNUMBER(_xll.BDP($E52&amp;" ISIN","DUR_ADJ_OAS_MID")),_xll.BDP($E52&amp;" ISIN","DUR_ADJ_OAS_MID")," ")))</f>
        <v xml:space="preserve"> </v>
      </c>
      <c r="S52" s="7" t="str">
        <f t="shared" si="0"/>
        <v xml:space="preserve"> </v>
      </c>
      <c r="T52" t="s">
        <v>143</v>
      </c>
      <c r="U52" t="s">
        <v>82</v>
      </c>
      <c r="AG52">
        <v>-2.722E-3</v>
      </c>
    </row>
    <row r="53" spans="1:33" x14ac:dyDescent="0.25">
      <c r="A53" t="s">
        <v>112</v>
      </c>
      <c r="B53" t="s">
        <v>144</v>
      </c>
      <c r="C53" t="s">
        <v>145</v>
      </c>
      <c r="F53" t="s">
        <v>146</v>
      </c>
      <c r="G53" s="1">
        <v>1130</v>
      </c>
      <c r="H53" s="1">
        <v>1487.6706369999999</v>
      </c>
      <c r="I53" s="2">
        <v>1681067.82</v>
      </c>
      <c r="J53" s="3">
        <v>0.15687930999999999</v>
      </c>
      <c r="K53" s="4">
        <v>10715675.470000001</v>
      </c>
      <c r="L53" s="5">
        <v>400001</v>
      </c>
      <c r="M53" s="6">
        <v>26.789121699999999</v>
      </c>
      <c r="N53" s="7" t="str">
        <f>IF(ISNUMBER(_xll.BDP($C53, "DELTA_MID")),_xll.BDP($C53, "DELTA_MID")," ")</f>
        <v xml:space="preserve"> </v>
      </c>
      <c r="O53" s="7" t="str">
        <f>IF(ISNUMBER(N53),_xll.BDP($C53, "OPT_UNDL_TICKER"),"")</f>
        <v/>
      </c>
      <c r="P53" s="8" t="str">
        <f>IF(ISNUMBER(N53),_xll.BDP($C53, "OPT_UNDL_PX")," ")</f>
        <v xml:space="preserve"> </v>
      </c>
      <c r="Q53" s="7" t="str">
        <f>IF(ISNUMBER(N53),+G53*_xll.BDP($C53, "PX_POS_MULT_FACTOR")*P53/K53," ")</f>
        <v xml:space="preserve"> </v>
      </c>
      <c r="R53" s="8" t="str">
        <f>IF(OR($A53="TUA",$A53="TYA"),"",IF(ISNUMBER(_xll.BDP($C53,"DUR_ADJ_OAS_MID")),_xll.BDP($C53,"DUR_ADJ_OAS_MID"),IF(ISNUMBER(_xll.BDP($E53&amp;" ISIN","DUR_ADJ_OAS_MID")),_xll.BDP($E53&amp;" ISIN","DUR_ADJ_OAS_MID")," ")))</f>
        <v xml:space="preserve"> </v>
      </c>
      <c r="S53" s="7" t="str">
        <f t="shared" si="0"/>
        <v xml:space="preserve"> </v>
      </c>
      <c r="T53" t="s">
        <v>146</v>
      </c>
      <c r="U53" t="s">
        <v>82</v>
      </c>
      <c r="AG53">
        <v>-2.722E-3</v>
      </c>
    </row>
    <row r="54" spans="1:33" x14ac:dyDescent="0.25">
      <c r="A54" t="s">
        <v>112</v>
      </c>
      <c r="B54" t="s">
        <v>144</v>
      </c>
      <c r="C54" t="s">
        <v>145</v>
      </c>
      <c r="F54" t="s">
        <v>147</v>
      </c>
      <c r="G54" s="1">
        <v>1126</v>
      </c>
      <c r="H54" s="1">
        <v>1487.6706389999999</v>
      </c>
      <c r="I54" s="2">
        <v>1675117.14</v>
      </c>
      <c r="J54" s="3">
        <v>0.15632399</v>
      </c>
      <c r="K54" s="4">
        <v>10715675.470000001</v>
      </c>
      <c r="L54" s="5">
        <v>400001</v>
      </c>
      <c r="M54" s="6">
        <v>26.789121699999999</v>
      </c>
      <c r="N54" s="7" t="str">
        <f>IF(ISNUMBER(_xll.BDP($C54, "DELTA_MID")),_xll.BDP($C54, "DELTA_MID")," ")</f>
        <v xml:space="preserve"> </v>
      </c>
      <c r="O54" s="7" t="str">
        <f>IF(ISNUMBER(N54),_xll.BDP($C54, "OPT_UNDL_TICKER"),"")</f>
        <v/>
      </c>
      <c r="P54" s="8" t="str">
        <f>IF(ISNUMBER(N54),_xll.BDP($C54, "OPT_UNDL_PX")," ")</f>
        <v xml:space="preserve"> </v>
      </c>
      <c r="Q54" s="7" t="str">
        <f>IF(ISNUMBER(N54),+G54*_xll.BDP($C54, "PX_POS_MULT_FACTOR")*P54/K54," ")</f>
        <v xml:space="preserve"> </v>
      </c>
      <c r="R54" s="8" t="str">
        <f>IF(OR($A54="TUA",$A54="TYA"),"",IF(ISNUMBER(_xll.BDP($C54,"DUR_ADJ_OAS_MID")),_xll.BDP($C54,"DUR_ADJ_OAS_MID"),IF(ISNUMBER(_xll.BDP($E54&amp;" ISIN","DUR_ADJ_OAS_MID")),_xll.BDP($E54&amp;" ISIN","DUR_ADJ_OAS_MID")," ")))</f>
        <v xml:space="preserve"> </v>
      </c>
      <c r="S54" s="7" t="str">
        <f t="shared" si="0"/>
        <v xml:space="preserve"> </v>
      </c>
      <c r="T54" t="s">
        <v>147</v>
      </c>
      <c r="U54" t="s">
        <v>82</v>
      </c>
      <c r="AG54">
        <v>-2.722E-3</v>
      </c>
    </row>
    <row r="55" spans="1:33" x14ac:dyDescent="0.25">
      <c r="A55" t="s">
        <v>112</v>
      </c>
      <c r="B55" t="s">
        <v>148</v>
      </c>
      <c r="C55" t="s">
        <v>149</v>
      </c>
      <c r="F55" t="s">
        <v>149</v>
      </c>
      <c r="G55" s="1">
        <v>-274397</v>
      </c>
      <c r="H55" s="1">
        <v>100</v>
      </c>
      <c r="I55" s="2">
        <v>-274397</v>
      </c>
      <c r="J55" s="3">
        <v>-2.5607069999999999E-2</v>
      </c>
      <c r="K55" s="4">
        <v>10715675.470000001</v>
      </c>
      <c r="L55" s="5">
        <v>400001</v>
      </c>
      <c r="M55" s="6">
        <v>26.789121699999999</v>
      </c>
      <c r="N55" s="7" t="str">
        <f>IF(ISNUMBER(_xll.BDP($C55, "DELTA_MID")),_xll.BDP($C55, "DELTA_MID")," ")</f>
        <v xml:space="preserve"> </v>
      </c>
      <c r="O55" s="7" t="str">
        <f>IF(ISNUMBER(N55),_xll.BDP($C55, "OPT_UNDL_TICKER"),"")</f>
        <v/>
      </c>
      <c r="P55" s="8" t="str">
        <f>IF(ISNUMBER(N55),_xll.BDP($C55, "OPT_UNDL_PX")," ")</f>
        <v xml:space="preserve"> </v>
      </c>
      <c r="Q55" s="7" t="str">
        <f>IF(ISNUMBER(N55),+G55*_xll.BDP($C55, "PX_POS_MULT_FACTOR")*P55/K55," ")</f>
        <v xml:space="preserve"> </v>
      </c>
      <c r="R55" s="8" t="str">
        <f>IF(OR($A55="TUA",$A55="TYA"),"",IF(ISNUMBER(_xll.BDP($C55,"DUR_ADJ_OAS_MID")),_xll.BDP($C55,"DUR_ADJ_OAS_MID"),IF(ISNUMBER(_xll.BDP($E55&amp;" ISIN","DUR_ADJ_OAS_MID")),_xll.BDP($E55&amp;" ISIN","DUR_ADJ_OAS_MID")," ")))</f>
        <v xml:space="preserve"> </v>
      </c>
      <c r="S55" s="7" t="str">
        <f t="shared" si="0"/>
        <v xml:space="preserve"> </v>
      </c>
      <c r="T55" t="s">
        <v>149</v>
      </c>
      <c r="U55" t="s">
        <v>82</v>
      </c>
      <c r="AG55">
        <v>-2.722E-3</v>
      </c>
    </row>
    <row r="56" spans="1:33" x14ac:dyDescent="0.25">
      <c r="A56" t="s">
        <v>112</v>
      </c>
      <c r="B56" t="s">
        <v>150</v>
      </c>
      <c r="C56" t="s">
        <v>151</v>
      </c>
      <c r="F56" t="s">
        <v>151</v>
      </c>
      <c r="G56" s="1">
        <v>-1293664</v>
      </c>
      <c r="H56" s="1">
        <v>100</v>
      </c>
      <c r="I56" s="2">
        <v>-1293664</v>
      </c>
      <c r="J56" s="3">
        <v>-0.12072631</v>
      </c>
      <c r="K56" s="4">
        <v>10715675.470000001</v>
      </c>
      <c r="L56" s="5">
        <v>400001</v>
      </c>
      <c r="M56" s="6">
        <v>26.789121699999999</v>
      </c>
      <c r="N56" s="7" t="str">
        <f>IF(ISNUMBER(_xll.BDP($C56, "DELTA_MID")),_xll.BDP($C56, "DELTA_MID")," ")</f>
        <v xml:space="preserve"> </v>
      </c>
      <c r="O56" s="7" t="str">
        <f>IF(ISNUMBER(N56),_xll.BDP($C56, "OPT_UNDL_TICKER"),"")</f>
        <v/>
      </c>
      <c r="P56" s="8" t="str">
        <f>IF(ISNUMBER(N56),_xll.BDP($C56, "OPT_UNDL_PX")," ")</f>
        <v xml:space="preserve"> </v>
      </c>
      <c r="Q56" s="7" t="str">
        <f>IF(ISNUMBER(N56),+G56*_xll.BDP($C56, "PX_POS_MULT_FACTOR")*P56/K56," ")</f>
        <v xml:space="preserve"> </v>
      </c>
      <c r="R56" s="8" t="str">
        <f>IF(OR($A56="TUA",$A56="TYA"),"",IF(ISNUMBER(_xll.BDP($C56,"DUR_ADJ_OAS_MID")),_xll.BDP($C56,"DUR_ADJ_OAS_MID"),IF(ISNUMBER(_xll.BDP($E56&amp;" ISIN","DUR_ADJ_OAS_MID")),_xll.BDP($E56&amp;" ISIN","DUR_ADJ_OAS_MID")," ")))</f>
        <v xml:space="preserve"> </v>
      </c>
      <c r="S56" s="7" t="str">
        <f t="shared" si="0"/>
        <v xml:space="preserve"> </v>
      </c>
      <c r="T56" t="s">
        <v>151</v>
      </c>
      <c r="U56" t="s">
        <v>82</v>
      </c>
      <c r="AG56">
        <v>-2.722E-3</v>
      </c>
    </row>
    <row r="57" spans="1:33" x14ac:dyDescent="0.25">
      <c r="A57" t="s">
        <v>112</v>
      </c>
      <c r="B57" t="s">
        <v>152</v>
      </c>
      <c r="C57" t="s">
        <v>153</v>
      </c>
      <c r="F57" t="s">
        <v>153</v>
      </c>
      <c r="G57" s="1">
        <v>-1608521</v>
      </c>
      <c r="H57" s="1">
        <v>100</v>
      </c>
      <c r="I57" s="2">
        <v>-1608521</v>
      </c>
      <c r="J57" s="3">
        <v>-0.15010915999999999</v>
      </c>
      <c r="K57" s="4">
        <v>10715675.470000001</v>
      </c>
      <c r="L57" s="5">
        <v>400001</v>
      </c>
      <c r="M57" s="6">
        <v>26.789121699999999</v>
      </c>
      <c r="N57" s="7" t="str">
        <f>IF(ISNUMBER(_xll.BDP($C57, "DELTA_MID")),_xll.BDP($C57, "DELTA_MID")," ")</f>
        <v xml:space="preserve"> </v>
      </c>
      <c r="O57" s="7" t="str">
        <f>IF(ISNUMBER(N57),_xll.BDP($C57, "OPT_UNDL_TICKER"),"")</f>
        <v/>
      </c>
      <c r="P57" s="8" t="str">
        <f>IF(ISNUMBER(N57),_xll.BDP($C57, "OPT_UNDL_PX")," ")</f>
        <v xml:space="preserve"> </v>
      </c>
      <c r="Q57" s="7" t="str">
        <f>IF(ISNUMBER(N57),+G57*_xll.BDP($C57, "PX_POS_MULT_FACTOR")*P57/K57," ")</f>
        <v xml:space="preserve"> </v>
      </c>
      <c r="R57" s="8" t="str">
        <f>IF(OR($A57="TUA",$A57="TYA"),"",IF(ISNUMBER(_xll.BDP($C57,"DUR_ADJ_OAS_MID")),_xll.BDP($C57,"DUR_ADJ_OAS_MID"),IF(ISNUMBER(_xll.BDP($E57&amp;" ISIN","DUR_ADJ_OAS_MID")),_xll.BDP($E57&amp;" ISIN","DUR_ADJ_OAS_MID")," ")))</f>
        <v xml:space="preserve"> </v>
      </c>
      <c r="S57" s="7" t="str">
        <f t="shared" si="0"/>
        <v xml:space="preserve"> </v>
      </c>
      <c r="T57" t="s">
        <v>153</v>
      </c>
      <c r="U57" t="s">
        <v>82</v>
      </c>
      <c r="AG57">
        <v>-2.722E-3</v>
      </c>
    </row>
    <row r="58" spans="1:33" x14ac:dyDescent="0.25">
      <c r="A58" t="s">
        <v>112</v>
      </c>
      <c r="B58" t="s">
        <v>107</v>
      </c>
      <c r="C58" t="s">
        <v>108</v>
      </c>
      <c r="D58" t="s">
        <v>109</v>
      </c>
      <c r="E58" t="s">
        <v>110</v>
      </c>
      <c r="F58" t="s">
        <v>111</v>
      </c>
      <c r="G58" s="1">
        <v>45500</v>
      </c>
      <c r="H58" s="1">
        <v>100.075</v>
      </c>
      <c r="I58" s="2">
        <v>4553412.5</v>
      </c>
      <c r="J58" s="3">
        <v>0.42493005</v>
      </c>
      <c r="K58" s="4">
        <v>10715675.470000001</v>
      </c>
      <c r="L58" s="5">
        <v>400001</v>
      </c>
      <c r="M58" s="6">
        <v>26.789121699999999</v>
      </c>
      <c r="N58" s="7" t="str">
        <f>IF(ISNUMBER(_xll.BDP($C58, "DELTA_MID")),_xll.BDP($C58, "DELTA_MID")," ")</f>
        <v xml:space="preserve"> </v>
      </c>
      <c r="O58" s="7" t="str">
        <f>IF(ISNUMBER(N58),_xll.BDP($C58, "OPT_UNDL_TICKER"),"")</f>
        <v/>
      </c>
      <c r="P58" s="8" t="str">
        <f>IF(ISNUMBER(N58),_xll.BDP($C58, "OPT_UNDL_PX")," ")</f>
        <v xml:space="preserve"> </v>
      </c>
      <c r="Q58" s="7" t="str">
        <f>IF(ISNUMBER(N58),+G58*_xll.BDP($C58, "PX_POS_MULT_FACTOR")*P58/K58," ")</f>
        <v xml:space="preserve"> </v>
      </c>
      <c r="R58" s="8" t="str">
        <f>IF(OR($A58="TUA",$A58="TYA"),"",IF(ISNUMBER(_xll.BDP($C58,"DUR_ADJ_OAS_MID")),_xll.BDP($C58,"DUR_ADJ_OAS_MID"),IF(ISNUMBER(_xll.BDP($E58&amp;" ISIN","DUR_ADJ_OAS_MID")),_xll.BDP($E58&amp;" ISIN","DUR_ADJ_OAS_MID")," ")))</f>
        <v xml:space="preserve"> </v>
      </c>
      <c r="S58" s="7" t="str">
        <f t="shared" si="0"/>
        <v xml:space="preserve"> </v>
      </c>
      <c r="T58" t="s">
        <v>111</v>
      </c>
      <c r="U58" t="s">
        <v>41</v>
      </c>
      <c r="AG58">
        <v>-2.722E-3</v>
      </c>
    </row>
    <row r="59" spans="1:33" x14ac:dyDescent="0.25">
      <c r="A59" t="s">
        <v>112</v>
      </c>
      <c r="B59" t="s">
        <v>154</v>
      </c>
      <c r="C59" t="s">
        <v>154</v>
      </c>
      <c r="D59" t="s">
        <v>155</v>
      </c>
      <c r="E59" t="s">
        <v>156</v>
      </c>
      <c r="F59" t="s">
        <v>157</v>
      </c>
      <c r="G59" s="1">
        <v>1100000</v>
      </c>
      <c r="H59" s="1">
        <v>99.518332999999998</v>
      </c>
      <c r="I59" s="2">
        <v>1094701.6599999999</v>
      </c>
      <c r="J59" s="3">
        <v>0.1021589</v>
      </c>
      <c r="K59" s="4">
        <v>10715675.470000001</v>
      </c>
      <c r="L59" s="5">
        <v>400001</v>
      </c>
      <c r="M59" s="6">
        <v>26.789121699999999</v>
      </c>
      <c r="N59" s="7" t="str">
        <f>IF(ISNUMBER(_xll.BDP($C59, "DELTA_MID")),_xll.BDP($C59, "DELTA_MID")," ")</f>
        <v xml:space="preserve"> </v>
      </c>
      <c r="O59" s="7" t="str">
        <f>IF(ISNUMBER(N59),_xll.BDP($C59, "OPT_UNDL_TICKER"),"")</f>
        <v/>
      </c>
      <c r="P59" s="8" t="str">
        <f>IF(ISNUMBER(N59),_xll.BDP($C59, "OPT_UNDL_PX")," ")</f>
        <v xml:space="preserve"> </v>
      </c>
      <c r="Q59" s="7" t="str">
        <f>IF(ISNUMBER(N59),+G59*_xll.BDP($C59, "PX_POS_MULT_FACTOR")*P59/K59," ")</f>
        <v xml:space="preserve"> </v>
      </c>
      <c r="R59" s="8">
        <f>IF(OR($A59="TUA",$A59="TYA"),"",IF(ISNUMBER(_xll.BDP($C59,"DUR_ADJ_OAS_MID")),_xll.BDP($C59,"DUR_ADJ_OAS_MID"),IF(ISNUMBER(_xll.BDP($E59&amp;" ISIN","DUR_ADJ_OAS_MID")),_xll.BDP($E59&amp;" ISIN","DUR_ADJ_OAS_MID")," ")))</f>
        <v>0.12807389331332017</v>
      </c>
      <c r="S59" s="7">
        <f t="shared" si="0"/>
        <v>1.3083888059606143E-2</v>
      </c>
      <c r="T59" t="s">
        <v>157</v>
      </c>
      <c r="U59" t="s">
        <v>96</v>
      </c>
      <c r="AG59">
        <v>-2.722E-3</v>
      </c>
    </row>
    <row r="60" spans="1:33" x14ac:dyDescent="0.25">
      <c r="A60" t="s">
        <v>112</v>
      </c>
      <c r="B60" t="s">
        <v>97</v>
      </c>
      <c r="C60" t="s">
        <v>97</v>
      </c>
      <c r="D60" t="s">
        <v>98</v>
      </c>
      <c r="E60" t="s">
        <v>99</v>
      </c>
      <c r="F60" t="s">
        <v>100</v>
      </c>
      <c r="G60" s="1">
        <v>2700000</v>
      </c>
      <c r="H60" s="1">
        <v>99.382955999999993</v>
      </c>
      <c r="I60" s="2">
        <v>2683339.81</v>
      </c>
      <c r="J60" s="3">
        <v>0.25041257</v>
      </c>
      <c r="K60" s="4">
        <v>10715675.470000001</v>
      </c>
      <c r="L60" s="5">
        <v>400001</v>
      </c>
      <c r="M60" s="6">
        <v>26.789121699999999</v>
      </c>
      <c r="N60" s="7" t="str">
        <f>IF(ISNUMBER(_xll.BDP($C60, "DELTA_MID")),_xll.BDP($C60, "DELTA_MID")," ")</f>
        <v xml:space="preserve"> </v>
      </c>
      <c r="O60" s="7" t="str">
        <f>IF(ISNUMBER(N60),_xll.BDP($C60, "OPT_UNDL_TICKER"),"")</f>
        <v/>
      </c>
      <c r="P60" s="8" t="str">
        <f>IF(ISNUMBER(N60),_xll.BDP($C60, "OPT_UNDL_PX")," ")</f>
        <v xml:space="preserve"> </v>
      </c>
      <c r="Q60" s="7" t="str">
        <f>IF(ISNUMBER(N60),+G60*_xll.BDP($C60, "PX_POS_MULT_FACTOR")*P60/K60," ")</f>
        <v xml:space="preserve"> </v>
      </c>
      <c r="R60" s="8">
        <f>IF(OR($A60="TUA",$A60="TYA"),"",IF(ISNUMBER(_xll.BDP($C60,"DUR_ADJ_OAS_MID")),_xll.BDP($C60,"DUR_ADJ_OAS_MID"),IF(ISNUMBER(_xll.BDP($E60&amp;" ISIN","DUR_ADJ_OAS_MID")),_xll.BDP($E60&amp;" ISIN","DUR_ADJ_OAS_MID")," ")))</f>
        <v>0.16605854144542379</v>
      </c>
      <c r="S60" s="7">
        <f t="shared" si="0"/>
        <v>4.1583146133800084E-2</v>
      </c>
      <c r="T60" t="s">
        <v>100</v>
      </c>
      <c r="U60" t="s">
        <v>96</v>
      </c>
      <c r="AG60">
        <v>-2.722E-3</v>
      </c>
    </row>
    <row r="61" spans="1:33" x14ac:dyDescent="0.25">
      <c r="A61" t="s">
        <v>112</v>
      </c>
      <c r="B61" t="s">
        <v>158</v>
      </c>
      <c r="C61" t="s">
        <v>158</v>
      </c>
      <c r="D61" t="s">
        <v>159</v>
      </c>
      <c r="E61" t="s">
        <v>160</v>
      </c>
      <c r="F61" t="s">
        <v>161</v>
      </c>
      <c r="G61" s="1">
        <v>2000000</v>
      </c>
      <c r="H61" s="1">
        <v>98.899249999999995</v>
      </c>
      <c r="I61" s="2">
        <v>1977985</v>
      </c>
      <c r="J61" s="3">
        <v>0.18458799000000001</v>
      </c>
      <c r="K61" s="4">
        <v>10715675.470000001</v>
      </c>
      <c r="L61" s="5">
        <v>400001</v>
      </c>
      <c r="M61" s="6">
        <v>26.789121699999999</v>
      </c>
      <c r="N61" s="7" t="str">
        <f>IF(ISNUMBER(_xll.BDP($C61, "DELTA_MID")),_xll.BDP($C61, "DELTA_MID")," ")</f>
        <v xml:space="preserve"> </v>
      </c>
      <c r="O61" s="7" t="str">
        <f>IF(ISNUMBER(N61),_xll.BDP($C61, "OPT_UNDL_TICKER"),"")</f>
        <v/>
      </c>
      <c r="P61" s="8" t="str">
        <f>IF(ISNUMBER(N61),_xll.BDP($C61, "OPT_UNDL_PX")," ")</f>
        <v xml:space="preserve"> </v>
      </c>
      <c r="Q61" s="7" t="str">
        <f>IF(ISNUMBER(N61),+G61*_xll.BDP($C61, "PX_POS_MULT_FACTOR")*P61/K61," ")</f>
        <v xml:space="preserve"> </v>
      </c>
      <c r="R61" s="8">
        <f>IF(OR($A61="TUA",$A61="TYA"),"",IF(ISNUMBER(_xll.BDP($C61,"DUR_ADJ_OAS_MID")),_xll.BDP($C61,"DUR_ADJ_OAS_MID"),IF(ISNUMBER(_xll.BDP($E61&amp;" ISIN","DUR_ADJ_OAS_MID")),_xll.BDP($E61&amp;" ISIN","DUR_ADJ_OAS_MID")," ")))</f>
        <v>0.29796042975937576</v>
      </c>
      <c r="S61" s="7">
        <f t="shared" si="0"/>
        <v>5.4999916828819356E-2</v>
      </c>
      <c r="T61" t="s">
        <v>161</v>
      </c>
      <c r="U61" t="s">
        <v>96</v>
      </c>
      <c r="AG61">
        <v>-2.722E-3</v>
      </c>
    </row>
    <row r="62" spans="1:33" x14ac:dyDescent="0.25">
      <c r="A62" t="s">
        <v>112</v>
      </c>
      <c r="B62" t="s">
        <v>105</v>
      </c>
      <c r="C62" t="s">
        <v>105</v>
      </c>
      <c r="G62" s="1">
        <v>98235.54</v>
      </c>
      <c r="H62" s="1">
        <v>1</v>
      </c>
      <c r="I62" s="2">
        <v>98235.54</v>
      </c>
      <c r="J62" s="3">
        <v>9.1674600000000005E-3</v>
      </c>
      <c r="K62" s="4">
        <v>10715675.470000001</v>
      </c>
      <c r="L62" s="5">
        <v>400001</v>
      </c>
      <c r="M62" s="6">
        <v>26.789121699999999</v>
      </c>
      <c r="N62" s="7" t="str">
        <f>IF(ISNUMBER(_xll.BDP($C62, "DELTA_MID")),_xll.BDP($C62, "DELTA_MID")," ")</f>
        <v xml:space="preserve"> </v>
      </c>
      <c r="O62" s="7" t="str">
        <f>IF(ISNUMBER(N62),_xll.BDP($C62, "OPT_UNDL_TICKER"),"")</f>
        <v/>
      </c>
      <c r="P62" s="8" t="str">
        <f>IF(ISNUMBER(N62),_xll.BDP($C62, "OPT_UNDL_PX")," ")</f>
        <v xml:space="preserve"> </v>
      </c>
      <c r="Q62" s="7" t="str">
        <f>IF(ISNUMBER(N62),+G62*_xll.BDP($C62, "PX_POS_MULT_FACTOR")*P62/K62," ")</f>
        <v xml:space="preserve"> </v>
      </c>
      <c r="R62" s="8" t="str">
        <f>IF(OR($A62="TUA",$A62="TYA"),"",IF(ISNUMBER(_xll.BDP($C62,"DUR_ADJ_OAS_MID")),_xll.BDP($C62,"DUR_ADJ_OAS_MID"),IF(ISNUMBER(_xll.BDP($E62&amp;" ISIN","DUR_ADJ_OAS_MID")),_xll.BDP($E62&amp;" ISIN","DUR_ADJ_OAS_MID")," ")))</f>
        <v xml:space="preserve"> </v>
      </c>
      <c r="S62" s="7" t="str">
        <f t="shared" si="0"/>
        <v xml:space="preserve"> </v>
      </c>
      <c r="T62" t="s">
        <v>105</v>
      </c>
      <c r="U62" t="s">
        <v>105</v>
      </c>
      <c r="AG62">
        <v>-2.722E-3</v>
      </c>
    </row>
    <row r="63" spans="1:33" x14ac:dyDescent="0.25">
      <c r="N63" s="7" t="str">
        <f>IF(ISNUMBER(_xll.BDP($C63, "DELTA_MID")),_xll.BDP($C63, "DELTA_MID")," ")</f>
        <v xml:space="preserve"> </v>
      </c>
      <c r="O63" s="7" t="str">
        <f>IF(ISNUMBER(N63),_xll.BDP($C63, "OPT_UNDL_TICKER"),"")</f>
        <v/>
      </c>
      <c r="P63" s="8" t="str">
        <f>IF(ISNUMBER(N63),_xll.BDP($C63, "OPT_UNDL_PX")," ")</f>
        <v xml:space="preserve"> </v>
      </c>
      <c r="Q63" s="7" t="str">
        <f>IF(ISNUMBER(N63),+G63*_xll.BDP($C63, "PX_POS_MULT_FACTOR")*P63/K63," ")</f>
        <v xml:space="preserve"> </v>
      </c>
      <c r="R63" s="8" t="str">
        <f>IF(OR($A63="TUA",$A63="TYA"),"",IF(ISNUMBER(_xll.BDP($C63,"DUR_ADJ_OAS_MID")),_xll.BDP($C63,"DUR_ADJ_OAS_MID"),IF(ISNUMBER(_xll.BDP($E63&amp;" ISIN","DUR_ADJ_OAS_MID")),_xll.BDP($E63&amp;" ISIN","DUR_ADJ_OAS_MID")," ")))</f>
        <v xml:space="preserve"> </v>
      </c>
      <c r="S63" s="7" t="str">
        <f t="shared" si="0"/>
        <v xml:space="preserve"> </v>
      </c>
    </row>
    <row r="64" spans="1:33" x14ac:dyDescent="0.25">
      <c r="A64" t="s">
        <v>162</v>
      </c>
      <c r="B64" t="s">
        <v>163</v>
      </c>
      <c r="C64" t="s">
        <v>5940</v>
      </c>
      <c r="D64" t="s">
        <v>164</v>
      </c>
      <c r="E64" t="s">
        <v>165</v>
      </c>
      <c r="F64" t="s">
        <v>166</v>
      </c>
      <c r="G64" s="1">
        <v>21000000</v>
      </c>
      <c r="H64" s="1">
        <v>99.448089999999993</v>
      </c>
      <c r="I64" s="2">
        <v>20884098.899999999</v>
      </c>
      <c r="J64" s="3">
        <v>0.75933796245752205</v>
      </c>
      <c r="K64" s="4">
        <v>27503035.449999999</v>
      </c>
      <c r="L64" s="5">
        <v>1100001</v>
      </c>
      <c r="M64" s="6">
        <v>25.002736769999999</v>
      </c>
      <c r="N64" s="7" t="str">
        <f>IF(ISNUMBER(_xll.BDP($C64, "DELTA_MID")),_xll.BDP($C64, "DELTA_MID")," ")</f>
        <v xml:space="preserve"> </v>
      </c>
      <c r="O64" s="7" t="str">
        <f>IF(ISNUMBER(N64),_xll.BDP($C64, "OPT_UNDL_TICKER"),"")</f>
        <v/>
      </c>
      <c r="P64" s="8" t="str">
        <f>IF(ISNUMBER(N64),_xll.BDP($C64, "OPT_UNDL_PX")," ")</f>
        <v xml:space="preserve"> </v>
      </c>
      <c r="Q64" s="7" t="str">
        <f>IF(ISNUMBER(N64),+G64*_xll.BDP($C64, "PX_POS_MULT_FACTOR")*P64/K64," ")</f>
        <v xml:space="preserve"> </v>
      </c>
      <c r="R64" s="8">
        <f>IF(OR($A64="TUA",$A64="TYA"),"",IF(ISNUMBER(_xll.BDP($C64,"DUR_ADJ_OAS_MID")),_xll.BDP($C64,"DUR_ADJ_OAS_MID"),IF(ISNUMBER(_xll.BDP($E64&amp;" ISIN","DUR_ADJ_OAS_MID")),_xll.BDP($E64&amp;" ISIN","DUR_ADJ_OAS_MID")," ")))</f>
        <v>0.14707721211281702</v>
      </c>
      <c r="S64" s="7">
        <f t="shared" si="0"/>
        <v>0.11168131056967925</v>
      </c>
      <c r="T64" t="s">
        <v>166</v>
      </c>
      <c r="U64" t="s">
        <v>167</v>
      </c>
      <c r="AG64">
        <v>-6.7279999999999996E-3</v>
      </c>
    </row>
    <row r="65" spans="1:33" x14ac:dyDescent="0.25">
      <c r="A65" t="s">
        <v>162</v>
      </c>
      <c r="B65" t="s">
        <v>168</v>
      </c>
      <c r="C65" t="s">
        <v>168</v>
      </c>
      <c r="D65" t="s">
        <v>169</v>
      </c>
      <c r="E65" t="s">
        <v>170</v>
      </c>
      <c r="F65" t="s">
        <v>171</v>
      </c>
      <c r="G65" s="1">
        <v>6450000</v>
      </c>
      <c r="H65" s="1">
        <v>98.829014000000001</v>
      </c>
      <c r="I65" s="2">
        <v>6374471.4029999999</v>
      </c>
      <c r="J65" s="3">
        <v>0.23177337696374165</v>
      </c>
      <c r="K65" s="4">
        <v>27503035.449999999</v>
      </c>
      <c r="L65" s="5">
        <v>1100001</v>
      </c>
      <c r="M65" s="6">
        <v>25.002736769999999</v>
      </c>
      <c r="N65" s="7" t="str">
        <f>IF(ISNUMBER(_xll.BDP($C65, "DELTA_MID")),_xll.BDP($C65, "DELTA_MID")," ")</f>
        <v xml:space="preserve"> </v>
      </c>
      <c r="O65" s="7" t="str">
        <f>IF(ISNUMBER(N65),_xll.BDP($C65, "OPT_UNDL_TICKER"),"")</f>
        <v/>
      </c>
      <c r="P65" s="8" t="str">
        <f>IF(ISNUMBER(N65),_xll.BDP($C65, "OPT_UNDL_PX")," ")</f>
        <v xml:space="preserve"> </v>
      </c>
      <c r="Q65" s="7" t="str">
        <f>IF(ISNUMBER(N65),+G65*_xll.BDP($C65, "PX_POS_MULT_FACTOR")*P65/K65," ")</f>
        <v xml:space="preserve"> </v>
      </c>
      <c r="R65" s="8">
        <f>IF(OR($A65="TUA",$A65="TYA"),"",IF(ISNUMBER(_xll.BDP($C65,"DUR_ADJ_OAS_MID")),_xll.BDP($C65,"DUR_ADJ_OAS_MID"),IF(ISNUMBER(_xll.BDP($E65&amp;" ISIN","DUR_ADJ_OAS_MID")),_xll.BDP($E65&amp;" ISIN","DUR_ADJ_OAS_MID")," ")))</f>
        <v>0.31674958764994043</v>
      </c>
      <c r="S65" s="7">
        <f t="shared" si="0"/>
        <v>7.3414121581499375E-2</v>
      </c>
      <c r="T65" t="s">
        <v>171</v>
      </c>
      <c r="U65" t="s">
        <v>96</v>
      </c>
      <c r="AG65">
        <v>-6.7279999999999996E-3</v>
      </c>
    </row>
    <row r="66" spans="1:33" x14ac:dyDescent="0.25">
      <c r="A66" t="s">
        <v>162</v>
      </c>
      <c r="B66" t="s">
        <v>6087</v>
      </c>
      <c r="C66" t="s">
        <v>6087</v>
      </c>
      <c r="G66" s="1">
        <v>175000</v>
      </c>
      <c r="H66" s="1">
        <v>14.37</v>
      </c>
      <c r="I66" s="2">
        <v>2515289.35</v>
      </c>
      <c r="J66" s="3">
        <f>I66/K66</f>
        <v>9.1454972472865728E-2</v>
      </c>
      <c r="K66" s="4">
        <v>27503035.449999999</v>
      </c>
      <c r="L66" s="5">
        <v>1100001</v>
      </c>
      <c r="M66" s="6">
        <v>25.002736769999999</v>
      </c>
      <c r="AG66">
        <v>-6.7279999999999996E-3</v>
      </c>
    </row>
    <row r="67" spans="1:33" x14ac:dyDescent="0.25">
      <c r="A67" t="s">
        <v>162</v>
      </c>
      <c r="B67" t="s">
        <v>6088</v>
      </c>
      <c r="C67" t="s">
        <v>6088</v>
      </c>
      <c r="G67" s="1">
        <v>-17500000</v>
      </c>
      <c r="H67" s="1">
        <v>100</v>
      </c>
      <c r="I67" s="2">
        <v>-2515289.35</v>
      </c>
      <c r="J67" s="3">
        <f>I67/K67</f>
        <v>-9.1454972472865728E-2</v>
      </c>
      <c r="K67" s="4">
        <v>27503035.449999999</v>
      </c>
      <c r="L67" s="5">
        <v>1100001</v>
      </c>
      <c r="M67" s="6">
        <v>25.002736769999999</v>
      </c>
      <c r="AG67">
        <v>-6.7279999999999996E-3</v>
      </c>
    </row>
    <row r="68" spans="1:33" x14ac:dyDescent="0.25">
      <c r="A68" t="s">
        <v>162</v>
      </c>
      <c r="B68" t="s">
        <v>5985</v>
      </c>
      <c r="C68" t="s">
        <v>5986</v>
      </c>
      <c r="F68" t="s">
        <v>5985</v>
      </c>
      <c r="G68" s="1">
        <v>3</v>
      </c>
      <c r="H68" s="1">
        <v>3590.1399982822295</v>
      </c>
      <c r="I68" s="2">
        <v>53852.099974233439</v>
      </c>
      <c r="J68" s="3">
        <f>I68/K68</f>
        <v>1.9580420521994944E-3</v>
      </c>
      <c r="K68" s="4">
        <v>27503035.449999999</v>
      </c>
      <c r="L68" s="5">
        <v>1100001</v>
      </c>
      <c r="M68" s="6">
        <v>25.002736769999999</v>
      </c>
      <c r="T68" t="s">
        <v>5987</v>
      </c>
      <c r="AG68">
        <v>-6.7279999999999996E-3</v>
      </c>
    </row>
    <row r="69" spans="1:33" x14ac:dyDescent="0.25">
      <c r="A69" t="s">
        <v>162</v>
      </c>
      <c r="B69" t="s">
        <v>5988</v>
      </c>
      <c r="C69" t="s">
        <v>5989</v>
      </c>
      <c r="F69" t="s">
        <v>5988</v>
      </c>
      <c r="G69" s="1">
        <v>16</v>
      </c>
      <c r="H69" s="1">
        <v>3585.8455724469636</v>
      </c>
      <c r="I69" s="2">
        <v>286867.64579575713</v>
      </c>
      <c r="J69" s="3">
        <f t="shared" ref="J69:J101" si="1">I69/K69</f>
        <v>1.0430399448718201E-2</v>
      </c>
      <c r="K69" s="4">
        <v>27503035.449999999</v>
      </c>
      <c r="L69" s="5">
        <v>1100001</v>
      </c>
      <c r="M69" s="6">
        <v>25.002736769999999</v>
      </c>
      <c r="T69" t="s">
        <v>5990</v>
      </c>
      <c r="AG69">
        <v>-6.7279999999999996E-3</v>
      </c>
    </row>
    <row r="70" spans="1:33" x14ac:dyDescent="0.25">
      <c r="A70" t="s">
        <v>162</v>
      </c>
      <c r="B70" t="s">
        <v>5991</v>
      </c>
      <c r="C70" t="s">
        <v>5992</v>
      </c>
      <c r="F70" t="s">
        <v>5991</v>
      </c>
      <c r="G70" s="1">
        <v>14</v>
      </c>
      <c r="H70" s="1">
        <v>3584.414097168542</v>
      </c>
      <c r="I70" s="2">
        <v>250908.98680179793</v>
      </c>
      <c r="J70" s="3">
        <f t="shared" si="1"/>
        <v>9.1229561645275754E-3</v>
      </c>
      <c r="K70" s="4">
        <v>27503035.449999999</v>
      </c>
      <c r="L70" s="5">
        <v>1100001</v>
      </c>
      <c r="M70" s="6">
        <v>25.002736769999999</v>
      </c>
      <c r="T70" t="s">
        <v>5993</v>
      </c>
      <c r="AG70">
        <v>-6.7279999999999996E-3</v>
      </c>
    </row>
    <row r="71" spans="1:33" x14ac:dyDescent="0.25">
      <c r="A71" t="s">
        <v>162</v>
      </c>
      <c r="B71" t="s">
        <v>5994</v>
      </c>
      <c r="C71" t="s">
        <v>5995</v>
      </c>
      <c r="F71" t="s">
        <v>5994</v>
      </c>
      <c r="G71" s="1">
        <v>2</v>
      </c>
      <c r="H71" s="1">
        <v>62387.987059463478</v>
      </c>
      <c r="I71" s="2">
        <v>124775.97411892696</v>
      </c>
      <c r="J71" s="3">
        <f t="shared" si="1"/>
        <v>4.5368073769808913E-3</v>
      </c>
      <c r="K71" s="4">
        <v>27503035.449999999</v>
      </c>
      <c r="L71" s="5">
        <v>1100001</v>
      </c>
      <c r="M71" s="6">
        <v>25.002736769999999</v>
      </c>
      <c r="T71" t="s">
        <v>5996</v>
      </c>
      <c r="AG71">
        <v>-6.7279999999999996E-3</v>
      </c>
    </row>
    <row r="72" spans="1:33" x14ac:dyDescent="0.25">
      <c r="A72" t="s">
        <v>162</v>
      </c>
      <c r="B72" t="s">
        <v>5997</v>
      </c>
      <c r="C72" t="s">
        <v>5998</v>
      </c>
      <c r="F72" t="s">
        <v>5997</v>
      </c>
      <c r="G72" s="1">
        <v>23</v>
      </c>
      <c r="H72" s="1">
        <v>2450.6856766583642</v>
      </c>
      <c r="I72" s="2">
        <v>281828.85281571187</v>
      </c>
      <c r="J72" s="3">
        <f t="shared" si="1"/>
        <v>1.0247190835646902E-2</v>
      </c>
      <c r="K72" s="4">
        <v>27503035.449999999</v>
      </c>
      <c r="L72" s="5">
        <v>1100001</v>
      </c>
      <c r="M72" s="6">
        <v>25.002736769999999</v>
      </c>
      <c r="T72" t="s">
        <v>5999</v>
      </c>
      <c r="AG72">
        <v>-6.7279999999999996E-3</v>
      </c>
    </row>
    <row r="73" spans="1:33" x14ac:dyDescent="0.25">
      <c r="A73" t="s">
        <v>162</v>
      </c>
      <c r="B73" t="s">
        <v>6000</v>
      </c>
      <c r="C73" t="s">
        <v>6001</v>
      </c>
      <c r="F73" t="s">
        <v>6000</v>
      </c>
      <c r="G73" s="1">
        <v>44</v>
      </c>
      <c r="H73" s="1">
        <v>2444.9597755446762</v>
      </c>
      <c r="I73" s="2">
        <v>537891.15061982872</v>
      </c>
      <c r="J73" s="3">
        <f t="shared" si="1"/>
        <v>1.9557519445361028E-2</v>
      </c>
      <c r="K73" s="4">
        <v>27503035.449999999</v>
      </c>
      <c r="L73" s="5">
        <v>1100001</v>
      </c>
      <c r="M73" s="6">
        <v>25.002736769999999</v>
      </c>
      <c r="T73" t="s">
        <v>6002</v>
      </c>
      <c r="AG73">
        <v>-6.7279999999999996E-3</v>
      </c>
    </row>
    <row r="74" spans="1:33" x14ac:dyDescent="0.25">
      <c r="A74" t="s">
        <v>162</v>
      </c>
      <c r="B74" t="s">
        <v>6003</v>
      </c>
      <c r="C74" t="s">
        <v>6004</v>
      </c>
      <c r="F74" t="s">
        <v>6003</v>
      </c>
      <c r="G74" s="1">
        <v>-2</v>
      </c>
      <c r="H74" s="1">
        <v>21034.097741132009</v>
      </c>
      <c r="I74" s="2">
        <v>-42068.195482264018</v>
      </c>
      <c r="J74" s="3">
        <f t="shared" si="1"/>
        <v>-1.529583727539573E-3</v>
      </c>
      <c r="K74" s="4">
        <v>27503035.449999999</v>
      </c>
      <c r="L74" s="5">
        <v>1100001</v>
      </c>
      <c r="M74" s="6">
        <v>25.002736769999999</v>
      </c>
      <c r="T74" t="s">
        <v>6005</v>
      </c>
      <c r="AG74">
        <v>-6.7279999999999996E-3</v>
      </c>
    </row>
    <row r="75" spans="1:33" x14ac:dyDescent="0.25">
      <c r="A75" t="s">
        <v>162</v>
      </c>
      <c r="B75" t="s">
        <v>6006</v>
      </c>
      <c r="C75" t="s">
        <v>6007</v>
      </c>
      <c r="F75" t="s">
        <v>6006</v>
      </c>
      <c r="G75" s="1">
        <v>-2</v>
      </c>
      <c r="H75" s="1">
        <v>20965.386927767755</v>
      </c>
      <c r="I75" s="2">
        <v>-41930.77385553551</v>
      </c>
      <c r="J75" s="3">
        <f t="shared" si="1"/>
        <v>-1.524587129001265E-3</v>
      </c>
      <c r="K75" s="4">
        <v>27503035.449999999</v>
      </c>
      <c r="L75" s="5">
        <v>1100001</v>
      </c>
      <c r="M75" s="6">
        <v>25.002736769999999</v>
      </c>
      <c r="T75" t="s">
        <v>6008</v>
      </c>
      <c r="AG75">
        <v>-6.7279999999999996E-3</v>
      </c>
    </row>
    <row r="76" spans="1:33" x14ac:dyDescent="0.25">
      <c r="A76" t="s">
        <v>162</v>
      </c>
      <c r="B76" t="s">
        <v>6009</v>
      </c>
      <c r="C76" t="s">
        <v>6010</v>
      </c>
      <c r="F76" t="s">
        <v>6009</v>
      </c>
      <c r="G76" s="1">
        <v>2</v>
      </c>
      <c r="H76" s="1">
        <v>3489.9367287926934</v>
      </c>
      <c r="I76" s="2">
        <v>34899.367287926936</v>
      </c>
      <c r="J76" s="3">
        <f t="shared" si="1"/>
        <v>1.2689278371244995E-3</v>
      </c>
      <c r="K76" s="4">
        <v>27503035.449999999</v>
      </c>
      <c r="L76" s="5">
        <v>1100001</v>
      </c>
      <c r="M76" s="6">
        <v>25.002736769999999</v>
      </c>
      <c r="T76" t="s">
        <v>6011</v>
      </c>
      <c r="AG76">
        <v>-6.7279999999999996E-3</v>
      </c>
    </row>
    <row r="77" spans="1:33" x14ac:dyDescent="0.25">
      <c r="A77" t="s">
        <v>162</v>
      </c>
      <c r="B77" t="s">
        <v>6012</v>
      </c>
      <c r="C77" t="s">
        <v>6013</v>
      </c>
      <c r="F77" t="s">
        <v>6012</v>
      </c>
      <c r="G77" s="1">
        <v>5</v>
      </c>
      <c r="H77" s="1">
        <v>3486.3580405966386</v>
      </c>
      <c r="I77" s="2">
        <v>87158.951014915961</v>
      </c>
      <c r="J77" s="3">
        <f t="shared" si="1"/>
        <v>3.1690665989712041E-3</v>
      </c>
      <c r="K77" s="4">
        <v>27503035.449999999</v>
      </c>
      <c r="L77" s="5">
        <v>1100001</v>
      </c>
      <c r="M77" s="6">
        <v>25.002736769999999</v>
      </c>
      <c r="T77" t="s">
        <v>6014</v>
      </c>
      <c r="AG77">
        <v>-6.7279999999999996E-3</v>
      </c>
    </row>
    <row r="78" spans="1:33" x14ac:dyDescent="0.25">
      <c r="A78" t="s">
        <v>162</v>
      </c>
      <c r="B78" t="s">
        <v>6015</v>
      </c>
      <c r="C78" t="s">
        <v>6016</v>
      </c>
      <c r="F78" t="s">
        <v>6015</v>
      </c>
      <c r="G78" s="1">
        <v>4</v>
      </c>
      <c r="H78" s="1">
        <v>3478.4849265653179</v>
      </c>
      <c r="I78" s="2">
        <v>69569.698531306363</v>
      </c>
      <c r="J78" s="3">
        <f t="shared" si="1"/>
        <v>2.5295280100184857E-3</v>
      </c>
      <c r="K78" s="4">
        <v>27503035.449999999</v>
      </c>
      <c r="L78" s="5">
        <v>1100001</v>
      </c>
      <c r="M78" s="6">
        <v>25.002736769999999</v>
      </c>
      <c r="T78" t="s">
        <v>6017</v>
      </c>
      <c r="AG78">
        <v>-6.7279999999999996E-3</v>
      </c>
    </row>
    <row r="79" spans="1:33" x14ac:dyDescent="0.25">
      <c r="A79" t="s">
        <v>162</v>
      </c>
      <c r="B79" t="s">
        <v>6018</v>
      </c>
      <c r="C79" t="s">
        <v>6019</v>
      </c>
      <c r="F79" t="s">
        <v>6018</v>
      </c>
      <c r="G79" s="1">
        <v>2</v>
      </c>
      <c r="H79" s="1">
        <v>4061.2385124108905</v>
      </c>
      <c r="I79" s="2">
        <v>121837.15537232671</v>
      </c>
      <c r="J79" s="3">
        <f t="shared" si="1"/>
        <v>4.4299530353231146E-3</v>
      </c>
      <c r="K79" s="4">
        <v>27503035.449999999</v>
      </c>
      <c r="L79" s="5">
        <v>1100001</v>
      </c>
      <c r="M79" s="6">
        <v>25.002736769999999</v>
      </c>
      <c r="T79" t="s">
        <v>6020</v>
      </c>
      <c r="AG79">
        <v>-6.7279999999999996E-3</v>
      </c>
    </row>
    <row r="80" spans="1:33" x14ac:dyDescent="0.25">
      <c r="A80" t="s">
        <v>162</v>
      </c>
      <c r="B80" t="s">
        <v>6021</v>
      </c>
      <c r="C80" t="s">
        <v>6022</v>
      </c>
      <c r="F80" t="s">
        <v>6021</v>
      </c>
      <c r="G80" s="1">
        <v>-64</v>
      </c>
      <c r="H80" s="1">
        <v>448.48120472959431</v>
      </c>
      <c r="I80" s="2">
        <v>-287027.97102694033</v>
      </c>
      <c r="J80" s="3">
        <f t="shared" si="1"/>
        <v>-1.0436228813679558E-2</v>
      </c>
      <c r="K80" s="4">
        <v>27503035.449999999</v>
      </c>
      <c r="L80" s="5">
        <v>1100001</v>
      </c>
      <c r="M80" s="6">
        <v>25.002736769999999</v>
      </c>
      <c r="T80" t="s">
        <v>6023</v>
      </c>
      <c r="AG80">
        <v>-6.7279999999999996E-3</v>
      </c>
    </row>
    <row r="81" spans="1:33" x14ac:dyDescent="0.25">
      <c r="A81" t="s">
        <v>162</v>
      </c>
      <c r="B81" t="s">
        <v>6024</v>
      </c>
      <c r="C81" t="s">
        <v>6025</v>
      </c>
      <c r="F81" t="s">
        <v>6024</v>
      </c>
      <c r="G81" s="1">
        <v>-3</v>
      </c>
      <c r="H81" s="1">
        <v>161.68513269775829</v>
      </c>
      <c r="I81" s="2">
        <v>-29103.323885596496</v>
      </c>
      <c r="J81" s="3">
        <f t="shared" si="1"/>
        <v>-1.0581858841910664E-3</v>
      </c>
      <c r="K81" s="4">
        <v>27503035.449999999</v>
      </c>
      <c r="L81" s="5">
        <v>1100001</v>
      </c>
      <c r="M81" s="6">
        <v>25.002736769999999</v>
      </c>
      <c r="T81" t="s">
        <v>6026</v>
      </c>
      <c r="AG81">
        <v>-6.7279999999999996E-3</v>
      </c>
    </row>
    <row r="82" spans="1:33" x14ac:dyDescent="0.25">
      <c r="A82" t="s">
        <v>162</v>
      </c>
      <c r="B82" t="s">
        <v>6027</v>
      </c>
      <c r="C82" t="s">
        <v>6028</v>
      </c>
      <c r="F82" t="s">
        <v>6027</v>
      </c>
      <c r="G82" s="1">
        <v>7</v>
      </c>
      <c r="H82" s="1">
        <v>112.8718257035701</v>
      </c>
      <c r="I82" s="2">
        <v>79010.277992499075</v>
      </c>
      <c r="J82" s="3">
        <f t="shared" si="1"/>
        <v>2.8727839200199654E-3</v>
      </c>
      <c r="K82" s="4">
        <v>27503035.449999999</v>
      </c>
      <c r="L82" s="5">
        <v>1100001</v>
      </c>
      <c r="M82" s="6">
        <v>25.002736769999999</v>
      </c>
      <c r="T82" t="s">
        <v>6029</v>
      </c>
      <c r="AG82">
        <v>-6.7279999999999996E-3</v>
      </c>
    </row>
    <row r="83" spans="1:33" x14ac:dyDescent="0.25">
      <c r="A83" t="s">
        <v>162</v>
      </c>
      <c r="B83" t="s">
        <v>6030</v>
      </c>
      <c r="C83" t="s">
        <v>6031</v>
      </c>
      <c r="F83" t="s">
        <v>6030</v>
      </c>
      <c r="G83" s="1">
        <v>-12</v>
      </c>
      <c r="H83" s="1">
        <v>471.38480918434539</v>
      </c>
      <c r="I83" s="2">
        <v>-56566.177102121437</v>
      </c>
      <c r="J83" s="3">
        <f t="shared" si="1"/>
        <v>-2.0567248733310796E-3</v>
      </c>
      <c r="K83" s="4">
        <v>27503035.449999999</v>
      </c>
      <c r="L83" s="5">
        <v>1100001</v>
      </c>
      <c r="M83" s="6">
        <v>25.002736769999999</v>
      </c>
      <c r="T83" t="s">
        <v>6032</v>
      </c>
      <c r="AG83">
        <v>-6.7279999999999996E-3</v>
      </c>
    </row>
    <row r="84" spans="1:33" x14ac:dyDescent="0.25">
      <c r="A84" t="s">
        <v>162</v>
      </c>
      <c r="B84" t="s">
        <v>6033</v>
      </c>
      <c r="C84" t="s">
        <v>6034</v>
      </c>
      <c r="F84" t="s">
        <v>6033</v>
      </c>
      <c r="G84" s="1">
        <v>2</v>
      </c>
      <c r="H84" s="1">
        <v>64.745626843024425</v>
      </c>
      <c r="I84" s="2">
        <v>129491.25368604883</v>
      </c>
      <c r="J84" s="3">
        <f t="shared" si="1"/>
        <v>4.7082531643265887E-3</v>
      </c>
      <c r="K84" s="4">
        <v>27503035.449999999</v>
      </c>
      <c r="L84" s="5">
        <v>1100001</v>
      </c>
      <c r="M84" s="6">
        <v>25.002736769999999</v>
      </c>
      <c r="T84" t="s">
        <v>6035</v>
      </c>
      <c r="AG84">
        <v>-6.7279999999999996E-3</v>
      </c>
    </row>
    <row r="85" spans="1:33" x14ac:dyDescent="0.25">
      <c r="A85" t="s">
        <v>162</v>
      </c>
      <c r="B85" t="s">
        <v>6036</v>
      </c>
      <c r="C85" t="s">
        <v>6037</v>
      </c>
      <c r="F85" t="s">
        <v>6036</v>
      </c>
      <c r="G85" s="1">
        <v>-1</v>
      </c>
      <c r="H85" s="1">
        <v>64.502276045692696</v>
      </c>
      <c r="I85" s="2">
        <v>-64502.276045692692</v>
      </c>
      <c r="J85" s="3">
        <f t="shared" si="1"/>
        <v>-2.3452784389183736E-3</v>
      </c>
      <c r="K85" s="4">
        <v>27503035.449999999</v>
      </c>
      <c r="L85" s="5">
        <v>1100001</v>
      </c>
      <c r="M85" s="6">
        <v>25.002736769999999</v>
      </c>
      <c r="T85" t="s">
        <v>6038</v>
      </c>
      <c r="AG85">
        <v>-6.7279999999999996E-3</v>
      </c>
    </row>
    <row r="86" spans="1:33" x14ac:dyDescent="0.25">
      <c r="A86" t="s">
        <v>162</v>
      </c>
      <c r="B86" t="s">
        <v>6039</v>
      </c>
      <c r="C86" t="s">
        <v>6040</v>
      </c>
      <c r="F86" t="s">
        <v>6039</v>
      </c>
      <c r="G86" s="1">
        <v>-22</v>
      </c>
      <c r="H86" s="1">
        <v>705.57416473417504</v>
      </c>
      <c r="I86" s="2">
        <v>-77613.158120759254</v>
      </c>
      <c r="J86" s="3">
        <f t="shared" si="1"/>
        <v>-2.8219851682138326E-3</v>
      </c>
      <c r="K86" s="4">
        <v>27503035.449999999</v>
      </c>
      <c r="L86" s="5">
        <v>1100001</v>
      </c>
      <c r="M86" s="6">
        <v>25.002736769999999</v>
      </c>
      <c r="T86" t="s">
        <v>6041</v>
      </c>
      <c r="AG86">
        <v>-6.7279999999999996E-3</v>
      </c>
    </row>
    <row r="87" spans="1:33" x14ac:dyDescent="0.25">
      <c r="A87" t="s">
        <v>162</v>
      </c>
      <c r="B87" t="s">
        <v>6042</v>
      </c>
      <c r="C87" t="s">
        <v>6043</v>
      </c>
      <c r="F87" t="s">
        <v>6042</v>
      </c>
      <c r="G87" s="1">
        <v>16</v>
      </c>
      <c r="H87" s="1">
        <v>759.25448767499779</v>
      </c>
      <c r="I87" s="2">
        <v>60740.359013999827</v>
      </c>
      <c r="J87" s="3">
        <f t="shared" si="1"/>
        <v>2.2084965539321891E-3</v>
      </c>
      <c r="K87" s="4">
        <v>27503035.449999999</v>
      </c>
      <c r="L87" s="5">
        <v>1100001</v>
      </c>
      <c r="M87" s="6">
        <v>25.002736769999999</v>
      </c>
      <c r="T87" t="s">
        <v>6044</v>
      </c>
      <c r="AG87">
        <v>-6.7279999999999996E-3</v>
      </c>
    </row>
    <row r="88" spans="1:33" x14ac:dyDescent="0.25">
      <c r="A88" t="s">
        <v>162</v>
      </c>
      <c r="B88" t="s">
        <v>6045</v>
      </c>
      <c r="C88" t="s">
        <v>6046</v>
      </c>
      <c r="F88" t="s">
        <v>6045</v>
      </c>
      <c r="G88" s="1">
        <v>-8</v>
      </c>
      <c r="H88" s="1">
        <v>957.80010879212114</v>
      </c>
      <c r="I88" s="2">
        <v>-38312.004351684845</v>
      </c>
      <c r="J88" s="3">
        <f t="shared" si="1"/>
        <v>-1.3930100341591513E-3</v>
      </c>
      <c r="K88" s="4">
        <v>27503035.449999999</v>
      </c>
      <c r="L88" s="5">
        <v>1100001</v>
      </c>
      <c r="M88" s="6">
        <v>25.002736769999999</v>
      </c>
      <c r="T88" t="s">
        <v>6047</v>
      </c>
      <c r="AG88">
        <v>-6.7279999999999996E-3</v>
      </c>
    </row>
    <row r="89" spans="1:33" x14ac:dyDescent="0.25">
      <c r="A89" t="s">
        <v>162</v>
      </c>
      <c r="B89" t="s">
        <v>6048</v>
      </c>
      <c r="C89" t="s">
        <v>6049</v>
      </c>
      <c r="F89" t="s">
        <v>6048</v>
      </c>
      <c r="G89" s="1">
        <v>8</v>
      </c>
      <c r="H89" s="1">
        <v>330.09819920409973</v>
      </c>
      <c r="I89" s="2">
        <v>26407.855936327978</v>
      </c>
      <c r="J89" s="3">
        <f t="shared" si="1"/>
        <v>9.6017968577821028E-4</v>
      </c>
      <c r="K89" s="4">
        <v>27503035.449999999</v>
      </c>
      <c r="L89" s="5">
        <v>1100001</v>
      </c>
      <c r="M89" s="6">
        <v>25.002736769999999</v>
      </c>
      <c r="T89" t="s">
        <v>6050</v>
      </c>
      <c r="AG89">
        <v>-6.7279999999999996E-3</v>
      </c>
    </row>
    <row r="90" spans="1:33" x14ac:dyDescent="0.25">
      <c r="A90" t="s">
        <v>162</v>
      </c>
      <c r="B90" t="s">
        <v>6051</v>
      </c>
      <c r="C90" t="s">
        <v>6052</v>
      </c>
      <c r="F90" t="s">
        <v>6051</v>
      </c>
      <c r="G90" s="1">
        <v>-2</v>
      </c>
      <c r="H90" s="1">
        <v>984.42554897076923</v>
      </c>
      <c r="I90" s="2">
        <v>-9844.2554897076916</v>
      </c>
      <c r="J90" s="3">
        <f t="shared" si="1"/>
        <v>-3.5793341820775977E-4</v>
      </c>
      <c r="K90" s="4">
        <v>27503035.449999999</v>
      </c>
      <c r="L90" s="5">
        <v>1100001</v>
      </c>
      <c r="M90" s="6">
        <v>25.002736769999999</v>
      </c>
      <c r="T90" t="s">
        <v>6053</v>
      </c>
      <c r="AG90">
        <v>-6.7279999999999996E-3</v>
      </c>
    </row>
    <row r="91" spans="1:33" x14ac:dyDescent="0.25">
      <c r="A91" t="s">
        <v>162</v>
      </c>
      <c r="B91" t="s">
        <v>6054</v>
      </c>
      <c r="C91" t="s">
        <v>6055</v>
      </c>
      <c r="F91" t="s">
        <v>6054</v>
      </c>
      <c r="G91" s="1">
        <v>12</v>
      </c>
      <c r="H91" s="1">
        <v>380.05668642102552</v>
      </c>
      <c r="I91" s="2">
        <v>45606.802370523059</v>
      </c>
      <c r="J91" s="3">
        <f t="shared" si="1"/>
        <v>1.6582461399010072E-3</v>
      </c>
      <c r="K91" s="4">
        <v>27503035.449999999</v>
      </c>
      <c r="L91" s="5">
        <v>1100001</v>
      </c>
      <c r="M91" s="6">
        <v>25.002736769999999</v>
      </c>
      <c r="T91" t="s">
        <v>6056</v>
      </c>
      <c r="AG91">
        <v>-6.7279999999999996E-3</v>
      </c>
    </row>
    <row r="92" spans="1:33" x14ac:dyDescent="0.25">
      <c r="A92" t="s">
        <v>162</v>
      </c>
      <c r="B92" t="s">
        <v>6057</v>
      </c>
      <c r="C92" t="s">
        <v>6058</v>
      </c>
      <c r="F92" t="s">
        <v>6057</v>
      </c>
      <c r="G92" s="1">
        <v>-36</v>
      </c>
      <c r="H92" s="1">
        <v>153.59729737467433</v>
      </c>
      <c r="I92" s="2">
        <v>-110590.05410976551</v>
      </c>
      <c r="J92" s="3">
        <f t="shared" si="1"/>
        <v>-4.0210126737034585E-3</v>
      </c>
      <c r="K92" s="4">
        <v>27503035.449999999</v>
      </c>
      <c r="L92" s="5">
        <v>1100001</v>
      </c>
      <c r="M92" s="6">
        <v>25.002736769999999</v>
      </c>
      <c r="T92" t="s">
        <v>6059</v>
      </c>
      <c r="AG92">
        <v>-6.7279999999999996E-3</v>
      </c>
    </row>
    <row r="93" spans="1:33" x14ac:dyDescent="0.25">
      <c r="A93" t="s">
        <v>162</v>
      </c>
      <c r="B93" t="s">
        <v>6060</v>
      </c>
      <c r="C93" t="s">
        <v>6061</v>
      </c>
      <c r="F93" t="s">
        <v>6060</v>
      </c>
      <c r="G93" s="1">
        <v>27</v>
      </c>
      <c r="H93" s="1">
        <v>468.80815368318588</v>
      </c>
      <c r="I93" s="2">
        <v>126578.2014944602</v>
      </c>
      <c r="J93" s="3">
        <f t="shared" si="1"/>
        <v>4.602335684894745E-3</v>
      </c>
      <c r="K93" s="4">
        <v>27503035.449999999</v>
      </c>
      <c r="L93" s="5">
        <v>1100001</v>
      </c>
      <c r="M93" s="6">
        <v>25.002736769999999</v>
      </c>
      <c r="T93" t="s">
        <v>6062</v>
      </c>
      <c r="AG93">
        <v>-6.7279999999999996E-3</v>
      </c>
    </row>
    <row r="94" spans="1:33" x14ac:dyDescent="0.25">
      <c r="A94" t="s">
        <v>162</v>
      </c>
      <c r="B94" t="s">
        <v>6063</v>
      </c>
      <c r="C94" t="s">
        <v>6064</v>
      </c>
      <c r="F94" t="s">
        <v>6063</v>
      </c>
      <c r="G94" s="1">
        <v>39</v>
      </c>
      <c r="H94" s="1">
        <v>1174.9549085287297</v>
      </c>
      <c r="I94" s="2">
        <v>458232.41432620457</v>
      </c>
      <c r="J94" s="3">
        <f t="shared" si="1"/>
        <v>1.6661157825988426E-2</v>
      </c>
      <c r="K94" s="4">
        <v>27503035.449999999</v>
      </c>
      <c r="L94" s="5">
        <v>1100001</v>
      </c>
      <c r="M94" s="6">
        <v>25.002736769999999</v>
      </c>
      <c r="T94" t="s">
        <v>6065</v>
      </c>
      <c r="AG94">
        <v>-6.7279999999999996E-3</v>
      </c>
    </row>
    <row r="95" spans="1:33" x14ac:dyDescent="0.25">
      <c r="A95" t="s">
        <v>162</v>
      </c>
      <c r="B95" t="s">
        <v>6066</v>
      </c>
      <c r="C95" t="s">
        <v>6067</v>
      </c>
      <c r="F95" t="s">
        <v>6066</v>
      </c>
      <c r="G95" s="1">
        <v>14</v>
      </c>
      <c r="H95" s="1">
        <v>2313.2640499298577</v>
      </c>
      <c r="I95" s="2">
        <v>323856.96699018008</v>
      </c>
      <c r="J95" s="3">
        <f t="shared" si="1"/>
        <v>1.1775317221946136E-2</v>
      </c>
      <c r="K95" s="4">
        <v>27503035.449999999</v>
      </c>
      <c r="L95" s="5">
        <v>1100001</v>
      </c>
      <c r="M95" s="6">
        <v>25.002736769999999</v>
      </c>
      <c r="T95" t="s">
        <v>6068</v>
      </c>
      <c r="AG95">
        <v>-6.7279999999999996E-3</v>
      </c>
    </row>
    <row r="96" spans="1:33" x14ac:dyDescent="0.25">
      <c r="A96" t="s">
        <v>162</v>
      </c>
      <c r="B96" t="s">
        <v>6069</v>
      </c>
      <c r="C96" t="s">
        <v>6070</v>
      </c>
      <c r="F96" t="s">
        <v>6069</v>
      </c>
      <c r="G96" s="1">
        <v>-91</v>
      </c>
      <c r="H96" s="1">
        <v>324.65859314609634</v>
      </c>
      <c r="I96" s="2">
        <v>-295439.31976294768</v>
      </c>
      <c r="J96" s="3">
        <f t="shared" si="1"/>
        <v>-1.0742062282545168E-2</v>
      </c>
      <c r="K96" s="4">
        <v>27503035.449999999</v>
      </c>
      <c r="L96" s="5">
        <v>1100001</v>
      </c>
      <c r="M96" s="6">
        <v>25.002736769999999</v>
      </c>
      <c r="T96" t="s">
        <v>6071</v>
      </c>
      <c r="AG96">
        <v>-6.7279999999999996E-3</v>
      </c>
    </row>
    <row r="97" spans="1:33" x14ac:dyDescent="0.25">
      <c r="A97" t="s">
        <v>162</v>
      </c>
      <c r="B97" t="s">
        <v>6072</v>
      </c>
      <c r="C97" t="s">
        <v>6073</v>
      </c>
      <c r="F97" t="s">
        <v>6072</v>
      </c>
      <c r="G97" s="1">
        <v>-6</v>
      </c>
      <c r="H97" s="1">
        <v>1329.1247960147728</v>
      </c>
      <c r="I97" s="2">
        <v>-79747.487760886375</v>
      </c>
      <c r="J97" s="3">
        <f t="shared" si="1"/>
        <v>-2.8995885892619312E-3</v>
      </c>
      <c r="K97" s="4">
        <v>27503035.449999999</v>
      </c>
      <c r="L97" s="5">
        <v>1100001</v>
      </c>
      <c r="M97" s="6">
        <v>25.002736769999999</v>
      </c>
      <c r="T97" t="s">
        <v>6074</v>
      </c>
      <c r="AG97">
        <v>-6.7279999999999996E-3</v>
      </c>
    </row>
    <row r="98" spans="1:33" x14ac:dyDescent="0.25">
      <c r="A98" t="s">
        <v>162</v>
      </c>
      <c r="B98" t="s">
        <v>6075</v>
      </c>
      <c r="C98" t="s">
        <v>6076</v>
      </c>
      <c r="F98" t="s">
        <v>6075</v>
      </c>
      <c r="G98" s="1">
        <v>-73</v>
      </c>
      <c r="H98" s="1">
        <v>395.94606201150907</v>
      </c>
      <c r="I98" s="2">
        <v>-289040.62526840158</v>
      </c>
      <c r="J98" s="3">
        <f t="shared" si="1"/>
        <v>-1.0509408163105196E-2</v>
      </c>
      <c r="K98" s="4">
        <v>27503035.449999999</v>
      </c>
      <c r="L98" s="5">
        <v>1100001</v>
      </c>
      <c r="M98" s="6">
        <v>25.002736769999999</v>
      </c>
      <c r="T98" t="s">
        <v>6077</v>
      </c>
      <c r="AG98">
        <v>-6.7279999999999996E-3</v>
      </c>
    </row>
    <row r="99" spans="1:33" x14ac:dyDescent="0.25">
      <c r="A99" t="s">
        <v>162</v>
      </c>
      <c r="B99" t="s">
        <v>6078</v>
      </c>
      <c r="C99" t="s">
        <v>6079</v>
      </c>
      <c r="F99" t="s">
        <v>6078</v>
      </c>
      <c r="G99" s="1">
        <v>15</v>
      </c>
      <c r="H99" s="1">
        <v>373.90134272381113</v>
      </c>
      <c r="I99" s="2">
        <v>56085.201408571673</v>
      </c>
      <c r="J99" s="3">
        <f t="shared" si="1"/>
        <v>2.0392367784470016E-3</v>
      </c>
      <c r="K99" s="4">
        <v>27503035.449999999</v>
      </c>
      <c r="L99" s="5">
        <v>1100001</v>
      </c>
      <c r="M99" s="6">
        <v>25.002736769999999</v>
      </c>
      <c r="T99" t="s">
        <v>6080</v>
      </c>
      <c r="AG99">
        <v>-6.7279999999999996E-3</v>
      </c>
    </row>
    <row r="100" spans="1:33" x14ac:dyDescent="0.25">
      <c r="A100" t="s">
        <v>162</v>
      </c>
      <c r="B100" t="s">
        <v>6081</v>
      </c>
      <c r="C100" t="s">
        <v>6082</v>
      </c>
      <c r="F100" t="s">
        <v>6081</v>
      </c>
      <c r="G100" s="1">
        <v>19</v>
      </c>
      <c r="H100" s="1">
        <v>2087.8066935784018</v>
      </c>
      <c r="I100" s="2">
        <v>198341.6358899482</v>
      </c>
      <c r="J100" s="3">
        <f t="shared" si="1"/>
        <v>7.2116271038711183E-3</v>
      </c>
      <c r="K100" s="4">
        <v>27503035.449999999</v>
      </c>
      <c r="L100" s="5">
        <v>1100001</v>
      </c>
      <c r="M100" s="6">
        <v>25.002736769999999</v>
      </c>
      <c r="T100" t="s">
        <v>6083</v>
      </c>
      <c r="AG100">
        <v>-6.7279999999999996E-3</v>
      </c>
    </row>
    <row r="101" spans="1:33" x14ac:dyDescent="0.25">
      <c r="A101" t="s">
        <v>162</v>
      </c>
      <c r="B101" t="s">
        <v>6084</v>
      </c>
      <c r="C101" t="s">
        <v>6085</v>
      </c>
      <c r="F101" t="s">
        <v>6084</v>
      </c>
      <c r="G101" s="1">
        <v>17</v>
      </c>
      <c r="H101" s="1">
        <v>622.83489364138677</v>
      </c>
      <c r="I101" s="2">
        <v>105881.93191903575</v>
      </c>
      <c r="J101" s="3">
        <f t="shared" si="1"/>
        <v>3.8498271258649653E-3</v>
      </c>
      <c r="K101" s="4">
        <v>27503035.449999999</v>
      </c>
      <c r="L101" s="5">
        <v>1100001</v>
      </c>
      <c r="M101" s="6">
        <v>25.002736769999999</v>
      </c>
      <c r="T101" t="s">
        <v>6086</v>
      </c>
      <c r="AG101">
        <v>-6.7279999999999996E-3</v>
      </c>
    </row>
    <row r="102" spans="1:33" x14ac:dyDescent="0.25">
      <c r="A102" t="s">
        <v>162</v>
      </c>
      <c r="B102" t="s">
        <v>105</v>
      </c>
      <c r="C102" t="s">
        <v>105</v>
      </c>
      <c r="G102" s="1">
        <f>I102</f>
        <v>244465.14699999988</v>
      </c>
      <c r="H102" s="1">
        <v>1</v>
      </c>
      <c r="I102" s="2">
        <f>K102-SUM(I64:I67)</f>
        <v>244465.14699999988</v>
      </c>
      <c r="J102" s="3">
        <f>I102/K102</f>
        <v>8.8886605787362235E-3</v>
      </c>
      <c r="K102" s="4">
        <v>27503035.449999999</v>
      </c>
      <c r="L102" s="5">
        <v>1100001</v>
      </c>
      <c r="M102" s="6">
        <v>25.002736769999999</v>
      </c>
      <c r="N102" s="7" t="str">
        <f>IF(ISNUMBER(_xll.BDP($C102, "DELTA_MID")),_xll.BDP($C102, "DELTA_MID")," ")</f>
        <v xml:space="preserve"> </v>
      </c>
      <c r="O102" s="7" t="str">
        <f>IF(ISNUMBER(N102),_xll.BDP($C102, "OPT_UNDL_TICKER"),"")</f>
        <v/>
      </c>
      <c r="P102" s="8" t="str">
        <f>IF(ISNUMBER(N102),_xll.BDP($C102, "OPT_UNDL_PX")," ")</f>
        <v xml:space="preserve"> </v>
      </c>
      <c r="Q102" s="7" t="str">
        <f>IF(ISNUMBER(N102),+G102*_xll.BDP($C102, "PX_POS_MULT_FACTOR")*P102/K102," ")</f>
        <v xml:space="preserve"> </v>
      </c>
      <c r="R102" s="8" t="str">
        <f>IF(OR($A102="TUA",$A102="TYA"),"",IF(ISNUMBER(_xll.BDP($C102,"DUR_ADJ_OAS_MID")),_xll.BDP($C102,"DUR_ADJ_OAS_MID"),IF(ISNUMBER(_xll.BDP($E102&amp;" ISIN","DUR_ADJ_OAS_MID")),_xll.BDP($E102&amp;" ISIN","DUR_ADJ_OAS_MID")," ")))</f>
        <v xml:space="preserve"> </v>
      </c>
      <c r="S102" s="7" t="str">
        <f t="shared" si="0"/>
        <v xml:space="preserve"> </v>
      </c>
      <c r="T102" t="s">
        <v>105</v>
      </c>
      <c r="U102" t="s">
        <v>105</v>
      </c>
      <c r="AG102">
        <v>-6.7279999999999996E-3</v>
      </c>
    </row>
    <row r="103" spans="1:33" x14ac:dyDescent="0.25">
      <c r="N103" s="7" t="str">
        <f>IF(ISNUMBER(_xll.BDP($C103, "DELTA_MID")),_xll.BDP($C103, "DELTA_MID")," ")</f>
        <v xml:space="preserve"> </v>
      </c>
      <c r="O103" s="7" t="str">
        <f>IF(ISNUMBER(N103),_xll.BDP($C103, "OPT_UNDL_TICKER"),"")</f>
        <v/>
      </c>
      <c r="P103" s="8" t="str">
        <f>IF(ISNUMBER(N103),_xll.BDP($C103, "OPT_UNDL_PX")," ")</f>
        <v xml:space="preserve"> </v>
      </c>
      <c r="Q103" s="7" t="str">
        <f>IF(ISNUMBER(N103),+G103*_xll.BDP($C103, "PX_POS_MULT_FACTOR")*P103/K103," ")</f>
        <v xml:space="preserve"> </v>
      </c>
      <c r="R103" s="8" t="str">
        <f>IF(OR($A103="TUA",$A103="TYA"),"",IF(ISNUMBER(_xll.BDP($C103,"DUR_ADJ_OAS_MID")),_xll.BDP($C103,"DUR_ADJ_OAS_MID"),IF(ISNUMBER(_xll.BDP($E103&amp;" ISIN","DUR_ADJ_OAS_MID")),_xll.BDP($E103&amp;" ISIN","DUR_ADJ_OAS_MID")," ")))</f>
        <v xml:space="preserve"> </v>
      </c>
      <c r="S103" s="7" t="str">
        <f t="shared" ref="S103:S166" si="2">IF(ISNUMBER(N103),Q103*N103,IF(ISNUMBER(R103),J103*R103," "))</f>
        <v xml:space="preserve"> </v>
      </c>
    </row>
    <row r="104" spans="1:33" x14ac:dyDescent="0.25">
      <c r="A104" t="s">
        <v>172</v>
      </c>
      <c r="B104" t="s">
        <v>173</v>
      </c>
      <c r="C104" t="s">
        <v>173</v>
      </c>
      <c r="F104" t="s">
        <v>174</v>
      </c>
      <c r="G104" s="1">
        <v>-34353000</v>
      </c>
      <c r="H104" s="1">
        <v>-8.5895709999999994</v>
      </c>
      <c r="I104" s="2">
        <v>-2950775.16</v>
      </c>
      <c r="J104" s="3">
        <v>-6.0099300000000001E-3</v>
      </c>
      <c r="K104" s="4">
        <v>490983321.24000001</v>
      </c>
      <c r="L104" s="5">
        <v>22100001</v>
      </c>
      <c r="M104" s="6">
        <v>22.216438870000001</v>
      </c>
      <c r="N104" s="7" t="str">
        <f>IF(ISNUMBER(_xll.BDP($C104, "DELTA_MID")),_xll.BDP($C104, "DELTA_MID")," ")</f>
        <v xml:space="preserve"> </v>
      </c>
      <c r="O104" s="7" t="str">
        <f>IF(ISNUMBER(N104),_xll.BDP($C104, "OPT_UNDL_TICKER"),"")</f>
        <v/>
      </c>
      <c r="P104" s="8" t="str">
        <f>IF(ISNUMBER(N104),_xll.BDP($C104, "OPT_UNDL_PX")," ")</f>
        <v xml:space="preserve"> </v>
      </c>
      <c r="Q104" s="7" t="str">
        <f>IF(ISNUMBER(N104),+G104*_xll.BDP($C104, "PX_POS_MULT_FACTOR")*P104/K104," ")</f>
        <v xml:space="preserve"> </v>
      </c>
      <c r="R104" s="8" t="str">
        <f>IF(OR($A104="TUA",$A104="TYA"),"",IF(ISNUMBER(_xll.BDP($C104,"DUR_ADJ_OAS_MID")),_xll.BDP($C104,"DUR_ADJ_OAS_MID"),IF(ISNUMBER(_xll.BDP($E104&amp;" ISIN","DUR_ADJ_OAS_MID")),_xll.BDP($E104&amp;" ISIN","DUR_ADJ_OAS_MID")," ")))</f>
        <v xml:space="preserve"> </v>
      </c>
      <c r="S104" s="7" t="str">
        <f t="shared" si="2"/>
        <v xml:space="preserve"> </v>
      </c>
      <c r="T104" t="s">
        <v>174</v>
      </c>
      <c r="U104" t="s">
        <v>82</v>
      </c>
      <c r="AG104">
        <v>1.0000000000000001E-5</v>
      </c>
    </row>
    <row r="105" spans="1:33" x14ac:dyDescent="0.25">
      <c r="A105" t="s">
        <v>172</v>
      </c>
      <c r="B105" t="s">
        <v>80</v>
      </c>
      <c r="C105" t="s">
        <v>80</v>
      </c>
      <c r="F105" t="s">
        <v>81</v>
      </c>
      <c r="G105" s="1">
        <v>-200000000</v>
      </c>
      <c r="H105" s="1">
        <v>-2.2761969999999998</v>
      </c>
      <c r="I105" s="2">
        <v>-4552394.9800000004</v>
      </c>
      <c r="J105" s="3">
        <v>-9.2720000000000007E-3</v>
      </c>
      <c r="K105" s="4">
        <v>490983321.24000001</v>
      </c>
      <c r="L105" s="5">
        <v>22100001</v>
      </c>
      <c r="M105" s="6">
        <v>22.216438870000001</v>
      </c>
      <c r="N105" s="7" t="str">
        <f>IF(ISNUMBER(_xll.BDP($C105, "DELTA_MID")),_xll.BDP($C105, "DELTA_MID")," ")</f>
        <v xml:space="preserve"> </v>
      </c>
      <c r="O105" s="7" t="str">
        <f>IF(ISNUMBER(N105),_xll.BDP($C105, "OPT_UNDL_TICKER"),"")</f>
        <v/>
      </c>
      <c r="P105" s="8" t="str">
        <f>IF(ISNUMBER(N105),_xll.BDP($C105, "OPT_UNDL_PX")," ")</f>
        <v xml:space="preserve"> </v>
      </c>
      <c r="Q105" s="7" t="str">
        <f>IF(ISNUMBER(N105),+G105*_xll.BDP($C105, "PX_POS_MULT_FACTOR")*P105/K105," ")</f>
        <v xml:space="preserve"> </v>
      </c>
      <c r="R105" s="8" t="str">
        <f>IF(OR($A105="TUA",$A105="TYA"),"",IF(ISNUMBER(_xll.BDP($C105,"DUR_ADJ_OAS_MID")),_xll.BDP($C105,"DUR_ADJ_OAS_MID"),IF(ISNUMBER(_xll.BDP($E105&amp;" ISIN","DUR_ADJ_OAS_MID")),_xll.BDP($E105&amp;" ISIN","DUR_ADJ_OAS_MID")," ")))</f>
        <v xml:space="preserve"> </v>
      </c>
      <c r="S105" s="7" t="str">
        <f t="shared" si="2"/>
        <v xml:space="preserve"> </v>
      </c>
      <c r="T105" t="s">
        <v>81</v>
      </c>
      <c r="U105" t="s">
        <v>82</v>
      </c>
      <c r="AG105">
        <v>1.0000000000000001E-5</v>
      </c>
    </row>
    <row r="106" spans="1:33" x14ac:dyDescent="0.25">
      <c r="A106" t="s">
        <v>172</v>
      </c>
      <c r="B106" t="s">
        <v>175</v>
      </c>
      <c r="C106" t="s">
        <v>176</v>
      </c>
      <c r="F106" t="s">
        <v>175</v>
      </c>
      <c r="G106" s="1">
        <v>360000</v>
      </c>
      <c r="H106" s="1">
        <v>81.17</v>
      </c>
      <c r="I106" s="2">
        <v>29221200</v>
      </c>
      <c r="J106" s="3">
        <v>5.951567E-2</v>
      </c>
      <c r="K106" s="4">
        <v>490983321.24000001</v>
      </c>
      <c r="L106" s="5">
        <v>22100001</v>
      </c>
      <c r="M106" s="6">
        <v>22.216438870000001</v>
      </c>
      <c r="N106" s="7" t="str">
        <f>IF(ISNUMBER(_xll.BDP($C106, "DELTA_MID")),_xll.BDP($C106, "DELTA_MID")," ")</f>
        <v xml:space="preserve"> </v>
      </c>
      <c r="O106" s="7" t="str">
        <f>IF(ISNUMBER(N106),_xll.BDP($C106, "OPT_UNDL_TICKER"),"")</f>
        <v/>
      </c>
      <c r="P106" s="8" t="str">
        <f>IF(ISNUMBER(N106),_xll.BDP($C106, "OPT_UNDL_PX")," ")</f>
        <v xml:space="preserve"> </v>
      </c>
      <c r="Q106" s="7" t="str">
        <f>IF(ISNUMBER(N106),+G106*_xll.BDP($C106, "PX_POS_MULT_FACTOR")*P106/K106," ")</f>
        <v xml:space="preserve"> </v>
      </c>
      <c r="R106" s="8" t="str">
        <f>IF(OR($A106="TUA",$A106="TYA"),"",IF(ISNUMBER(_xll.BDP($C106,"DUR_ADJ_OAS_MID")),_xll.BDP($C106,"DUR_ADJ_OAS_MID"),IF(ISNUMBER(_xll.BDP($E106&amp;" ISIN","DUR_ADJ_OAS_MID")),_xll.BDP($E106&amp;" ISIN","DUR_ADJ_OAS_MID")," ")))</f>
        <v xml:space="preserve"> </v>
      </c>
      <c r="S106" s="7" t="str">
        <f t="shared" si="2"/>
        <v xml:space="preserve"> </v>
      </c>
      <c r="T106" t="s">
        <v>175</v>
      </c>
      <c r="U106" t="s">
        <v>82</v>
      </c>
      <c r="AG106">
        <v>1.0000000000000001E-5</v>
      </c>
    </row>
    <row r="107" spans="1:33" x14ac:dyDescent="0.25">
      <c r="A107" t="s">
        <v>172</v>
      </c>
      <c r="B107" t="s">
        <v>177</v>
      </c>
      <c r="C107" t="s">
        <v>176</v>
      </c>
      <c r="F107" t="s">
        <v>177</v>
      </c>
      <c r="G107" s="1">
        <v>1233641</v>
      </c>
      <c r="H107" s="1">
        <v>81.17</v>
      </c>
      <c r="I107" s="2">
        <v>100134639.97</v>
      </c>
      <c r="J107" s="3">
        <v>0.20394713</v>
      </c>
      <c r="K107" s="4">
        <v>490983321.24000001</v>
      </c>
      <c r="L107" s="5">
        <v>22100001</v>
      </c>
      <c r="M107" s="6">
        <v>22.216438870000001</v>
      </c>
      <c r="N107" s="7" t="str">
        <f>IF(ISNUMBER(_xll.BDP($C107, "DELTA_MID")),_xll.BDP($C107, "DELTA_MID")," ")</f>
        <v xml:space="preserve"> </v>
      </c>
      <c r="O107" s="7" t="str">
        <f>IF(ISNUMBER(N107),_xll.BDP($C107, "OPT_UNDL_TICKER"),"")</f>
        <v/>
      </c>
      <c r="P107" s="8" t="str">
        <f>IF(ISNUMBER(N107),_xll.BDP($C107, "OPT_UNDL_PX")," ")</f>
        <v xml:space="preserve"> </v>
      </c>
      <c r="Q107" s="7" t="str">
        <f>IF(ISNUMBER(N107),+G107*_xll.BDP($C107, "PX_POS_MULT_FACTOR")*P107/K107," ")</f>
        <v xml:space="preserve"> </v>
      </c>
      <c r="R107" s="8" t="str">
        <f>IF(OR($A107="TUA",$A107="TYA"),"",IF(ISNUMBER(_xll.BDP($C107,"DUR_ADJ_OAS_MID")),_xll.BDP($C107,"DUR_ADJ_OAS_MID"),IF(ISNUMBER(_xll.BDP($E107&amp;" ISIN","DUR_ADJ_OAS_MID")),_xll.BDP($E107&amp;" ISIN","DUR_ADJ_OAS_MID")," ")))</f>
        <v xml:space="preserve"> </v>
      </c>
      <c r="S107" s="7" t="str">
        <f t="shared" si="2"/>
        <v xml:space="preserve"> </v>
      </c>
      <c r="T107" t="s">
        <v>177</v>
      </c>
      <c r="U107" t="s">
        <v>82</v>
      </c>
      <c r="AG107">
        <v>1.0000000000000001E-5</v>
      </c>
    </row>
    <row r="108" spans="1:33" x14ac:dyDescent="0.25">
      <c r="A108" t="s">
        <v>172</v>
      </c>
      <c r="B108" t="s">
        <v>178</v>
      </c>
      <c r="C108" t="s">
        <v>176</v>
      </c>
      <c r="F108" t="s">
        <v>178</v>
      </c>
      <c r="G108" s="1">
        <v>2627348</v>
      </c>
      <c r="H108" s="1">
        <v>81.17</v>
      </c>
      <c r="I108" s="2">
        <v>213261837.16</v>
      </c>
      <c r="J108" s="3">
        <v>0.43435657999999999</v>
      </c>
      <c r="K108" s="4">
        <v>490983321.24000001</v>
      </c>
      <c r="L108" s="5">
        <v>22100001</v>
      </c>
      <c r="M108" s="6">
        <v>22.216438870000001</v>
      </c>
      <c r="N108" s="7" t="str">
        <f>IF(ISNUMBER(_xll.BDP($C108, "DELTA_MID")),_xll.BDP($C108, "DELTA_MID")," ")</f>
        <v xml:space="preserve"> </v>
      </c>
      <c r="O108" s="7" t="str">
        <f>IF(ISNUMBER(N108),_xll.BDP($C108, "OPT_UNDL_TICKER"),"")</f>
        <v/>
      </c>
      <c r="P108" s="8" t="str">
        <f>IF(ISNUMBER(N108),_xll.BDP($C108, "OPT_UNDL_PX")," ")</f>
        <v xml:space="preserve"> </v>
      </c>
      <c r="Q108" s="7" t="str">
        <f>IF(ISNUMBER(N108),+G108*_xll.BDP($C108, "PX_POS_MULT_FACTOR")*P108/K108," ")</f>
        <v xml:space="preserve"> </v>
      </c>
      <c r="R108" s="8" t="str">
        <f>IF(OR($A108="TUA",$A108="TYA"),"",IF(ISNUMBER(_xll.BDP($C108,"DUR_ADJ_OAS_MID")),_xll.BDP($C108,"DUR_ADJ_OAS_MID"),IF(ISNUMBER(_xll.BDP($E108&amp;" ISIN","DUR_ADJ_OAS_MID")),_xll.BDP($E108&amp;" ISIN","DUR_ADJ_OAS_MID")," ")))</f>
        <v xml:space="preserve"> </v>
      </c>
      <c r="S108" s="7" t="str">
        <f t="shared" si="2"/>
        <v xml:space="preserve"> </v>
      </c>
      <c r="T108" t="s">
        <v>178</v>
      </c>
      <c r="U108" t="s">
        <v>82</v>
      </c>
      <c r="AG108">
        <v>1.0000000000000001E-5</v>
      </c>
    </row>
    <row r="109" spans="1:33" x14ac:dyDescent="0.25">
      <c r="A109" t="s">
        <v>172</v>
      </c>
      <c r="B109" t="s">
        <v>179</v>
      </c>
      <c r="C109" t="s">
        <v>176</v>
      </c>
      <c r="F109" t="s">
        <v>179</v>
      </c>
      <c r="G109" s="1">
        <v>1853294</v>
      </c>
      <c r="H109" s="1">
        <v>81.17</v>
      </c>
      <c r="I109" s="2">
        <v>150431873.97999999</v>
      </c>
      <c r="J109" s="3">
        <v>0.30638896999999998</v>
      </c>
      <c r="K109" s="4">
        <v>490983321.24000001</v>
      </c>
      <c r="L109" s="5">
        <v>22100001</v>
      </c>
      <c r="M109" s="6">
        <v>22.216438870000001</v>
      </c>
      <c r="N109" s="7" t="str">
        <f>IF(ISNUMBER(_xll.BDP($C109, "DELTA_MID")),_xll.BDP($C109, "DELTA_MID")," ")</f>
        <v xml:space="preserve"> </v>
      </c>
      <c r="O109" s="7" t="str">
        <f>IF(ISNUMBER(N109),_xll.BDP($C109, "OPT_UNDL_TICKER"),"")</f>
        <v/>
      </c>
      <c r="P109" s="8" t="str">
        <f>IF(ISNUMBER(N109),_xll.BDP($C109, "OPT_UNDL_PX")," ")</f>
        <v xml:space="preserve"> </v>
      </c>
      <c r="Q109" s="7" t="str">
        <f>IF(ISNUMBER(N109),+G109*_xll.BDP($C109, "PX_POS_MULT_FACTOR")*P109/K109," ")</f>
        <v xml:space="preserve"> </v>
      </c>
      <c r="R109" s="8" t="str">
        <f>IF(OR($A109="TUA",$A109="TYA"),"",IF(ISNUMBER(_xll.BDP($C109,"DUR_ADJ_OAS_MID")),_xll.BDP($C109,"DUR_ADJ_OAS_MID"),IF(ISNUMBER(_xll.BDP($E109&amp;" ISIN","DUR_ADJ_OAS_MID")),_xll.BDP($E109&amp;" ISIN","DUR_ADJ_OAS_MID")," ")))</f>
        <v xml:space="preserve"> </v>
      </c>
      <c r="S109" s="7" t="str">
        <f t="shared" si="2"/>
        <v xml:space="preserve"> </v>
      </c>
      <c r="T109" t="s">
        <v>179</v>
      </c>
      <c r="U109" t="s">
        <v>82</v>
      </c>
      <c r="AG109">
        <v>1.0000000000000001E-5</v>
      </c>
    </row>
    <row r="110" spans="1:33" x14ac:dyDescent="0.25">
      <c r="A110" t="s">
        <v>172</v>
      </c>
      <c r="B110" t="s">
        <v>180</v>
      </c>
      <c r="C110" t="s">
        <v>181</v>
      </c>
      <c r="F110" t="s">
        <v>181</v>
      </c>
      <c r="G110" s="1">
        <v>-99974266</v>
      </c>
      <c r="H110" s="1">
        <v>100</v>
      </c>
      <c r="I110" s="2">
        <v>-99974266</v>
      </c>
      <c r="J110" s="3">
        <v>-0.20362048999999999</v>
      </c>
      <c r="K110" s="4">
        <v>490983321.24000001</v>
      </c>
      <c r="L110" s="5">
        <v>22100001</v>
      </c>
      <c r="M110" s="6">
        <v>22.216438870000001</v>
      </c>
      <c r="N110" s="7" t="str">
        <f>IF(ISNUMBER(_xll.BDP($C110, "DELTA_MID")),_xll.BDP($C110, "DELTA_MID")," ")</f>
        <v xml:space="preserve"> </v>
      </c>
      <c r="O110" s="7" t="str">
        <f>IF(ISNUMBER(N110),_xll.BDP($C110, "OPT_UNDL_TICKER"),"")</f>
        <v/>
      </c>
      <c r="P110" s="8" t="str">
        <f>IF(ISNUMBER(N110),_xll.BDP($C110, "OPT_UNDL_PX")," ")</f>
        <v xml:space="preserve"> </v>
      </c>
      <c r="Q110" s="7" t="str">
        <f>IF(ISNUMBER(N110),+G110*_xll.BDP($C110, "PX_POS_MULT_FACTOR")*P110/K110," ")</f>
        <v xml:space="preserve"> </v>
      </c>
      <c r="R110" s="8" t="str">
        <f>IF(OR($A110="TUA",$A110="TYA"),"",IF(ISNUMBER(_xll.BDP($C110,"DUR_ADJ_OAS_MID")),_xll.BDP($C110,"DUR_ADJ_OAS_MID"),IF(ISNUMBER(_xll.BDP($E110&amp;" ISIN","DUR_ADJ_OAS_MID")),_xll.BDP($E110&amp;" ISIN","DUR_ADJ_OAS_MID")," ")))</f>
        <v xml:space="preserve"> </v>
      </c>
      <c r="S110" s="7" t="str">
        <f t="shared" si="2"/>
        <v xml:space="preserve"> </v>
      </c>
      <c r="T110" t="s">
        <v>181</v>
      </c>
      <c r="U110" t="s">
        <v>82</v>
      </c>
      <c r="AG110">
        <v>1.0000000000000001E-5</v>
      </c>
    </row>
    <row r="111" spans="1:33" x14ac:dyDescent="0.25">
      <c r="A111" t="s">
        <v>172</v>
      </c>
      <c r="B111" t="s">
        <v>182</v>
      </c>
      <c r="C111" t="s">
        <v>183</v>
      </c>
      <c r="F111" t="s">
        <v>183</v>
      </c>
      <c r="G111" s="1">
        <v>-212920281</v>
      </c>
      <c r="H111" s="1">
        <v>100</v>
      </c>
      <c r="I111" s="2">
        <v>-212920281</v>
      </c>
      <c r="J111" s="3">
        <v>-0.43366092000000001</v>
      </c>
      <c r="K111" s="4">
        <v>490983321.24000001</v>
      </c>
      <c r="L111" s="5">
        <v>22100001</v>
      </c>
      <c r="M111" s="6">
        <v>22.216438870000001</v>
      </c>
      <c r="N111" s="7" t="str">
        <f>IF(ISNUMBER(_xll.BDP($C111, "DELTA_MID")),_xll.BDP($C111, "DELTA_MID")," ")</f>
        <v xml:space="preserve"> </v>
      </c>
      <c r="O111" s="7" t="str">
        <f>IF(ISNUMBER(N111),_xll.BDP($C111, "OPT_UNDL_TICKER"),"")</f>
        <v/>
      </c>
      <c r="P111" s="8" t="str">
        <f>IF(ISNUMBER(N111),_xll.BDP($C111, "OPT_UNDL_PX")," ")</f>
        <v xml:space="preserve"> </v>
      </c>
      <c r="Q111" s="7" t="str">
        <f>IF(ISNUMBER(N111),+G111*_xll.BDP($C111, "PX_POS_MULT_FACTOR")*P111/K111," ")</f>
        <v xml:space="preserve"> </v>
      </c>
      <c r="R111" s="8" t="str">
        <f>IF(OR($A111="TUA",$A111="TYA"),"",IF(ISNUMBER(_xll.BDP($C111,"DUR_ADJ_OAS_MID")),_xll.BDP($C111,"DUR_ADJ_OAS_MID"),IF(ISNUMBER(_xll.BDP($E111&amp;" ISIN","DUR_ADJ_OAS_MID")),_xll.BDP($E111&amp;" ISIN","DUR_ADJ_OAS_MID")," ")))</f>
        <v xml:space="preserve"> </v>
      </c>
      <c r="S111" s="7" t="str">
        <f t="shared" si="2"/>
        <v xml:space="preserve"> </v>
      </c>
      <c r="T111" t="s">
        <v>183</v>
      </c>
      <c r="U111" t="s">
        <v>82</v>
      </c>
      <c r="AG111">
        <v>1.0000000000000001E-5</v>
      </c>
    </row>
    <row r="112" spans="1:33" x14ac:dyDescent="0.25">
      <c r="A112" t="s">
        <v>172</v>
      </c>
      <c r="B112" t="s">
        <v>184</v>
      </c>
      <c r="C112" t="s">
        <v>185</v>
      </c>
      <c r="F112" t="s">
        <v>185</v>
      </c>
      <c r="G112" s="1">
        <v>-150204645</v>
      </c>
      <c r="H112" s="1">
        <v>100</v>
      </c>
      <c r="I112" s="2">
        <v>-150204645</v>
      </c>
      <c r="J112" s="3">
        <v>-0.30592617</v>
      </c>
      <c r="K112" s="4">
        <v>490983321.24000001</v>
      </c>
      <c r="L112" s="5">
        <v>22100001</v>
      </c>
      <c r="M112" s="6">
        <v>22.216438870000001</v>
      </c>
      <c r="N112" s="7" t="str">
        <f>IF(ISNUMBER(_xll.BDP($C112, "DELTA_MID")),_xll.BDP($C112, "DELTA_MID")," ")</f>
        <v xml:space="preserve"> </v>
      </c>
      <c r="O112" s="7" t="str">
        <f>IF(ISNUMBER(N112),_xll.BDP($C112, "OPT_UNDL_TICKER"),"")</f>
        <v/>
      </c>
      <c r="P112" s="8" t="str">
        <f>IF(ISNUMBER(N112),_xll.BDP($C112, "OPT_UNDL_PX")," ")</f>
        <v xml:space="preserve"> </v>
      </c>
      <c r="Q112" s="7" t="str">
        <f>IF(ISNUMBER(N112),+G112*_xll.BDP($C112, "PX_POS_MULT_FACTOR")*P112/K112," ")</f>
        <v xml:space="preserve"> </v>
      </c>
      <c r="R112" s="8" t="str">
        <f>IF(OR($A112="TUA",$A112="TYA"),"",IF(ISNUMBER(_xll.BDP($C112,"DUR_ADJ_OAS_MID")),_xll.BDP($C112,"DUR_ADJ_OAS_MID"),IF(ISNUMBER(_xll.BDP($E112&amp;" ISIN","DUR_ADJ_OAS_MID")),_xll.BDP($E112&amp;" ISIN","DUR_ADJ_OAS_MID")," ")))</f>
        <v xml:space="preserve"> </v>
      </c>
      <c r="S112" s="7" t="str">
        <f t="shared" si="2"/>
        <v xml:space="preserve"> </v>
      </c>
      <c r="T112" t="s">
        <v>185</v>
      </c>
      <c r="U112" t="s">
        <v>82</v>
      </c>
      <c r="AC112" s="8" t="s">
        <v>186</v>
      </c>
      <c r="AD112" s="8" t="s">
        <v>187</v>
      </c>
      <c r="AE112" s="8">
        <v>0</v>
      </c>
      <c r="AG112">
        <v>1.0000000000000001E-5</v>
      </c>
    </row>
    <row r="113" spans="1:33" x14ac:dyDescent="0.25">
      <c r="A113" t="s">
        <v>172</v>
      </c>
      <c r="B113" t="s">
        <v>188</v>
      </c>
      <c r="C113" t="s">
        <v>189</v>
      </c>
      <c r="F113" t="s">
        <v>189</v>
      </c>
      <c r="G113" s="1">
        <v>-29228400</v>
      </c>
      <c r="H113" s="1">
        <v>100</v>
      </c>
      <c r="I113" s="2">
        <v>-29228400</v>
      </c>
      <c r="J113" s="3">
        <v>-5.9530329999999999E-2</v>
      </c>
      <c r="K113" s="4">
        <v>490983321.24000001</v>
      </c>
      <c r="L113" s="5">
        <v>22100001</v>
      </c>
      <c r="M113" s="6">
        <v>22.216438870000001</v>
      </c>
      <c r="N113" s="7" t="str">
        <f>IF(ISNUMBER(_xll.BDP($C113, "DELTA_MID")),_xll.BDP($C113, "DELTA_MID")," ")</f>
        <v xml:space="preserve"> </v>
      </c>
      <c r="O113" s="7" t="str">
        <f>IF(ISNUMBER(N113),_xll.BDP($C113, "OPT_UNDL_TICKER"),"")</f>
        <v/>
      </c>
      <c r="P113" s="8" t="str">
        <f>IF(ISNUMBER(N113),_xll.BDP($C113, "OPT_UNDL_PX")," ")</f>
        <v xml:space="preserve"> </v>
      </c>
      <c r="Q113" s="7" t="str">
        <f>IF(ISNUMBER(N113),+G113*_xll.BDP($C113, "PX_POS_MULT_FACTOR")*P113/K113," ")</f>
        <v xml:space="preserve"> </v>
      </c>
      <c r="R113" s="8" t="str">
        <f>IF(OR($A113="TUA",$A113="TYA"),"",IF(ISNUMBER(_xll.BDP($C113,"DUR_ADJ_OAS_MID")),_xll.BDP($C113,"DUR_ADJ_OAS_MID"),IF(ISNUMBER(_xll.BDP($E113&amp;" ISIN","DUR_ADJ_OAS_MID")),_xll.BDP($E113&amp;" ISIN","DUR_ADJ_OAS_MID")," ")))</f>
        <v xml:space="preserve"> </v>
      </c>
      <c r="S113" s="7" t="str">
        <f t="shared" si="2"/>
        <v xml:space="preserve"> </v>
      </c>
      <c r="T113" t="s">
        <v>189</v>
      </c>
      <c r="U113" t="s">
        <v>82</v>
      </c>
      <c r="AG113">
        <v>1.0000000000000001E-5</v>
      </c>
    </row>
    <row r="114" spans="1:33" x14ac:dyDescent="0.25">
      <c r="A114" t="s">
        <v>172</v>
      </c>
      <c r="B114" t="s">
        <v>190</v>
      </c>
      <c r="C114" t="s">
        <v>190</v>
      </c>
      <c r="F114" t="s">
        <v>190</v>
      </c>
      <c r="G114" s="1">
        <v>1172425</v>
      </c>
      <c r="H114" s="1">
        <v>104.886</v>
      </c>
      <c r="I114" s="2">
        <v>122970968.55</v>
      </c>
      <c r="J114" s="3">
        <v>0.25045855</v>
      </c>
      <c r="K114" s="4">
        <v>490983321.24000001</v>
      </c>
      <c r="L114" s="5">
        <v>22100001</v>
      </c>
      <c r="M114" s="6">
        <v>22.216438870000001</v>
      </c>
      <c r="N114" s="7" t="str">
        <f>IF(ISNUMBER(_xll.BDP($C114, "DELTA_MID")),_xll.BDP($C114, "DELTA_MID")," ")</f>
        <v xml:space="preserve"> </v>
      </c>
      <c r="O114" s="7" t="str">
        <f>IF(ISNUMBER(N114),_xll.BDP($C114, "OPT_UNDL_TICKER"),"")</f>
        <v/>
      </c>
      <c r="P114" s="8" t="str">
        <f>IF(ISNUMBER(N114),_xll.BDP($C114, "OPT_UNDL_PX")," ")</f>
        <v xml:space="preserve"> </v>
      </c>
      <c r="Q114" s="7" t="str">
        <f>IF(ISNUMBER(N114),+G114*_xll.BDP($C114, "PX_POS_MULT_FACTOR")*P114/K114," ")</f>
        <v xml:space="preserve"> </v>
      </c>
      <c r="R114" s="8" t="str">
        <f>IF(OR($A114="TUA",$A114="TYA"),"",IF(ISNUMBER(_xll.BDP($C114,"DUR_ADJ_OAS_MID")),_xll.BDP($C114,"DUR_ADJ_OAS_MID"),IF(ISNUMBER(_xll.BDP($E114&amp;" ISIN","DUR_ADJ_OAS_MID")),_xll.BDP($E114&amp;" ISIN","DUR_ADJ_OAS_MID")," ")))</f>
        <v xml:space="preserve"> </v>
      </c>
      <c r="S114" s="7" t="str">
        <f t="shared" si="2"/>
        <v xml:space="preserve"> </v>
      </c>
      <c r="T114" t="s">
        <v>190</v>
      </c>
      <c r="U114" t="s">
        <v>82</v>
      </c>
      <c r="AG114">
        <v>1.0000000000000001E-5</v>
      </c>
    </row>
    <row r="115" spans="1:33" x14ac:dyDescent="0.25">
      <c r="A115" t="s">
        <v>172</v>
      </c>
      <c r="B115" t="s">
        <v>191</v>
      </c>
      <c r="C115" t="s">
        <v>192</v>
      </c>
      <c r="D115" t="s">
        <v>193</v>
      </c>
      <c r="E115" t="s">
        <v>194</v>
      </c>
      <c r="F115" t="s">
        <v>195</v>
      </c>
      <c r="G115" s="1">
        <v>8802.9212458947641</v>
      </c>
      <c r="H115" s="1">
        <v>135.94999999999999</v>
      </c>
      <c r="I115" s="2">
        <v>1196757.143379393</v>
      </c>
      <c r="J115" s="3">
        <v>2.4374700557177999E-3</v>
      </c>
      <c r="K115" s="4">
        <v>490983321.24000001</v>
      </c>
      <c r="L115" s="5">
        <v>22100001</v>
      </c>
      <c r="M115" s="6">
        <v>22.216438870000001</v>
      </c>
      <c r="N115" s="7" t="str">
        <f>IF(ISNUMBER(_xll.BDP($C115, "DELTA_MID")),_xll.BDP($C115, "DELTA_MID")," ")</f>
        <v xml:space="preserve"> </v>
      </c>
      <c r="O115" s="7" t="str">
        <f>IF(ISNUMBER(N115),_xll.BDP($C115, "OPT_UNDL_TICKER"),"")</f>
        <v/>
      </c>
      <c r="P115" s="8" t="str">
        <f>IF(ISNUMBER(N115),_xll.BDP($C115, "OPT_UNDL_PX")," ")</f>
        <v xml:space="preserve"> </v>
      </c>
      <c r="Q115" s="7" t="str">
        <f>IF(ISNUMBER(N115),+G115*_xll.BDP($C115, "PX_POS_MULT_FACTOR")*P115/K115," ")</f>
        <v xml:space="preserve"> </v>
      </c>
      <c r="R115" s="8" t="str">
        <f>IF(OR($A115="TUA",$A115="TYA"),"",IF(ISNUMBER(_xll.BDP($C115,"DUR_ADJ_OAS_MID")),_xll.BDP($C115,"DUR_ADJ_OAS_MID"),IF(ISNUMBER(_xll.BDP($E115&amp;" ISIN","DUR_ADJ_OAS_MID")),_xll.BDP($E115&amp;" ISIN","DUR_ADJ_OAS_MID")," ")))</f>
        <v xml:space="preserve"> </v>
      </c>
      <c r="S115" s="7" t="str">
        <f t="shared" si="2"/>
        <v xml:space="preserve"> </v>
      </c>
      <c r="AB115" s="8" t="s">
        <v>190</v>
      </c>
      <c r="AG115">
        <v>1.0000000000000001E-5</v>
      </c>
    </row>
    <row r="116" spans="1:33" x14ac:dyDescent="0.25">
      <c r="A116" t="s">
        <v>172</v>
      </c>
      <c r="B116" t="s">
        <v>196</v>
      </c>
      <c r="C116" t="s">
        <v>197</v>
      </c>
      <c r="D116" t="s">
        <v>198</v>
      </c>
      <c r="E116" t="s">
        <v>199</v>
      </c>
      <c r="F116" t="s">
        <v>200</v>
      </c>
      <c r="G116" s="1">
        <v>4968.2386598435814</v>
      </c>
      <c r="H116" s="1">
        <v>258.27</v>
      </c>
      <c r="I116" s="2">
        <v>1283146.9986778011</v>
      </c>
      <c r="J116" s="3">
        <v>2.6134227847845002E-3</v>
      </c>
      <c r="K116" s="4">
        <v>490983321.24000001</v>
      </c>
      <c r="L116" s="5">
        <v>22100001</v>
      </c>
      <c r="M116" s="6">
        <v>22.216438870000001</v>
      </c>
      <c r="N116" s="7" t="str">
        <f>IF(ISNUMBER(_xll.BDP($C116, "DELTA_MID")),_xll.BDP($C116, "DELTA_MID")," ")</f>
        <v xml:space="preserve"> </v>
      </c>
      <c r="O116" s="7" t="str">
        <f>IF(ISNUMBER(N116),_xll.BDP($C116, "OPT_UNDL_TICKER"),"")</f>
        <v/>
      </c>
      <c r="P116" s="8" t="str">
        <f>IF(ISNUMBER(N116),_xll.BDP($C116, "OPT_UNDL_PX")," ")</f>
        <v xml:space="preserve"> </v>
      </c>
      <c r="Q116" s="7" t="str">
        <f>IF(ISNUMBER(N116),+G116*_xll.BDP($C116, "PX_POS_MULT_FACTOR")*P116/K116," ")</f>
        <v xml:space="preserve"> </v>
      </c>
      <c r="R116" s="8" t="str">
        <f>IF(OR($A116="TUA",$A116="TYA"),"",IF(ISNUMBER(_xll.BDP($C116,"DUR_ADJ_OAS_MID")),_xll.BDP($C116,"DUR_ADJ_OAS_MID"),IF(ISNUMBER(_xll.BDP($E116&amp;" ISIN","DUR_ADJ_OAS_MID")),_xll.BDP($E116&amp;" ISIN","DUR_ADJ_OAS_MID")," ")))</f>
        <v xml:space="preserve"> </v>
      </c>
      <c r="S116" s="7" t="str">
        <f t="shared" si="2"/>
        <v xml:space="preserve"> </v>
      </c>
      <c r="AB116" s="8" t="s">
        <v>190</v>
      </c>
      <c r="AG116">
        <v>1.0000000000000001E-5</v>
      </c>
    </row>
    <row r="117" spans="1:33" x14ac:dyDescent="0.25">
      <c r="A117" t="s">
        <v>172</v>
      </c>
      <c r="B117" t="s">
        <v>201</v>
      </c>
      <c r="C117" t="s">
        <v>202</v>
      </c>
      <c r="D117" t="s">
        <v>203</v>
      </c>
      <c r="E117" t="s">
        <v>204</v>
      </c>
      <c r="F117" t="s">
        <v>205</v>
      </c>
      <c r="G117" s="1">
        <v>5692.270654488635</v>
      </c>
      <c r="H117" s="1">
        <v>223.93</v>
      </c>
      <c r="I117" s="2">
        <v>1274670.1676596401</v>
      </c>
      <c r="J117" s="3">
        <v>2.5961577766845001E-3</v>
      </c>
      <c r="K117" s="4">
        <v>490983321.24000001</v>
      </c>
      <c r="L117" s="5">
        <v>22100001</v>
      </c>
      <c r="M117" s="6">
        <v>22.216438870000001</v>
      </c>
      <c r="N117" s="7" t="str">
        <f>IF(ISNUMBER(_xll.BDP($C117, "DELTA_MID")),_xll.BDP($C117, "DELTA_MID")," ")</f>
        <v xml:space="preserve"> </v>
      </c>
      <c r="O117" s="7" t="str">
        <f>IF(ISNUMBER(N117),_xll.BDP($C117, "OPT_UNDL_TICKER"),"")</f>
        <v/>
      </c>
      <c r="P117" s="8" t="str">
        <f>IF(ISNUMBER(N117),_xll.BDP($C117, "OPT_UNDL_PX")," ")</f>
        <v xml:space="preserve"> </v>
      </c>
      <c r="Q117" s="7" t="str">
        <f>IF(ISNUMBER(N117),+G117*_xll.BDP($C117, "PX_POS_MULT_FACTOR")*P117/K117," ")</f>
        <v xml:space="preserve"> </v>
      </c>
      <c r="R117" s="8" t="str">
        <f>IF(OR($A117="TUA",$A117="TYA"),"",IF(ISNUMBER(_xll.BDP($C117,"DUR_ADJ_OAS_MID")),_xll.BDP($C117,"DUR_ADJ_OAS_MID"),IF(ISNUMBER(_xll.BDP($E117&amp;" ISIN","DUR_ADJ_OAS_MID")),_xll.BDP($E117&amp;" ISIN","DUR_ADJ_OAS_MID")," ")))</f>
        <v xml:space="preserve"> </v>
      </c>
      <c r="S117" s="7" t="str">
        <f t="shared" si="2"/>
        <v xml:space="preserve"> </v>
      </c>
      <c r="AB117" s="8" t="s">
        <v>190</v>
      </c>
      <c r="AG117">
        <v>1.0000000000000001E-5</v>
      </c>
    </row>
    <row r="118" spans="1:33" x14ac:dyDescent="0.25">
      <c r="A118" t="s">
        <v>172</v>
      </c>
      <c r="B118" t="s">
        <v>206</v>
      </c>
      <c r="C118" t="s">
        <v>207</v>
      </c>
      <c r="D118" t="s">
        <v>208</v>
      </c>
      <c r="E118" t="s">
        <v>209</v>
      </c>
      <c r="F118" t="s">
        <v>210</v>
      </c>
      <c r="G118" s="1">
        <v>10191.206017920411</v>
      </c>
      <c r="H118" s="1">
        <v>108.27</v>
      </c>
      <c r="I118" s="2">
        <v>1103401.8755602429</v>
      </c>
      <c r="J118" s="3">
        <v>2.2473306685317001E-3</v>
      </c>
      <c r="K118" s="4">
        <v>490983321.24000001</v>
      </c>
      <c r="L118" s="5">
        <v>22100001</v>
      </c>
      <c r="M118" s="6">
        <v>22.216438870000001</v>
      </c>
      <c r="N118" s="7" t="str">
        <f>IF(ISNUMBER(_xll.BDP($C118, "DELTA_MID")),_xll.BDP($C118, "DELTA_MID")," ")</f>
        <v xml:space="preserve"> </v>
      </c>
      <c r="O118" s="7" t="str">
        <f>IF(ISNUMBER(N118),_xll.BDP($C118, "OPT_UNDL_TICKER"),"")</f>
        <v/>
      </c>
      <c r="P118" s="8" t="str">
        <f>IF(ISNUMBER(N118),_xll.BDP($C118, "OPT_UNDL_PX")," ")</f>
        <v xml:space="preserve"> </v>
      </c>
      <c r="Q118" s="7" t="str">
        <f>IF(ISNUMBER(N118),+G118*_xll.BDP($C118, "PX_POS_MULT_FACTOR")*P118/K118," ")</f>
        <v xml:space="preserve"> </v>
      </c>
      <c r="R118" s="8" t="str">
        <f>IF(OR($A118="TUA",$A118="TYA"),"",IF(ISNUMBER(_xll.BDP($C118,"DUR_ADJ_OAS_MID")),_xll.BDP($C118,"DUR_ADJ_OAS_MID"),IF(ISNUMBER(_xll.BDP($E118&amp;" ISIN","DUR_ADJ_OAS_MID")),_xll.BDP($E118&amp;" ISIN","DUR_ADJ_OAS_MID")," ")))</f>
        <v xml:space="preserve"> </v>
      </c>
      <c r="S118" s="7" t="str">
        <f t="shared" si="2"/>
        <v xml:space="preserve"> </v>
      </c>
      <c r="AB118" s="8" t="s">
        <v>190</v>
      </c>
      <c r="AG118">
        <v>1.0000000000000001E-5</v>
      </c>
    </row>
    <row r="119" spans="1:33" x14ac:dyDescent="0.25">
      <c r="A119" t="s">
        <v>172</v>
      </c>
      <c r="B119" t="s">
        <v>211</v>
      </c>
      <c r="C119" t="s">
        <v>212</v>
      </c>
      <c r="D119" t="s">
        <v>213</v>
      </c>
      <c r="E119" t="s">
        <v>214</v>
      </c>
      <c r="G119" s="1">
        <v>4382.959192294622</v>
      </c>
      <c r="H119" s="1">
        <v>275.8</v>
      </c>
      <c r="I119" s="2">
        <v>1208820.145234857</v>
      </c>
      <c r="J119" s="3">
        <v>2.4620391221882999E-3</v>
      </c>
      <c r="K119" s="4">
        <v>490983321.24000001</v>
      </c>
      <c r="L119" s="5">
        <v>22100001</v>
      </c>
      <c r="M119" s="6">
        <v>22.216438870000001</v>
      </c>
      <c r="N119" s="7" t="str">
        <f>IF(ISNUMBER(_xll.BDP($C119, "DELTA_MID")),_xll.BDP($C119, "DELTA_MID")," ")</f>
        <v xml:space="preserve"> </v>
      </c>
      <c r="O119" s="7" t="str">
        <f>IF(ISNUMBER(N119),_xll.BDP($C119, "OPT_UNDL_TICKER"),"")</f>
        <v/>
      </c>
      <c r="P119" s="8" t="str">
        <f>IF(ISNUMBER(N119),_xll.BDP($C119, "OPT_UNDL_PX")," ")</f>
        <v xml:space="preserve"> </v>
      </c>
      <c r="Q119" s="7" t="str">
        <f>IF(ISNUMBER(N119),+G119*_xll.BDP($C119, "PX_POS_MULT_FACTOR")*P119/K119," ")</f>
        <v xml:space="preserve"> </v>
      </c>
      <c r="R119" s="8" t="str">
        <f>IF(OR($A119="TUA",$A119="TYA"),"",IF(ISNUMBER(_xll.BDP($C119,"DUR_ADJ_OAS_MID")),_xll.BDP($C119,"DUR_ADJ_OAS_MID"),IF(ISNUMBER(_xll.BDP($E119&amp;" ISIN","DUR_ADJ_OAS_MID")),_xll.BDP($E119&amp;" ISIN","DUR_ADJ_OAS_MID")," ")))</f>
        <v xml:space="preserve"> </v>
      </c>
      <c r="S119" s="7" t="str">
        <f t="shared" si="2"/>
        <v xml:space="preserve"> </v>
      </c>
      <c r="AB119" s="8" t="s">
        <v>190</v>
      </c>
      <c r="AG119">
        <v>1.0000000000000001E-5</v>
      </c>
    </row>
    <row r="120" spans="1:33" x14ac:dyDescent="0.25">
      <c r="A120" t="s">
        <v>172</v>
      </c>
      <c r="B120" t="s">
        <v>215</v>
      </c>
      <c r="C120" t="s">
        <v>216</v>
      </c>
      <c r="D120" t="s">
        <v>217</v>
      </c>
      <c r="E120" t="s">
        <v>218</v>
      </c>
      <c r="F120" t="s">
        <v>219</v>
      </c>
      <c r="G120" s="1">
        <v>4779.3050903495678</v>
      </c>
      <c r="H120" s="1">
        <v>268.08999999999997</v>
      </c>
      <c r="I120" s="2">
        <v>1281283.901671815</v>
      </c>
      <c r="J120" s="3">
        <v>2.6096281609645001E-3</v>
      </c>
      <c r="K120" s="4">
        <v>490983321.24000001</v>
      </c>
      <c r="L120" s="5">
        <v>22100001</v>
      </c>
      <c r="M120" s="6">
        <v>22.216438870000001</v>
      </c>
      <c r="N120" s="7" t="str">
        <f>IF(ISNUMBER(_xll.BDP($C120, "DELTA_MID")),_xll.BDP($C120, "DELTA_MID")," ")</f>
        <v xml:space="preserve"> </v>
      </c>
      <c r="O120" s="7" t="str">
        <f>IF(ISNUMBER(N120),_xll.BDP($C120, "OPT_UNDL_TICKER"),"")</f>
        <v/>
      </c>
      <c r="P120" s="8" t="str">
        <f>IF(ISNUMBER(N120),_xll.BDP($C120, "OPT_UNDL_PX")," ")</f>
        <v xml:space="preserve"> </v>
      </c>
      <c r="Q120" s="7" t="str">
        <f>IF(ISNUMBER(N120),+G120*_xll.BDP($C120, "PX_POS_MULT_FACTOR")*P120/K120," ")</f>
        <v xml:space="preserve"> </v>
      </c>
      <c r="R120" s="8" t="str">
        <f>IF(OR($A120="TUA",$A120="TYA"),"",IF(ISNUMBER(_xll.BDP($C120,"DUR_ADJ_OAS_MID")),_xll.BDP($C120,"DUR_ADJ_OAS_MID"),IF(ISNUMBER(_xll.BDP($E120&amp;" ISIN","DUR_ADJ_OAS_MID")),_xll.BDP($E120&amp;" ISIN","DUR_ADJ_OAS_MID")," ")))</f>
        <v xml:space="preserve"> </v>
      </c>
      <c r="S120" s="7" t="str">
        <f t="shared" si="2"/>
        <v xml:space="preserve"> </v>
      </c>
      <c r="AB120" s="8" t="s">
        <v>190</v>
      </c>
      <c r="AG120">
        <v>1.0000000000000001E-5</v>
      </c>
    </row>
    <row r="121" spans="1:33" x14ac:dyDescent="0.25">
      <c r="A121" t="s">
        <v>172</v>
      </c>
      <c r="B121" t="s">
        <v>220</v>
      </c>
      <c r="C121" t="s">
        <v>221</v>
      </c>
      <c r="D121" t="s">
        <v>222</v>
      </c>
      <c r="E121" t="s">
        <v>223</v>
      </c>
      <c r="F121" t="s">
        <v>224</v>
      </c>
      <c r="G121" s="1">
        <v>3783.0042549898321</v>
      </c>
      <c r="H121" s="1">
        <v>332.71</v>
      </c>
      <c r="I121" s="2">
        <v>1258643.3456776671</v>
      </c>
      <c r="J121" s="3">
        <v>2.5635154825604002E-3</v>
      </c>
      <c r="K121" s="4">
        <v>490983321.24000001</v>
      </c>
      <c r="L121" s="5">
        <v>22100001</v>
      </c>
      <c r="M121" s="6">
        <v>22.216438870000001</v>
      </c>
      <c r="N121" s="7" t="str">
        <f>IF(ISNUMBER(_xll.BDP($C121, "DELTA_MID")),_xll.BDP($C121, "DELTA_MID")," ")</f>
        <v xml:space="preserve"> </v>
      </c>
      <c r="O121" s="7" t="str">
        <f>IF(ISNUMBER(N121),_xll.BDP($C121, "OPT_UNDL_TICKER"),"")</f>
        <v/>
      </c>
      <c r="P121" s="8" t="str">
        <f>IF(ISNUMBER(N121),_xll.BDP($C121, "OPT_UNDL_PX")," ")</f>
        <v xml:space="preserve"> </v>
      </c>
      <c r="Q121" s="7" t="str">
        <f>IF(ISNUMBER(N121),+G121*_xll.BDP($C121, "PX_POS_MULT_FACTOR")*P121/K121," ")</f>
        <v xml:space="preserve"> </v>
      </c>
      <c r="R121" s="8" t="str">
        <f>IF(OR($A121="TUA",$A121="TYA"),"",IF(ISNUMBER(_xll.BDP($C121,"DUR_ADJ_OAS_MID")),_xll.BDP($C121,"DUR_ADJ_OAS_MID"),IF(ISNUMBER(_xll.BDP($E121&amp;" ISIN","DUR_ADJ_OAS_MID")),_xll.BDP($E121&amp;" ISIN","DUR_ADJ_OAS_MID")," ")))</f>
        <v xml:space="preserve"> </v>
      </c>
      <c r="S121" s="7" t="str">
        <f t="shared" si="2"/>
        <v xml:space="preserve"> </v>
      </c>
      <c r="AB121" s="8" t="s">
        <v>190</v>
      </c>
      <c r="AG121">
        <v>1.0000000000000001E-5</v>
      </c>
    </row>
    <row r="122" spans="1:33" x14ac:dyDescent="0.25">
      <c r="A122" t="s">
        <v>172</v>
      </c>
      <c r="B122" t="s">
        <v>225</v>
      </c>
      <c r="C122" t="s">
        <v>226</v>
      </c>
      <c r="D122" t="s">
        <v>227</v>
      </c>
      <c r="E122" t="s">
        <v>228</v>
      </c>
      <c r="G122" s="1">
        <v>29018.497707548311</v>
      </c>
      <c r="H122" s="1">
        <v>44.72</v>
      </c>
      <c r="I122" s="2">
        <v>1297707.2174815601</v>
      </c>
      <c r="J122" s="3">
        <v>2.6430780055911002E-3</v>
      </c>
      <c r="K122" s="4">
        <v>490983321.24000001</v>
      </c>
      <c r="L122" s="5">
        <v>22100001</v>
      </c>
      <c r="M122" s="6">
        <v>22.216438870000001</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t="str">
        <f>IF(OR($A122="TUA",$A122="TYA"),"",IF(ISNUMBER(_xll.BDP($C122,"DUR_ADJ_OAS_MID")),_xll.BDP($C122,"DUR_ADJ_OAS_MID"),IF(ISNUMBER(_xll.BDP($E122&amp;" ISIN","DUR_ADJ_OAS_MID")),_xll.BDP($E122&amp;" ISIN","DUR_ADJ_OAS_MID")," ")))</f>
        <v xml:space="preserve"> </v>
      </c>
      <c r="S122" s="7" t="str">
        <f t="shared" si="2"/>
        <v xml:space="preserve"> </v>
      </c>
      <c r="AB122" s="8" t="s">
        <v>190</v>
      </c>
      <c r="AG122">
        <v>1.0000000000000001E-5</v>
      </c>
    </row>
    <row r="123" spans="1:33" x14ac:dyDescent="0.25">
      <c r="A123" t="s">
        <v>172</v>
      </c>
      <c r="B123" t="s">
        <v>229</v>
      </c>
      <c r="C123" t="s">
        <v>230</v>
      </c>
      <c r="D123" t="s">
        <v>231</v>
      </c>
      <c r="E123" t="s">
        <v>232</v>
      </c>
      <c r="F123" t="s">
        <v>233</v>
      </c>
      <c r="G123" s="1">
        <v>7958.5013082442874</v>
      </c>
      <c r="H123" s="1">
        <v>166.25</v>
      </c>
      <c r="I123" s="2">
        <v>1323100.842495613</v>
      </c>
      <c r="J123" s="3">
        <v>2.6947979396816E-3</v>
      </c>
      <c r="K123" s="4">
        <v>490983321.24000001</v>
      </c>
      <c r="L123" s="5">
        <v>22100001</v>
      </c>
      <c r="M123" s="6">
        <v>22.216438870000001</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t="str">
        <f>IF(OR($A123="TUA",$A123="TYA"),"",IF(ISNUMBER(_xll.BDP($C123,"DUR_ADJ_OAS_MID")),_xll.BDP($C123,"DUR_ADJ_OAS_MID"),IF(ISNUMBER(_xll.BDP($E123&amp;" ISIN","DUR_ADJ_OAS_MID")),_xll.BDP($E123&amp;" ISIN","DUR_ADJ_OAS_MID")," ")))</f>
        <v xml:space="preserve"> </v>
      </c>
      <c r="S123" s="7" t="str">
        <f t="shared" si="2"/>
        <v xml:space="preserve"> </v>
      </c>
      <c r="AB123" s="8" t="s">
        <v>190</v>
      </c>
      <c r="AG123">
        <v>1.0000000000000001E-5</v>
      </c>
    </row>
    <row r="124" spans="1:33" x14ac:dyDescent="0.25">
      <c r="A124" t="s">
        <v>172</v>
      </c>
      <c r="B124" t="s">
        <v>234</v>
      </c>
      <c r="C124" t="s">
        <v>235</v>
      </c>
      <c r="D124" t="s">
        <v>236</v>
      </c>
      <c r="E124" t="s">
        <v>237</v>
      </c>
      <c r="F124" t="s">
        <v>238</v>
      </c>
      <c r="G124" s="1">
        <v>3742.0447228951548</v>
      </c>
      <c r="H124" s="1">
        <v>332.79</v>
      </c>
      <c r="I124" s="2">
        <v>1245315.063332279</v>
      </c>
      <c r="J124" s="3">
        <v>2.5363693825426999E-3</v>
      </c>
      <c r="K124" s="4">
        <v>490983321.24000001</v>
      </c>
      <c r="L124" s="5">
        <v>22100001</v>
      </c>
      <c r="M124" s="6">
        <v>22.216438870000001</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t="str">
        <f>IF(OR($A124="TUA",$A124="TYA"),"",IF(ISNUMBER(_xll.BDP($C124,"DUR_ADJ_OAS_MID")),_xll.BDP($C124,"DUR_ADJ_OAS_MID"),IF(ISNUMBER(_xll.BDP($E124&amp;" ISIN","DUR_ADJ_OAS_MID")),_xll.BDP($E124&amp;" ISIN","DUR_ADJ_OAS_MID")," ")))</f>
        <v xml:space="preserve"> </v>
      </c>
      <c r="S124" s="7" t="str">
        <f t="shared" si="2"/>
        <v xml:space="preserve"> </v>
      </c>
      <c r="AB124" s="8" t="s">
        <v>190</v>
      </c>
      <c r="AG124">
        <v>1.0000000000000001E-5</v>
      </c>
    </row>
    <row r="125" spans="1:33" x14ac:dyDescent="0.25">
      <c r="A125" t="s">
        <v>172</v>
      </c>
      <c r="B125" t="s">
        <v>239</v>
      </c>
      <c r="C125" t="s">
        <v>240</v>
      </c>
      <c r="D125" t="s">
        <v>241</v>
      </c>
      <c r="E125" t="s">
        <v>242</v>
      </c>
      <c r="F125" t="s">
        <v>243</v>
      </c>
      <c r="G125" s="1">
        <v>5967.5249968422013</v>
      </c>
      <c r="H125" s="1">
        <v>203.4</v>
      </c>
      <c r="I125" s="2">
        <v>1213794.584357704</v>
      </c>
      <c r="J125" s="3">
        <v>2.4721707069238E-3</v>
      </c>
      <c r="K125" s="4">
        <v>490983321.24000001</v>
      </c>
      <c r="L125" s="5">
        <v>22100001</v>
      </c>
      <c r="M125" s="6">
        <v>22.216438870000001</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t="str">
        <f>IF(OR($A125="TUA",$A125="TYA"),"",IF(ISNUMBER(_xll.BDP($C125,"DUR_ADJ_OAS_MID")),_xll.BDP($C125,"DUR_ADJ_OAS_MID"),IF(ISNUMBER(_xll.BDP($E125&amp;" ISIN","DUR_ADJ_OAS_MID")),_xll.BDP($E125&amp;" ISIN","DUR_ADJ_OAS_MID")," ")))</f>
        <v xml:space="preserve"> </v>
      </c>
      <c r="S125" s="7" t="str">
        <f t="shared" si="2"/>
        <v xml:space="preserve"> </v>
      </c>
      <c r="AB125" s="8" t="s">
        <v>190</v>
      </c>
      <c r="AG125">
        <v>1.0000000000000001E-5</v>
      </c>
    </row>
    <row r="126" spans="1:33" x14ac:dyDescent="0.25">
      <c r="A126" t="s">
        <v>172</v>
      </c>
      <c r="B126" t="s">
        <v>244</v>
      </c>
      <c r="C126" t="s">
        <v>245</v>
      </c>
      <c r="D126" t="s">
        <v>246</v>
      </c>
      <c r="E126" t="s">
        <v>247</v>
      </c>
      <c r="F126" t="s">
        <v>248</v>
      </c>
      <c r="G126" s="1">
        <v>43926.608464626399</v>
      </c>
      <c r="H126" s="1">
        <v>26.77</v>
      </c>
      <c r="I126" s="2">
        <v>1175915.308598049</v>
      </c>
      <c r="J126" s="3">
        <v>2.3950208850846001E-3</v>
      </c>
      <c r="K126" s="4">
        <v>490983321.24000001</v>
      </c>
      <c r="L126" s="5">
        <v>22100001</v>
      </c>
      <c r="M126" s="6">
        <v>22.216438870000001</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t="str">
        <f>IF(OR($A126="TUA",$A126="TYA"),"",IF(ISNUMBER(_xll.BDP($C126,"DUR_ADJ_OAS_MID")),_xll.BDP($C126,"DUR_ADJ_OAS_MID"),IF(ISNUMBER(_xll.BDP($E126&amp;" ISIN","DUR_ADJ_OAS_MID")),_xll.BDP($E126&amp;" ISIN","DUR_ADJ_OAS_MID")," ")))</f>
        <v xml:space="preserve"> </v>
      </c>
      <c r="S126" s="7" t="str">
        <f t="shared" si="2"/>
        <v xml:space="preserve"> </v>
      </c>
      <c r="AB126" s="8" t="s">
        <v>190</v>
      </c>
      <c r="AG126">
        <v>1.0000000000000001E-5</v>
      </c>
    </row>
    <row r="127" spans="1:33" x14ac:dyDescent="0.25">
      <c r="A127" t="s">
        <v>172</v>
      </c>
      <c r="B127" t="s">
        <v>249</v>
      </c>
      <c r="C127" t="s">
        <v>250</v>
      </c>
      <c r="D127" t="s">
        <v>251</v>
      </c>
      <c r="E127" t="s">
        <v>252</v>
      </c>
      <c r="F127" t="s">
        <v>253</v>
      </c>
      <c r="G127" s="1">
        <v>238.2798719631671</v>
      </c>
      <c r="H127" s="1">
        <v>5153.41</v>
      </c>
      <c r="I127" s="2">
        <v>1227953.874973705</v>
      </c>
      <c r="J127" s="3">
        <v>2.5010093456381E-3</v>
      </c>
      <c r="K127" s="4">
        <v>490983321.24000001</v>
      </c>
      <c r="L127" s="5">
        <v>22100001</v>
      </c>
      <c r="M127" s="6">
        <v>22.216438870000001</v>
      </c>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t="str">
        <f>IF(OR($A127="TUA",$A127="TYA"),"",IF(ISNUMBER(_xll.BDP($C127,"DUR_ADJ_OAS_MID")),_xll.BDP($C127,"DUR_ADJ_OAS_MID"),IF(ISNUMBER(_xll.BDP($E127&amp;" ISIN","DUR_ADJ_OAS_MID")),_xll.BDP($E127&amp;" ISIN","DUR_ADJ_OAS_MID")," ")))</f>
        <v xml:space="preserve"> </v>
      </c>
      <c r="S127" s="7" t="str">
        <f t="shared" si="2"/>
        <v xml:space="preserve"> </v>
      </c>
      <c r="AB127" s="8" t="s">
        <v>190</v>
      </c>
      <c r="AG127">
        <v>1.0000000000000001E-5</v>
      </c>
    </row>
    <row r="128" spans="1:33" x14ac:dyDescent="0.25">
      <c r="A128" t="s">
        <v>172</v>
      </c>
      <c r="B128" t="s">
        <v>254</v>
      </c>
      <c r="C128" t="s">
        <v>255</v>
      </c>
      <c r="D128" t="s">
        <v>256</v>
      </c>
      <c r="E128" t="s">
        <v>257</v>
      </c>
      <c r="F128" t="s">
        <v>258</v>
      </c>
      <c r="G128" s="1">
        <v>22959.214460407631</v>
      </c>
      <c r="H128" s="1">
        <v>56.5</v>
      </c>
      <c r="I128" s="2">
        <v>1297195.6170130309</v>
      </c>
      <c r="J128" s="3">
        <v>2.6420360140480999E-3</v>
      </c>
      <c r="K128" s="4">
        <v>490983321.24000001</v>
      </c>
      <c r="L128" s="5">
        <v>22100001</v>
      </c>
      <c r="M128" s="6">
        <v>22.216438870000001</v>
      </c>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t="str">
        <f>IF(OR($A128="TUA",$A128="TYA"),"",IF(ISNUMBER(_xll.BDP($C128,"DUR_ADJ_OAS_MID")),_xll.BDP($C128,"DUR_ADJ_OAS_MID"),IF(ISNUMBER(_xll.BDP($E128&amp;" ISIN","DUR_ADJ_OAS_MID")),_xll.BDP($E128&amp;" ISIN","DUR_ADJ_OAS_MID")," ")))</f>
        <v xml:space="preserve"> </v>
      </c>
      <c r="S128" s="7" t="str">
        <f t="shared" si="2"/>
        <v xml:space="preserve"> </v>
      </c>
      <c r="AB128" s="8" t="s">
        <v>190</v>
      </c>
      <c r="AG128">
        <v>1.0000000000000001E-5</v>
      </c>
    </row>
    <row r="129" spans="1:33" x14ac:dyDescent="0.25">
      <c r="A129" t="s">
        <v>172</v>
      </c>
      <c r="B129" t="s">
        <v>259</v>
      </c>
      <c r="C129" t="s">
        <v>260</v>
      </c>
      <c r="D129" t="s">
        <v>261</v>
      </c>
      <c r="E129" t="s">
        <v>262</v>
      </c>
      <c r="F129" t="s">
        <v>263</v>
      </c>
      <c r="G129" s="1">
        <v>1090.9112969469561</v>
      </c>
      <c r="H129" s="1">
        <v>1106.69</v>
      </c>
      <c r="I129" s="2">
        <v>1207300.6232182269</v>
      </c>
      <c r="J129" s="3">
        <v>2.4589442675346002E-3</v>
      </c>
      <c r="K129" s="4">
        <v>490983321.24000001</v>
      </c>
      <c r="L129" s="5">
        <v>22100001</v>
      </c>
      <c r="M129" s="6">
        <v>22.216438870000001</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t="str">
        <f>IF(OR($A129="TUA",$A129="TYA"),"",IF(ISNUMBER(_xll.BDP($C129,"DUR_ADJ_OAS_MID")),_xll.BDP($C129,"DUR_ADJ_OAS_MID"),IF(ISNUMBER(_xll.BDP($E129&amp;" ISIN","DUR_ADJ_OAS_MID")),_xll.BDP($E129&amp;" ISIN","DUR_ADJ_OAS_MID")," ")))</f>
        <v xml:space="preserve"> </v>
      </c>
      <c r="S129" s="7" t="str">
        <f t="shared" si="2"/>
        <v xml:space="preserve"> </v>
      </c>
      <c r="AB129" s="8" t="s">
        <v>190</v>
      </c>
      <c r="AG129">
        <v>1.0000000000000001E-5</v>
      </c>
    </row>
    <row r="130" spans="1:33" x14ac:dyDescent="0.25">
      <c r="A130" t="s">
        <v>172</v>
      </c>
      <c r="B130" t="s">
        <v>264</v>
      </c>
      <c r="C130" t="s">
        <v>265</v>
      </c>
      <c r="D130" t="s">
        <v>266</v>
      </c>
      <c r="E130" t="s">
        <v>267</v>
      </c>
      <c r="F130" t="s">
        <v>268</v>
      </c>
      <c r="G130" s="1">
        <v>7225.2293345060752</v>
      </c>
      <c r="H130" s="1">
        <v>169.39</v>
      </c>
      <c r="I130" s="2">
        <v>1223881.596971984</v>
      </c>
      <c r="J130" s="3">
        <v>2.4927152186779E-3</v>
      </c>
      <c r="K130" s="4">
        <v>490983321.24000001</v>
      </c>
      <c r="L130" s="5">
        <v>22100001</v>
      </c>
      <c r="M130" s="6">
        <v>22.216438870000001</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t="str">
        <f>IF(OR($A130="TUA",$A130="TYA"),"",IF(ISNUMBER(_xll.BDP($C130,"DUR_ADJ_OAS_MID")),_xll.BDP($C130,"DUR_ADJ_OAS_MID"),IF(ISNUMBER(_xll.BDP($E130&amp;" ISIN","DUR_ADJ_OAS_MID")),_xll.BDP($E130&amp;" ISIN","DUR_ADJ_OAS_MID")," ")))</f>
        <v xml:space="preserve"> </v>
      </c>
      <c r="S130" s="7" t="str">
        <f t="shared" si="2"/>
        <v xml:space="preserve"> </v>
      </c>
      <c r="AB130" s="8" t="s">
        <v>190</v>
      </c>
      <c r="AG130">
        <v>1.0000000000000001E-5</v>
      </c>
    </row>
    <row r="131" spans="1:33" x14ac:dyDescent="0.25">
      <c r="A131" t="s">
        <v>172</v>
      </c>
      <c r="B131" t="s">
        <v>269</v>
      </c>
      <c r="C131" t="s">
        <v>270</v>
      </c>
      <c r="D131" t="s">
        <v>271</v>
      </c>
      <c r="E131" t="s">
        <v>272</v>
      </c>
      <c r="F131" t="s">
        <v>273</v>
      </c>
      <c r="G131" s="1">
        <v>3920.4190115704209</v>
      </c>
      <c r="H131" s="1">
        <v>318.37</v>
      </c>
      <c r="I131" s="2">
        <v>1248143.8007136751</v>
      </c>
      <c r="J131" s="3">
        <v>2.5421307541799998E-3</v>
      </c>
      <c r="K131" s="4">
        <v>490983321.24000001</v>
      </c>
      <c r="L131" s="5">
        <v>22100001</v>
      </c>
      <c r="M131" s="6">
        <v>22.216438870000001</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si="2"/>
        <v xml:space="preserve"> </v>
      </c>
      <c r="AB131" s="8" t="s">
        <v>190</v>
      </c>
      <c r="AG131">
        <v>1.0000000000000001E-5</v>
      </c>
    </row>
    <row r="132" spans="1:33" x14ac:dyDescent="0.25">
      <c r="A132" t="s">
        <v>172</v>
      </c>
      <c r="B132" t="s">
        <v>274</v>
      </c>
      <c r="C132" t="s">
        <v>275</v>
      </c>
      <c r="D132" t="s">
        <v>276</v>
      </c>
      <c r="E132" t="s">
        <v>277</v>
      </c>
      <c r="F132" t="s">
        <v>278</v>
      </c>
      <c r="G132" s="1">
        <v>4179.7204340607104</v>
      </c>
      <c r="H132" s="1">
        <v>288.76</v>
      </c>
      <c r="I132" s="2">
        <v>1206936.072539371</v>
      </c>
      <c r="J132" s="3">
        <v>2.4582017765718998E-3</v>
      </c>
      <c r="K132" s="4">
        <v>490983321.24000001</v>
      </c>
      <c r="L132" s="5">
        <v>22100001</v>
      </c>
      <c r="M132" s="6">
        <v>22.216438870000001</v>
      </c>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2"/>
        <v xml:space="preserve"> </v>
      </c>
      <c r="AB132" s="8" t="s">
        <v>190</v>
      </c>
      <c r="AG132">
        <v>1.0000000000000001E-5</v>
      </c>
    </row>
    <row r="133" spans="1:33" x14ac:dyDescent="0.25">
      <c r="A133" t="s">
        <v>172</v>
      </c>
      <c r="B133" t="s">
        <v>279</v>
      </c>
      <c r="C133" t="s">
        <v>280</v>
      </c>
      <c r="D133" t="s">
        <v>281</v>
      </c>
      <c r="E133" t="s">
        <v>282</v>
      </c>
      <c r="F133" t="s">
        <v>283</v>
      </c>
      <c r="G133" s="1">
        <v>6859.0941210577912</v>
      </c>
      <c r="H133" s="1">
        <v>180.42500000000001</v>
      </c>
      <c r="I133" s="2">
        <v>1237552.056791852</v>
      </c>
      <c r="J133" s="3">
        <v>2.5205582415027002E-3</v>
      </c>
      <c r="K133" s="4">
        <v>490983321.24000001</v>
      </c>
      <c r="L133" s="5">
        <v>22100001</v>
      </c>
      <c r="M133" s="6">
        <v>22.216438870000001</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2"/>
        <v xml:space="preserve"> </v>
      </c>
      <c r="AB133" s="8" t="s">
        <v>190</v>
      </c>
      <c r="AG133">
        <v>1.0000000000000001E-5</v>
      </c>
    </row>
    <row r="134" spans="1:33" x14ac:dyDescent="0.25">
      <c r="A134" t="s">
        <v>172</v>
      </c>
      <c r="B134" t="s">
        <v>284</v>
      </c>
      <c r="C134" t="s">
        <v>285</v>
      </c>
      <c r="D134" t="s">
        <v>286</v>
      </c>
      <c r="E134" t="s">
        <v>287</v>
      </c>
      <c r="F134" t="s">
        <v>288</v>
      </c>
      <c r="G134" s="1">
        <v>4475.5894727838786</v>
      </c>
      <c r="H134" s="1">
        <v>270.08999999999997</v>
      </c>
      <c r="I134" s="2">
        <v>1208811.9607041981</v>
      </c>
      <c r="J134" s="3">
        <v>2.4620224525168E-3</v>
      </c>
      <c r="K134" s="4">
        <v>490983321.24000001</v>
      </c>
      <c r="L134" s="5">
        <v>22100001</v>
      </c>
      <c r="M134" s="6">
        <v>22.216438870000001</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2"/>
        <v xml:space="preserve"> </v>
      </c>
      <c r="AB134" s="8" t="s">
        <v>190</v>
      </c>
      <c r="AG134">
        <v>1.0000000000000001E-5</v>
      </c>
    </row>
    <row r="135" spans="1:33" x14ac:dyDescent="0.25">
      <c r="A135" t="s">
        <v>172</v>
      </c>
      <c r="B135" t="s">
        <v>289</v>
      </c>
      <c r="C135" t="s">
        <v>290</v>
      </c>
      <c r="D135" t="s">
        <v>291</v>
      </c>
      <c r="E135" t="s">
        <v>292</v>
      </c>
      <c r="F135" t="s">
        <v>293</v>
      </c>
      <c r="G135" s="1">
        <v>30215.724528996539</v>
      </c>
      <c r="H135" s="1">
        <v>39.65</v>
      </c>
      <c r="I135" s="2">
        <v>1198053.4775747131</v>
      </c>
      <c r="J135" s="3">
        <v>2.4401103372492E-3</v>
      </c>
      <c r="K135" s="4">
        <v>490983321.24000001</v>
      </c>
      <c r="L135" s="5">
        <v>22100001</v>
      </c>
      <c r="M135" s="6">
        <v>22.216438870000001</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2"/>
        <v xml:space="preserve"> </v>
      </c>
      <c r="AB135" s="8" t="s">
        <v>190</v>
      </c>
      <c r="AG135">
        <v>1.0000000000000001E-5</v>
      </c>
    </row>
    <row r="136" spans="1:33" x14ac:dyDescent="0.25">
      <c r="A136" t="s">
        <v>172</v>
      </c>
      <c r="B136" t="s">
        <v>294</v>
      </c>
      <c r="C136" t="s">
        <v>295</v>
      </c>
      <c r="D136" t="s">
        <v>296</v>
      </c>
      <c r="E136" t="s">
        <v>297</v>
      </c>
      <c r="F136" t="s">
        <v>298</v>
      </c>
      <c r="G136" s="1">
        <v>3888.0843808550371</v>
      </c>
      <c r="H136" s="1">
        <v>317.95999999999998</v>
      </c>
      <c r="I136" s="2">
        <v>1236255.309736667</v>
      </c>
      <c r="J136" s="3">
        <v>2.5179171190875E-3</v>
      </c>
      <c r="K136" s="4">
        <v>490983321.24000001</v>
      </c>
      <c r="L136" s="5">
        <v>22100001</v>
      </c>
      <c r="M136" s="6">
        <v>22.216438870000001</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2"/>
        <v xml:space="preserve"> </v>
      </c>
      <c r="AB136" s="8" t="s">
        <v>190</v>
      </c>
      <c r="AG136">
        <v>1.0000000000000001E-5</v>
      </c>
    </row>
    <row r="137" spans="1:33" x14ac:dyDescent="0.25">
      <c r="A137" t="s">
        <v>172</v>
      </c>
      <c r="B137" t="s">
        <v>299</v>
      </c>
      <c r="C137" t="s">
        <v>300</v>
      </c>
      <c r="D137" t="s">
        <v>301</v>
      </c>
      <c r="E137" t="s">
        <v>302</v>
      </c>
      <c r="F137" t="s">
        <v>303</v>
      </c>
      <c r="G137" s="1">
        <v>16696.76079308254</v>
      </c>
      <c r="H137" s="1">
        <v>78.680000000000007</v>
      </c>
      <c r="I137" s="2">
        <v>1313701.1391997349</v>
      </c>
      <c r="J137" s="3">
        <v>2.6756532907918E-3</v>
      </c>
      <c r="K137" s="4">
        <v>490983321.24000001</v>
      </c>
      <c r="L137" s="5">
        <v>22100001</v>
      </c>
      <c r="M137" s="6">
        <v>22.216438870000001</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2"/>
        <v xml:space="preserve"> </v>
      </c>
      <c r="AB137" s="8" t="s">
        <v>190</v>
      </c>
      <c r="AG137">
        <v>1.0000000000000001E-5</v>
      </c>
    </row>
    <row r="138" spans="1:33" x14ac:dyDescent="0.25">
      <c r="A138" t="s">
        <v>172</v>
      </c>
      <c r="B138" t="s">
        <v>304</v>
      </c>
      <c r="C138" t="s">
        <v>305</v>
      </c>
      <c r="D138" t="s">
        <v>306</v>
      </c>
      <c r="E138" t="s">
        <v>307</v>
      </c>
      <c r="F138" t="s">
        <v>308</v>
      </c>
      <c r="G138" s="1">
        <v>14642.202821542131</v>
      </c>
      <c r="H138" s="1">
        <v>84.65</v>
      </c>
      <c r="I138" s="2">
        <v>1239462.468843542</v>
      </c>
      <c r="J138" s="3">
        <v>2.5244492332513E-3</v>
      </c>
      <c r="K138" s="4">
        <v>490983321.24000001</v>
      </c>
      <c r="L138" s="5">
        <v>22100001</v>
      </c>
      <c r="M138" s="6">
        <v>22.216438870000001</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2"/>
        <v xml:space="preserve"> </v>
      </c>
      <c r="AB138" s="8" t="s">
        <v>190</v>
      </c>
      <c r="AG138">
        <v>1.0000000000000001E-5</v>
      </c>
    </row>
    <row r="139" spans="1:33" x14ac:dyDescent="0.25">
      <c r="A139" t="s">
        <v>172</v>
      </c>
      <c r="B139" t="s">
        <v>309</v>
      </c>
      <c r="C139" t="s">
        <v>310</v>
      </c>
      <c r="D139" t="s">
        <v>311</v>
      </c>
      <c r="E139" t="s">
        <v>312</v>
      </c>
      <c r="F139" t="s">
        <v>313</v>
      </c>
      <c r="G139" s="1">
        <v>28362.939215886981</v>
      </c>
      <c r="H139" s="1">
        <v>44.61</v>
      </c>
      <c r="I139" s="2">
        <v>1265270.7184207181</v>
      </c>
      <c r="J139" s="3">
        <v>2.5770136452399001E-3</v>
      </c>
      <c r="K139" s="4">
        <v>490983321.24000001</v>
      </c>
      <c r="L139" s="5">
        <v>22100001</v>
      </c>
      <c r="M139" s="6">
        <v>22.216438870000001</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2"/>
        <v xml:space="preserve"> </v>
      </c>
      <c r="AB139" s="8" t="s">
        <v>190</v>
      </c>
      <c r="AG139">
        <v>1.0000000000000001E-5</v>
      </c>
    </row>
    <row r="140" spans="1:33" x14ac:dyDescent="0.25">
      <c r="A140" t="s">
        <v>172</v>
      </c>
      <c r="B140" t="s">
        <v>314</v>
      </c>
      <c r="C140" t="s">
        <v>315</v>
      </c>
      <c r="D140" t="s">
        <v>316</v>
      </c>
      <c r="E140" t="s">
        <v>317</v>
      </c>
      <c r="F140" t="s">
        <v>318</v>
      </c>
      <c r="G140" s="1">
        <v>12069.69102251635</v>
      </c>
      <c r="H140" s="1">
        <v>100.16</v>
      </c>
      <c r="I140" s="2">
        <v>1208900.252815238</v>
      </c>
      <c r="J140" s="3">
        <v>2.4622022796255E-3</v>
      </c>
      <c r="K140" s="4">
        <v>490983321.24000001</v>
      </c>
      <c r="L140" s="5">
        <v>22100001</v>
      </c>
      <c r="M140" s="6">
        <v>22.216438870000001</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2"/>
        <v xml:space="preserve"> </v>
      </c>
      <c r="AB140" s="8" t="s">
        <v>190</v>
      </c>
      <c r="AG140">
        <v>1.0000000000000001E-5</v>
      </c>
    </row>
    <row r="141" spans="1:33" x14ac:dyDescent="0.25">
      <c r="A141" t="s">
        <v>172</v>
      </c>
      <c r="B141" t="s">
        <v>319</v>
      </c>
      <c r="C141" t="s">
        <v>320</v>
      </c>
      <c r="D141" t="s">
        <v>321</v>
      </c>
      <c r="E141" t="s">
        <v>322</v>
      </c>
      <c r="F141" t="s">
        <v>323</v>
      </c>
      <c r="G141" s="1">
        <v>10863.36132129261</v>
      </c>
      <c r="H141" s="1">
        <v>114.66</v>
      </c>
      <c r="I141" s="2">
        <v>1245593.0090994099</v>
      </c>
      <c r="J141" s="3">
        <v>2.5369354827646001E-3</v>
      </c>
      <c r="K141" s="4">
        <v>490983321.24000001</v>
      </c>
      <c r="L141" s="5">
        <v>22100001</v>
      </c>
      <c r="M141" s="6">
        <v>22.216438870000001</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2"/>
        <v xml:space="preserve"> </v>
      </c>
      <c r="AB141" s="8" t="s">
        <v>190</v>
      </c>
      <c r="AG141">
        <v>1.0000000000000001E-5</v>
      </c>
    </row>
    <row r="142" spans="1:33" x14ac:dyDescent="0.25">
      <c r="A142" t="s">
        <v>172</v>
      </c>
      <c r="B142" t="s">
        <v>324</v>
      </c>
      <c r="C142" t="s">
        <v>325</v>
      </c>
      <c r="D142" t="s">
        <v>326</v>
      </c>
      <c r="E142" t="s">
        <v>327</v>
      </c>
      <c r="F142" t="s">
        <v>328</v>
      </c>
      <c r="G142" s="1">
        <v>5803.4258013612052</v>
      </c>
      <c r="H142" s="1">
        <v>208.03</v>
      </c>
      <c r="I142" s="2">
        <v>1207286.669457172</v>
      </c>
      <c r="J142" s="3">
        <v>2.4589158475038998E-3</v>
      </c>
      <c r="K142" s="4">
        <v>490983321.24000001</v>
      </c>
      <c r="L142" s="5">
        <v>22100001</v>
      </c>
      <c r="M142" s="6">
        <v>22.216438870000001</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2"/>
        <v xml:space="preserve"> </v>
      </c>
      <c r="AB142" s="8" t="s">
        <v>190</v>
      </c>
      <c r="AG142">
        <v>1.0000000000000001E-5</v>
      </c>
    </row>
    <row r="143" spans="1:33" x14ac:dyDescent="0.25">
      <c r="A143" t="s">
        <v>172</v>
      </c>
      <c r="B143" t="s">
        <v>329</v>
      </c>
      <c r="C143" t="s">
        <v>330</v>
      </c>
      <c r="D143" t="s">
        <v>331</v>
      </c>
      <c r="E143" t="s">
        <v>332</v>
      </c>
      <c r="F143" t="s">
        <v>333</v>
      </c>
      <c r="G143" s="1">
        <v>20363.858049665891</v>
      </c>
      <c r="H143" s="1">
        <v>62.63</v>
      </c>
      <c r="I143" s="2">
        <v>1275388.4296505749</v>
      </c>
      <c r="J143" s="3">
        <v>2.5976206817566001E-3</v>
      </c>
      <c r="K143" s="4">
        <v>490983321.24000001</v>
      </c>
      <c r="L143" s="5">
        <v>22100001</v>
      </c>
      <c r="M143" s="6">
        <v>22.216438870000001</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2"/>
        <v xml:space="preserve"> </v>
      </c>
      <c r="AB143" s="8" t="s">
        <v>190</v>
      </c>
      <c r="AG143">
        <v>1.0000000000000001E-5</v>
      </c>
    </row>
    <row r="144" spans="1:33" x14ac:dyDescent="0.25">
      <c r="A144" t="s">
        <v>172</v>
      </c>
      <c r="B144" t="s">
        <v>334</v>
      </c>
      <c r="C144" t="s">
        <v>335</v>
      </c>
      <c r="D144" t="s">
        <v>336</v>
      </c>
      <c r="E144" t="s">
        <v>337</v>
      </c>
      <c r="F144" t="s">
        <v>338</v>
      </c>
      <c r="G144" s="1">
        <v>3326.4418255290252</v>
      </c>
      <c r="H144" s="1">
        <v>322.92</v>
      </c>
      <c r="I144" s="2">
        <v>1074174.5942998331</v>
      </c>
      <c r="J144" s="3">
        <v>2.1878026153452999E-3</v>
      </c>
      <c r="K144" s="4">
        <v>490983321.24000001</v>
      </c>
      <c r="L144" s="5">
        <v>22100001</v>
      </c>
      <c r="M144" s="6">
        <v>22.216438870000001</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2"/>
        <v xml:space="preserve"> </v>
      </c>
      <c r="AB144" s="8" t="s">
        <v>190</v>
      </c>
      <c r="AG144">
        <v>1.0000000000000001E-5</v>
      </c>
    </row>
    <row r="145" spans="1:33" x14ac:dyDescent="0.25">
      <c r="A145" t="s">
        <v>172</v>
      </c>
      <c r="B145" t="s">
        <v>339</v>
      </c>
      <c r="C145" t="s">
        <v>340</v>
      </c>
      <c r="D145" t="s">
        <v>341</v>
      </c>
      <c r="E145" t="s">
        <v>342</v>
      </c>
      <c r="F145" t="s">
        <v>343</v>
      </c>
      <c r="G145" s="1">
        <v>1736.0899407242971</v>
      </c>
      <c r="H145" s="1">
        <v>716.28</v>
      </c>
      <c r="I145" s="2">
        <v>1243526.502741999</v>
      </c>
      <c r="J145" s="3">
        <v>2.5327265692068998E-3</v>
      </c>
      <c r="K145" s="4">
        <v>490983321.24000001</v>
      </c>
      <c r="L145" s="5">
        <v>22100001</v>
      </c>
      <c r="M145" s="6">
        <v>22.216438870000001</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2"/>
        <v xml:space="preserve"> </v>
      </c>
      <c r="AB145" s="8" t="s">
        <v>190</v>
      </c>
      <c r="AG145">
        <v>1.0000000000000001E-5</v>
      </c>
    </row>
    <row r="146" spans="1:33" x14ac:dyDescent="0.25">
      <c r="A146" t="s">
        <v>172</v>
      </c>
      <c r="B146" t="s">
        <v>344</v>
      </c>
      <c r="C146" t="s">
        <v>345</v>
      </c>
      <c r="D146" t="s">
        <v>346</v>
      </c>
      <c r="E146" t="s">
        <v>347</v>
      </c>
      <c r="F146" t="s">
        <v>348</v>
      </c>
      <c r="G146" s="1">
        <v>8226.1436289141075</v>
      </c>
      <c r="H146" s="1">
        <v>147.66999999999999</v>
      </c>
      <c r="I146" s="2">
        <v>1214754.629681746</v>
      </c>
      <c r="J146" s="3">
        <v>2.4741260591373999E-3</v>
      </c>
      <c r="K146" s="4">
        <v>490983321.24000001</v>
      </c>
      <c r="L146" s="5">
        <v>22100001</v>
      </c>
      <c r="M146" s="6">
        <v>22.216438870000001</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2"/>
        <v xml:space="preserve"> </v>
      </c>
      <c r="AB146" s="8" t="s">
        <v>190</v>
      </c>
      <c r="AG146">
        <v>1.0000000000000001E-5</v>
      </c>
    </row>
    <row r="147" spans="1:33" x14ac:dyDescent="0.25">
      <c r="A147" t="s">
        <v>172</v>
      </c>
      <c r="B147" t="s">
        <v>349</v>
      </c>
      <c r="C147" t="s">
        <v>350</v>
      </c>
      <c r="D147" t="s">
        <v>351</v>
      </c>
      <c r="E147" t="s">
        <v>352</v>
      </c>
      <c r="F147" t="s">
        <v>353</v>
      </c>
      <c r="G147" s="1">
        <v>5777.8084258945537</v>
      </c>
      <c r="H147" s="1">
        <v>218.04</v>
      </c>
      <c r="I147" s="2">
        <v>1259793.3491820481</v>
      </c>
      <c r="J147" s="3">
        <v>2.5658577281207E-3</v>
      </c>
      <c r="K147" s="4">
        <v>490983321.24000001</v>
      </c>
      <c r="L147" s="5">
        <v>22100001</v>
      </c>
      <c r="M147" s="6">
        <v>22.216438870000001</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2"/>
        <v xml:space="preserve"> </v>
      </c>
      <c r="AB147" s="8" t="s">
        <v>190</v>
      </c>
      <c r="AG147">
        <v>1.0000000000000001E-5</v>
      </c>
    </row>
    <row r="148" spans="1:33" x14ac:dyDescent="0.25">
      <c r="A148" t="s">
        <v>172</v>
      </c>
      <c r="B148" t="s">
        <v>354</v>
      </c>
      <c r="C148" t="s">
        <v>355</v>
      </c>
      <c r="D148" t="s">
        <v>356</v>
      </c>
      <c r="E148" t="s">
        <v>357</v>
      </c>
      <c r="F148" t="s">
        <v>358</v>
      </c>
      <c r="G148" s="1">
        <v>1546.7193392346239</v>
      </c>
      <c r="H148" s="1">
        <v>809.55</v>
      </c>
      <c r="I148" s="2">
        <v>1252146.6410773899</v>
      </c>
      <c r="J148" s="3">
        <v>2.5502834554848E-3</v>
      </c>
      <c r="K148" s="4">
        <v>490983321.24000001</v>
      </c>
      <c r="L148" s="5">
        <v>22100001</v>
      </c>
      <c r="M148" s="6">
        <v>22.216438870000001</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2"/>
        <v xml:space="preserve"> </v>
      </c>
      <c r="AB148" s="8" t="s">
        <v>190</v>
      </c>
      <c r="AG148">
        <v>1.0000000000000001E-5</v>
      </c>
    </row>
    <row r="149" spans="1:33" x14ac:dyDescent="0.25">
      <c r="A149" t="s">
        <v>172</v>
      </c>
      <c r="B149" t="s">
        <v>359</v>
      </c>
      <c r="C149" t="s">
        <v>360</v>
      </c>
      <c r="D149" t="s">
        <v>361</v>
      </c>
      <c r="E149" t="s">
        <v>362</v>
      </c>
      <c r="F149" t="s">
        <v>363</v>
      </c>
      <c r="G149" s="1">
        <v>8460.9015461374911</v>
      </c>
      <c r="H149" s="1">
        <v>139.79</v>
      </c>
      <c r="I149" s="2">
        <v>1182749.427134559</v>
      </c>
      <c r="J149" s="3">
        <v>2.4089401329305E-3</v>
      </c>
      <c r="K149" s="4">
        <v>490983321.24000001</v>
      </c>
      <c r="L149" s="5">
        <v>22100001</v>
      </c>
      <c r="M149" s="6">
        <v>22.216438870000001</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2"/>
        <v xml:space="preserve"> </v>
      </c>
      <c r="AB149" s="8" t="s">
        <v>190</v>
      </c>
      <c r="AG149">
        <v>1.0000000000000001E-5</v>
      </c>
    </row>
    <row r="150" spans="1:33" x14ac:dyDescent="0.25">
      <c r="A150" t="s">
        <v>172</v>
      </c>
      <c r="B150" t="s">
        <v>364</v>
      </c>
      <c r="C150" t="s">
        <v>365</v>
      </c>
      <c r="D150" t="s">
        <v>366</v>
      </c>
      <c r="E150" t="s">
        <v>367</v>
      </c>
      <c r="F150" t="s">
        <v>368</v>
      </c>
      <c r="G150" s="1">
        <v>27580.907932136251</v>
      </c>
      <c r="H150" s="1">
        <v>43.95</v>
      </c>
      <c r="I150" s="2">
        <v>1212180.9036173881</v>
      </c>
      <c r="J150" s="3">
        <v>2.468884076461E-3</v>
      </c>
      <c r="K150" s="4">
        <v>490983321.24000001</v>
      </c>
      <c r="L150" s="5">
        <v>22100001</v>
      </c>
      <c r="M150" s="6">
        <v>22.216438870000001</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2"/>
        <v xml:space="preserve"> </v>
      </c>
      <c r="AB150" s="8" t="s">
        <v>190</v>
      </c>
      <c r="AG150">
        <v>1.0000000000000001E-5</v>
      </c>
    </row>
    <row r="151" spans="1:33" x14ac:dyDescent="0.25">
      <c r="A151" t="s">
        <v>172</v>
      </c>
      <c r="B151" t="s">
        <v>369</v>
      </c>
      <c r="C151" t="s">
        <v>370</v>
      </c>
      <c r="D151" t="s">
        <v>371</v>
      </c>
      <c r="E151" t="s">
        <v>372</v>
      </c>
      <c r="F151" t="s">
        <v>373</v>
      </c>
      <c r="G151" s="1">
        <v>801.27141309786452</v>
      </c>
      <c r="H151" s="1">
        <v>1545</v>
      </c>
      <c r="I151" s="2">
        <v>1237964.333236201</v>
      </c>
      <c r="J151" s="3">
        <v>2.5213979369190002E-3</v>
      </c>
      <c r="K151" s="4">
        <v>490983321.24000001</v>
      </c>
      <c r="L151" s="5">
        <v>22100001</v>
      </c>
      <c r="M151" s="6">
        <v>22.216438870000001</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si="2"/>
        <v xml:space="preserve"> </v>
      </c>
      <c r="AB151" s="8" t="s">
        <v>190</v>
      </c>
      <c r="AG151">
        <v>1.0000000000000001E-5</v>
      </c>
    </row>
    <row r="152" spans="1:33" x14ac:dyDescent="0.25">
      <c r="A152" t="s">
        <v>172</v>
      </c>
      <c r="B152" t="s">
        <v>374</v>
      </c>
      <c r="C152" t="s">
        <v>375</v>
      </c>
      <c r="D152" t="s">
        <v>376</v>
      </c>
      <c r="E152" t="s">
        <v>377</v>
      </c>
      <c r="F152" t="s">
        <v>378</v>
      </c>
      <c r="G152" s="1">
        <v>16924.130712339989</v>
      </c>
      <c r="H152" s="1">
        <v>71.97</v>
      </c>
      <c r="I152" s="2">
        <v>1218029.6873671091</v>
      </c>
      <c r="J152" s="3">
        <v>2.4807964643093999E-3</v>
      </c>
      <c r="K152" s="4">
        <v>490983321.24000001</v>
      </c>
      <c r="L152" s="5">
        <v>22100001</v>
      </c>
      <c r="M152" s="6">
        <v>22.216438870000001</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2"/>
        <v xml:space="preserve"> </v>
      </c>
      <c r="AB152" s="8" t="s">
        <v>190</v>
      </c>
      <c r="AG152">
        <v>1.0000000000000001E-5</v>
      </c>
    </row>
    <row r="153" spans="1:33" x14ac:dyDescent="0.25">
      <c r="A153" t="s">
        <v>172</v>
      </c>
      <c r="B153" t="s">
        <v>379</v>
      </c>
      <c r="C153" t="s">
        <v>380</v>
      </c>
      <c r="D153" t="s">
        <v>381</v>
      </c>
      <c r="E153" t="s">
        <v>382</v>
      </c>
      <c r="F153" t="s">
        <v>383</v>
      </c>
      <c r="G153" s="1">
        <v>9529.7366788043564</v>
      </c>
      <c r="H153" s="1">
        <v>140.97</v>
      </c>
      <c r="I153" s="2">
        <v>1343406.9796110501</v>
      </c>
      <c r="J153" s="3">
        <v>2.7361560393093999E-3</v>
      </c>
      <c r="K153" s="4">
        <v>490983321.24000001</v>
      </c>
      <c r="L153" s="5">
        <v>22100001</v>
      </c>
      <c r="M153" s="6">
        <v>22.216438870000001</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2"/>
        <v xml:space="preserve"> </v>
      </c>
      <c r="AB153" s="8" t="s">
        <v>190</v>
      </c>
      <c r="AG153">
        <v>1.0000000000000001E-5</v>
      </c>
    </row>
    <row r="154" spans="1:33" x14ac:dyDescent="0.25">
      <c r="A154" t="s">
        <v>172</v>
      </c>
      <c r="B154" t="s">
        <v>384</v>
      </c>
      <c r="C154" t="s">
        <v>385</v>
      </c>
      <c r="D154" t="s">
        <v>386</v>
      </c>
      <c r="E154" t="s">
        <v>387</v>
      </c>
      <c r="F154" t="s">
        <v>388</v>
      </c>
      <c r="G154" s="1">
        <v>1873.4154099341499</v>
      </c>
      <c r="H154" s="1">
        <v>335</v>
      </c>
      <c r="I154" s="2">
        <v>627594.16232794046</v>
      </c>
      <c r="J154" s="3">
        <v>1.2782392704153E-3</v>
      </c>
      <c r="K154" s="4">
        <v>490983321.24000001</v>
      </c>
      <c r="L154" s="5">
        <v>22100001</v>
      </c>
      <c r="M154" s="6">
        <v>22.216438870000001</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2"/>
        <v xml:space="preserve"> </v>
      </c>
      <c r="AB154" s="8" t="s">
        <v>190</v>
      </c>
      <c r="AG154">
        <v>1.0000000000000001E-5</v>
      </c>
    </row>
    <row r="155" spans="1:33" x14ac:dyDescent="0.25">
      <c r="A155" t="s">
        <v>172</v>
      </c>
      <c r="B155" t="s">
        <v>384</v>
      </c>
      <c r="C155" t="s">
        <v>389</v>
      </c>
      <c r="D155" t="s">
        <v>390</v>
      </c>
      <c r="E155" t="s">
        <v>391</v>
      </c>
      <c r="F155" t="s">
        <v>392</v>
      </c>
      <c r="G155" s="1">
        <v>1873.4154099341499</v>
      </c>
      <c r="H155" s="1">
        <v>334.55</v>
      </c>
      <c r="I155" s="2">
        <v>626751.12539347005</v>
      </c>
      <c r="J155" s="3">
        <v>1.2765222325894E-3</v>
      </c>
      <c r="K155" s="4">
        <v>490983321.24000001</v>
      </c>
      <c r="L155" s="5">
        <v>22100001</v>
      </c>
      <c r="M155" s="6">
        <v>22.216438870000001</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2"/>
        <v xml:space="preserve"> </v>
      </c>
      <c r="AB155" s="8" t="s">
        <v>190</v>
      </c>
      <c r="AG155">
        <v>1.0000000000000001E-5</v>
      </c>
    </row>
    <row r="156" spans="1:33" x14ac:dyDescent="0.25">
      <c r="A156" t="s">
        <v>172</v>
      </c>
      <c r="B156" t="s">
        <v>393</v>
      </c>
      <c r="C156" t="s">
        <v>394</v>
      </c>
      <c r="D156" t="s">
        <v>395</v>
      </c>
      <c r="E156" t="s">
        <v>396</v>
      </c>
      <c r="F156" t="s">
        <v>397</v>
      </c>
      <c r="G156" s="1">
        <v>16774.155462228959</v>
      </c>
      <c r="H156" s="1">
        <v>73.760000000000005</v>
      </c>
      <c r="I156" s="2">
        <v>1237261.706894008</v>
      </c>
      <c r="J156" s="3">
        <v>2.5199668774272001E-3</v>
      </c>
      <c r="K156" s="4">
        <v>490983321.24000001</v>
      </c>
      <c r="L156" s="5">
        <v>22100001</v>
      </c>
      <c r="M156" s="6">
        <v>22.216438870000001</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2"/>
        <v xml:space="preserve"> </v>
      </c>
      <c r="AB156" s="8" t="s">
        <v>190</v>
      </c>
      <c r="AG156">
        <v>1.0000000000000001E-5</v>
      </c>
    </row>
    <row r="157" spans="1:33" x14ac:dyDescent="0.25">
      <c r="A157" t="s">
        <v>172</v>
      </c>
      <c r="B157" t="s">
        <v>398</v>
      </c>
      <c r="C157" t="s">
        <v>399</v>
      </c>
      <c r="D157" t="s">
        <v>400</v>
      </c>
      <c r="E157" t="s">
        <v>401</v>
      </c>
      <c r="G157" s="1">
        <v>6014.4904124817976</v>
      </c>
      <c r="H157" s="1">
        <v>204.8</v>
      </c>
      <c r="I157" s="2">
        <v>1231767.636476272</v>
      </c>
      <c r="J157" s="3">
        <v>2.5087769445312001E-3</v>
      </c>
      <c r="K157" s="4">
        <v>490983321.24000001</v>
      </c>
      <c r="L157" s="5">
        <v>22100001</v>
      </c>
      <c r="M157" s="6">
        <v>22.216438870000001</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2"/>
        <v xml:space="preserve"> </v>
      </c>
      <c r="AB157" s="8" t="s">
        <v>190</v>
      </c>
      <c r="AG157">
        <v>1.0000000000000001E-5</v>
      </c>
    </row>
    <row r="158" spans="1:33" x14ac:dyDescent="0.25">
      <c r="A158" t="s">
        <v>172</v>
      </c>
      <c r="B158" t="s">
        <v>402</v>
      </c>
      <c r="C158" t="s">
        <v>403</v>
      </c>
      <c r="D158" t="s">
        <v>404</v>
      </c>
      <c r="E158" t="s">
        <v>405</v>
      </c>
      <c r="F158" t="s">
        <v>406</v>
      </c>
      <c r="G158" s="1">
        <v>1162.29694367709</v>
      </c>
      <c r="H158" s="1">
        <v>1057.56</v>
      </c>
      <c r="I158" s="2">
        <v>1229198.755755143</v>
      </c>
      <c r="J158" s="3">
        <v>2.5035448305061E-3</v>
      </c>
      <c r="K158" s="4">
        <v>490983321.24000001</v>
      </c>
      <c r="L158" s="5">
        <v>22100001</v>
      </c>
      <c r="M158" s="6">
        <v>22.216438870000001</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2"/>
        <v xml:space="preserve"> </v>
      </c>
      <c r="AB158" s="8" t="s">
        <v>190</v>
      </c>
      <c r="AG158">
        <v>1.0000000000000001E-5</v>
      </c>
    </row>
    <row r="159" spans="1:33" x14ac:dyDescent="0.25">
      <c r="A159" t="s">
        <v>172</v>
      </c>
      <c r="B159" t="s">
        <v>407</v>
      </c>
      <c r="C159" t="s">
        <v>408</v>
      </c>
      <c r="D159" t="s">
        <v>409</v>
      </c>
      <c r="E159" t="s">
        <v>410</v>
      </c>
      <c r="F159" t="s">
        <v>411</v>
      </c>
      <c r="G159" s="1">
        <v>36882.023469373496</v>
      </c>
      <c r="H159" s="1">
        <v>34.26</v>
      </c>
      <c r="I159" s="2">
        <v>1263578.124060736</v>
      </c>
      <c r="J159" s="3">
        <v>2.5735662891144002E-3</v>
      </c>
      <c r="K159" s="4">
        <v>490983321.24000001</v>
      </c>
      <c r="L159" s="5">
        <v>22100001</v>
      </c>
      <c r="M159" s="6">
        <v>22.216438870000001</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2"/>
        <v xml:space="preserve"> </v>
      </c>
      <c r="AB159" s="8" t="s">
        <v>190</v>
      </c>
      <c r="AG159">
        <v>1.0000000000000001E-5</v>
      </c>
    </row>
    <row r="160" spans="1:33" x14ac:dyDescent="0.25">
      <c r="A160" t="s">
        <v>172</v>
      </c>
      <c r="B160" t="s">
        <v>412</v>
      </c>
      <c r="C160" t="s">
        <v>413</v>
      </c>
      <c r="D160" t="s">
        <v>414</v>
      </c>
      <c r="E160" t="s">
        <v>415</v>
      </c>
      <c r="F160" t="s">
        <v>416</v>
      </c>
      <c r="G160" s="1">
        <v>3198.79446072273</v>
      </c>
      <c r="H160" s="1">
        <v>380.36</v>
      </c>
      <c r="I160" s="2">
        <v>1216693.4610804981</v>
      </c>
      <c r="J160" s="3">
        <v>2.4780749333962E-3</v>
      </c>
      <c r="K160" s="4">
        <v>490983321.24000001</v>
      </c>
      <c r="L160" s="5">
        <v>22100001</v>
      </c>
      <c r="M160" s="6">
        <v>22.216438870000001</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2"/>
        <v xml:space="preserve"> </v>
      </c>
      <c r="AB160" s="8" t="s">
        <v>190</v>
      </c>
      <c r="AG160">
        <v>1.0000000000000001E-5</v>
      </c>
    </row>
    <row r="161" spans="1:33" x14ac:dyDescent="0.25">
      <c r="A161" t="s">
        <v>172</v>
      </c>
      <c r="B161" t="s">
        <v>417</v>
      </c>
      <c r="C161" t="s">
        <v>418</v>
      </c>
      <c r="D161" t="s">
        <v>419</v>
      </c>
      <c r="E161" t="s">
        <v>420</v>
      </c>
      <c r="F161" t="s">
        <v>421</v>
      </c>
      <c r="G161" s="1">
        <v>4135.1895599656209</v>
      </c>
      <c r="H161" s="1">
        <v>293.86</v>
      </c>
      <c r="I161" s="2">
        <v>1215166.8040914971</v>
      </c>
      <c r="J161" s="3">
        <v>2.4749655467369001E-3</v>
      </c>
      <c r="K161" s="4">
        <v>490983321.24000001</v>
      </c>
      <c r="L161" s="5">
        <v>22100001</v>
      </c>
      <c r="M161" s="6">
        <v>22.216438870000001</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2"/>
        <v xml:space="preserve"> </v>
      </c>
      <c r="AB161" s="8" t="s">
        <v>190</v>
      </c>
      <c r="AG161">
        <v>1.0000000000000001E-5</v>
      </c>
    </row>
    <row r="162" spans="1:33" x14ac:dyDescent="0.25">
      <c r="A162" t="s">
        <v>172</v>
      </c>
      <c r="B162" t="s">
        <v>422</v>
      </c>
      <c r="C162" t="s">
        <v>423</v>
      </c>
      <c r="D162" t="s">
        <v>424</v>
      </c>
      <c r="E162" t="s">
        <v>425</v>
      </c>
      <c r="F162" t="s">
        <v>426</v>
      </c>
      <c r="G162" s="1">
        <v>1766.62593936953</v>
      </c>
      <c r="H162" s="1">
        <v>694.75</v>
      </c>
      <c r="I162" s="2">
        <v>1227363.371376981</v>
      </c>
      <c r="J162" s="3">
        <v>2.4998066498005999E-3</v>
      </c>
      <c r="K162" s="4">
        <v>490983321.24000001</v>
      </c>
      <c r="L162" s="5">
        <v>22100001</v>
      </c>
      <c r="M162" s="6">
        <v>22.216438870000001</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2"/>
        <v xml:space="preserve"> </v>
      </c>
      <c r="AB162" s="8" t="s">
        <v>190</v>
      </c>
      <c r="AG162">
        <v>1.0000000000000001E-5</v>
      </c>
    </row>
    <row r="163" spans="1:33" x14ac:dyDescent="0.25">
      <c r="A163" t="s">
        <v>172</v>
      </c>
      <c r="B163" t="s">
        <v>427</v>
      </c>
      <c r="C163" t="s">
        <v>428</v>
      </c>
      <c r="D163" t="s">
        <v>429</v>
      </c>
      <c r="E163" t="s">
        <v>430</v>
      </c>
      <c r="F163" t="s">
        <v>431</v>
      </c>
      <c r="G163" s="1">
        <v>6180.9720818621436</v>
      </c>
      <c r="H163" s="1">
        <v>194.85</v>
      </c>
      <c r="I163" s="2">
        <v>1204362.410150839</v>
      </c>
      <c r="J163" s="3">
        <v>2.4529599235858998E-3</v>
      </c>
      <c r="K163" s="4">
        <v>490983321.24000001</v>
      </c>
      <c r="L163" s="5">
        <v>22100001</v>
      </c>
      <c r="M163" s="6">
        <v>22.216438870000001</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2"/>
        <v xml:space="preserve"> </v>
      </c>
      <c r="AB163" s="8" t="s">
        <v>190</v>
      </c>
      <c r="AG163">
        <v>1.0000000000000001E-5</v>
      </c>
    </row>
    <row r="164" spans="1:33" x14ac:dyDescent="0.25">
      <c r="A164" t="s">
        <v>172</v>
      </c>
      <c r="B164" t="s">
        <v>432</v>
      </c>
      <c r="C164" t="s">
        <v>433</v>
      </c>
      <c r="D164" t="s">
        <v>434</v>
      </c>
      <c r="E164" t="s">
        <v>435</v>
      </c>
      <c r="F164" t="s">
        <v>436</v>
      </c>
      <c r="G164" s="1">
        <v>17256.441835953741</v>
      </c>
      <c r="H164" s="1">
        <v>73.209999999999994</v>
      </c>
      <c r="I164" s="2">
        <v>1263344.106810173</v>
      </c>
      <c r="J164" s="3">
        <v>2.5730896593789002E-3</v>
      </c>
      <c r="K164" s="4">
        <v>490983321.24000001</v>
      </c>
      <c r="L164" s="5">
        <v>22100001</v>
      </c>
      <c r="M164" s="6">
        <v>22.216438870000001</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2"/>
        <v xml:space="preserve"> </v>
      </c>
      <c r="AB164" s="8" t="s">
        <v>190</v>
      </c>
      <c r="AG164">
        <v>1.0000000000000001E-5</v>
      </c>
    </row>
    <row r="165" spans="1:33" x14ac:dyDescent="0.25">
      <c r="A165" t="s">
        <v>172</v>
      </c>
      <c r="B165" t="s">
        <v>437</v>
      </c>
      <c r="C165" t="s">
        <v>438</v>
      </c>
      <c r="D165" t="s">
        <v>439</v>
      </c>
      <c r="E165" t="s">
        <v>440</v>
      </c>
      <c r="F165" t="s">
        <v>441</v>
      </c>
      <c r="G165" s="1">
        <v>2343.9463224620222</v>
      </c>
      <c r="H165" s="1">
        <v>545.4</v>
      </c>
      <c r="I165" s="2">
        <v>1278388.324270787</v>
      </c>
      <c r="J165" s="3">
        <v>2.6037306543165999E-3</v>
      </c>
      <c r="K165" s="4">
        <v>490983321.24000001</v>
      </c>
      <c r="L165" s="5">
        <v>22100001</v>
      </c>
      <c r="M165" s="6">
        <v>22.216438870000001</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2"/>
        <v xml:space="preserve"> </v>
      </c>
      <c r="AB165" s="8" t="s">
        <v>190</v>
      </c>
      <c r="AG165">
        <v>1.0000000000000001E-5</v>
      </c>
    </row>
    <row r="166" spans="1:33" x14ac:dyDescent="0.25">
      <c r="A166" t="s">
        <v>172</v>
      </c>
      <c r="B166" t="s">
        <v>442</v>
      </c>
      <c r="C166" t="s">
        <v>443</v>
      </c>
      <c r="D166" t="s">
        <v>444</v>
      </c>
      <c r="E166" t="s">
        <v>445</v>
      </c>
      <c r="F166" t="s">
        <v>446</v>
      </c>
      <c r="G166" s="1">
        <v>5096.8695259202141</v>
      </c>
      <c r="H166" s="1">
        <v>241.04</v>
      </c>
      <c r="I166" s="2">
        <v>1228549.4305278079</v>
      </c>
      <c r="J166" s="3">
        <v>2.5022223309440002E-3</v>
      </c>
      <c r="K166" s="4">
        <v>490983321.24000001</v>
      </c>
      <c r="L166" s="5">
        <v>22100001</v>
      </c>
      <c r="M166" s="6">
        <v>22.216438870000001</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2"/>
        <v xml:space="preserve"> </v>
      </c>
      <c r="AB166" s="8" t="s">
        <v>190</v>
      </c>
      <c r="AG166">
        <v>1.0000000000000001E-5</v>
      </c>
    </row>
    <row r="167" spans="1:33" x14ac:dyDescent="0.25">
      <c r="A167" t="s">
        <v>172</v>
      </c>
      <c r="B167" t="s">
        <v>447</v>
      </c>
      <c r="C167" t="s">
        <v>448</v>
      </c>
      <c r="D167" t="s">
        <v>449</v>
      </c>
      <c r="E167" t="s">
        <v>450</v>
      </c>
      <c r="F167" t="s">
        <v>451</v>
      </c>
      <c r="G167" s="1">
        <v>13698.33336422462</v>
      </c>
      <c r="H167" s="1">
        <v>86.27</v>
      </c>
      <c r="I167" s="2">
        <v>1181755.219331658</v>
      </c>
      <c r="J167" s="3">
        <v>2.4069152010032999E-3</v>
      </c>
      <c r="K167" s="4">
        <v>490983321.24000001</v>
      </c>
      <c r="L167" s="5">
        <v>22100001</v>
      </c>
      <c r="M167" s="6">
        <v>22.216438870000001</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ref="S167:S230" si="3">IF(ISNUMBER(N167),Q167*N167,IF(ISNUMBER(R167),J167*R167," "))</f>
        <v xml:space="preserve"> </v>
      </c>
      <c r="AB167" s="8" t="s">
        <v>190</v>
      </c>
      <c r="AG167">
        <v>1.0000000000000001E-5</v>
      </c>
    </row>
    <row r="168" spans="1:33" x14ac:dyDescent="0.25">
      <c r="A168" t="s">
        <v>172</v>
      </c>
      <c r="B168" t="s">
        <v>452</v>
      </c>
      <c r="C168" t="s">
        <v>453</v>
      </c>
      <c r="D168" t="s">
        <v>454</v>
      </c>
      <c r="E168" t="s">
        <v>455</v>
      </c>
      <c r="F168" t="s">
        <v>456</v>
      </c>
      <c r="G168" s="1">
        <v>4733.3396227257563</v>
      </c>
      <c r="H168" s="1">
        <v>258.69</v>
      </c>
      <c r="I168" s="2">
        <v>1224467.6270029261</v>
      </c>
      <c r="J168" s="3">
        <v>2.4939088030738999E-3</v>
      </c>
      <c r="K168" s="4">
        <v>490983321.24000001</v>
      </c>
      <c r="L168" s="5">
        <v>22100001</v>
      </c>
      <c r="M168" s="6">
        <v>22.216438870000001</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3"/>
        <v xml:space="preserve"> </v>
      </c>
      <c r="AB168" s="8" t="s">
        <v>190</v>
      </c>
      <c r="AG168">
        <v>1.0000000000000001E-5</v>
      </c>
    </row>
    <row r="169" spans="1:33" x14ac:dyDescent="0.25">
      <c r="A169" t="s">
        <v>172</v>
      </c>
      <c r="B169" t="s">
        <v>457</v>
      </c>
      <c r="C169" t="s">
        <v>458</v>
      </c>
      <c r="D169" t="s">
        <v>459</v>
      </c>
      <c r="E169" t="s">
        <v>460</v>
      </c>
      <c r="G169" s="1">
        <v>42179.7841246272</v>
      </c>
      <c r="H169" s="1">
        <v>27.16</v>
      </c>
      <c r="I169" s="2">
        <v>1145602.936824875</v>
      </c>
      <c r="J169" s="3">
        <v>2.3332827965145001E-3</v>
      </c>
      <c r="K169" s="4">
        <v>490983321.24000001</v>
      </c>
      <c r="L169" s="5">
        <v>22100001</v>
      </c>
      <c r="M169" s="6">
        <v>22.216438870000001</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3"/>
        <v xml:space="preserve"> </v>
      </c>
      <c r="AB169" s="8" t="s">
        <v>190</v>
      </c>
      <c r="AG169">
        <v>1.0000000000000001E-5</v>
      </c>
    </row>
    <row r="170" spans="1:33" x14ac:dyDescent="0.25">
      <c r="A170" t="s">
        <v>172</v>
      </c>
      <c r="B170" t="s">
        <v>461</v>
      </c>
      <c r="C170" t="s">
        <v>462</v>
      </c>
      <c r="D170" t="s">
        <v>463</v>
      </c>
      <c r="E170" t="s">
        <v>464</v>
      </c>
      <c r="F170" t="s">
        <v>465</v>
      </c>
      <c r="G170" s="1">
        <v>8885.5658478553105</v>
      </c>
      <c r="H170" s="1">
        <v>136.77000000000001</v>
      </c>
      <c r="I170" s="2">
        <v>1215278.841011171</v>
      </c>
      <c r="J170" s="3">
        <v>2.4751937355874001E-3</v>
      </c>
      <c r="K170" s="4">
        <v>490983321.24000001</v>
      </c>
      <c r="L170" s="5">
        <v>22100001</v>
      </c>
      <c r="M170" s="6">
        <v>22.216438870000001</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3"/>
        <v xml:space="preserve"> </v>
      </c>
      <c r="AB170" s="8" t="s">
        <v>190</v>
      </c>
      <c r="AG170">
        <v>1.0000000000000001E-5</v>
      </c>
    </row>
    <row r="171" spans="1:33" x14ac:dyDescent="0.25">
      <c r="A171" t="s">
        <v>172</v>
      </c>
      <c r="B171" t="s">
        <v>466</v>
      </c>
      <c r="C171" t="s">
        <v>467</v>
      </c>
      <c r="D171" t="s">
        <v>468</v>
      </c>
      <c r="E171" t="s">
        <v>469</v>
      </c>
      <c r="F171" t="s">
        <v>470</v>
      </c>
      <c r="G171" s="1">
        <v>5643.7058134276176</v>
      </c>
      <c r="H171" s="1">
        <v>224.44</v>
      </c>
      <c r="I171" s="2">
        <v>1266673.332765694</v>
      </c>
      <c r="J171" s="3">
        <v>2.5798703906410002E-3</v>
      </c>
      <c r="K171" s="4">
        <v>490983321.24000001</v>
      </c>
      <c r="L171" s="5">
        <v>22100001</v>
      </c>
      <c r="M171" s="6">
        <v>22.216438870000001</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3"/>
        <v xml:space="preserve"> </v>
      </c>
      <c r="AB171" s="8" t="s">
        <v>190</v>
      </c>
      <c r="AG171">
        <v>1.0000000000000001E-5</v>
      </c>
    </row>
    <row r="172" spans="1:33" x14ac:dyDescent="0.25">
      <c r="A172" t="s">
        <v>172</v>
      </c>
      <c r="B172" t="s">
        <v>471</v>
      </c>
      <c r="C172" t="s">
        <v>472</v>
      </c>
      <c r="D172" t="s">
        <v>473</v>
      </c>
      <c r="E172" t="s">
        <v>474</v>
      </c>
      <c r="F172" t="s">
        <v>475</v>
      </c>
      <c r="G172" s="1">
        <v>809.46336183866094</v>
      </c>
      <c r="H172" s="1">
        <v>1616.33</v>
      </c>
      <c r="I172" s="2">
        <v>1308359.9156406829</v>
      </c>
      <c r="J172" s="3">
        <v>2.6647746655351998E-3</v>
      </c>
      <c r="K172" s="4">
        <v>490983321.24000001</v>
      </c>
      <c r="L172" s="5">
        <v>22100001</v>
      </c>
      <c r="M172" s="6">
        <v>22.216438870000001</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3"/>
        <v xml:space="preserve"> </v>
      </c>
      <c r="AB172" s="8" t="s">
        <v>190</v>
      </c>
      <c r="AG172">
        <v>1.0000000000000001E-5</v>
      </c>
    </row>
    <row r="173" spans="1:33" x14ac:dyDescent="0.25">
      <c r="A173" t="s">
        <v>172</v>
      </c>
      <c r="B173" t="s">
        <v>476</v>
      </c>
      <c r="C173" t="s">
        <v>477</v>
      </c>
      <c r="D173" t="s">
        <v>478</v>
      </c>
      <c r="E173" t="s">
        <v>479</v>
      </c>
      <c r="F173" t="s">
        <v>480</v>
      </c>
      <c r="G173" s="1">
        <v>4440.057390198278</v>
      </c>
      <c r="H173" s="1">
        <v>273.94</v>
      </c>
      <c r="I173" s="2">
        <v>1216309.321470917</v>
      </c>
      <c r="J173" s="3">
        <v>2.4772925450889998E-3</v>
      </c>
      <c r="K173" s="4">
        <v>490983321.24000001</v>
      </c>
      <c r="L173" s="5">
        <v>22100001</v>
      </c>
      <c r="M173" s="6">
        <v>22.216438870000001</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3"/>
        <v xml:space="preserve"> </v>
      </c>
      <c r="AB173" s="8" t="s">
        <v>190</v>
      </c>
      <c r="AG173">
        <v>1.0000000000000001E-5</v>
      </c>
    </row>
    <row r="174" spans="1:33" x14ac:dyDescent="0.25">
      <c r="A174" t="s">
        <v>172</v>
      </c>
      <c r="B174" t="s">
        <v>481</v>
      </c>
      <c r="C174" t="s">
        <v>482</v>
      </c>
      <c r="D174" t="s">
        <v>483</v>
      </c>
      <c r="E174" t="s">
        <v>484</v>
      </c>
      <c r="F174" t="s">
        <v>485</v>
      </c>
      <c r="G174" s="1">
        <v>5387.2074265747451</v>
      </c>
      <c r="H174" s="1">
        <v>238.46</v>
      </c>
      <c r="I174" s="2">
        <v>1284633.482941014</v>
      </c>
      <c r="J174" s="3">
        <v>2.6164503504855999E-3</v>
      </c>
      <c r="K174" s="4">
        <v>490983321.24000001</v>
      </c>
      <c r="L174" s="5">
        <v>22100001</v>
      </c>
      <c r="M174" s="6">
        <v>22.216438870000001</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3"/>
        <v xml:space="preserve"> </v>
      </c>
      <c r="AB174" s="8" t="s">
        <v>190</v>
      </c>
      <c r="AG174">
        <v>1.0000000000000001E-5</v>
      </c>
    </row>
    <row r="175" spans="1:33" x14ac:dyDescent="0.25">
      <c r="A175" t="s">
        <v>172</v>
      </c>
      <c r="B175" t="s">
        <v>486</v>
      </c>
      <c r="C175" t="s">
        <v>487</v>
      </c>
      <c r="D175" t="s">
        <v>488</v>
      </c>
      <c r="E175" t="s">
        <v>489</v>
      </c>
      <c r="F175" t="s">
        <v>490</v>
      </c>
      <c r="G175" s="1">
        <v>2332.172604084496</v>
      </c>
      <c r="H175" s="1">
        <v>520.41</v>
      </c>
      <c r="I175" s="2">
        <v>1213685.944891613</v>
      </c>
      <c r="J175" s="3">
        <v>2.4719494377657999E-3</v>
      </c>
      <c r="K175" s="4">
        <v>490983321.24000001</v>
      </c>
      <c r="L175" s="5">
        <v>22100001</v>
      </c>
      <c r="M175" s="6">
        <v>22.216438870000001</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3"/>
        <v xml:space="preserve"> </v>
      </c>
      <c r="AB175" s="8" t="s">
        <v>190</v>
      </c>
      <c r="AG175">
        <v>1.0000000000000001E-5</v>
      </c>
    </row>
    <row r="176" spans="1:33" x14ac:dyDescent="0.25">
      <c r="A176" t="s">
        <v>172</v>
      </c>
      <c r="B176" t="s">
        <v>491</v>
      </c>
      <c r="C176" t="s">
        <v>492</v>
      </c>
      <c r="D176" t="s">
        <v>493</v>
      </c>
      <c r="E176" t="s">
        <v>494</v>
      </c>
      <c r="F176" t="s">
        <v>495</v>
      </c>
      <c r="G176" s="1">
        <v>3838.234036776902</v>
      </c>
      <c r="H176" s="1">
        <v>313.95</v>
      </c>
      <c r="I176" s="2">
        <v>1205013.5758461079</v>
      </c>
      <c r="J176" s="3">
        <v>2.4542861716825002E-3</v>
      </c>
      <c r="K176" s="4">
        <v>490983321.24000001</v>
      </c>
      <c r="L176" s="5">
        <v>22100001</v>
      </c>
      <c r="M176" s="6">
        <v>22.216438870000001</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3"/>
        <v xml:space="preserve"> </v>
      </c>
      <c r="AB176" s="8" t="s">
        <v>190</v>
      </c>
      <c r="AG176">
        <v>1.0000000000000001E-5</v>
      </c>
    </row>
    <row r="177" spans="1:33" x14ac:dyDescent="0.25">
      <c r="A177" t="s">
        <v>172</v>
      </c>
      <c r="B177" t="s">
        <v>496</v>
      </c>
      <c r="C177" t="s">
        <v>497</v>
      </c>
      <c r="D177" t="s">
        <v>498</v>
      </c>
      <c r="E177" t="s">
        <v>499</v>
      </c>
      <c r="F177" t="s">
        <v>500</v>
      </c>
      <c r="G177" s="1">
        <v>2344.3929356567792</v>
      </c>
      <c r="H177" s="1">
        <v>518.87</v>
      </c>
      <c r="I177" s="2">
        <v>1216435.1625242331</v>
      </c>
      <c r="J177" s="3">
        <v>2.4775488492197002E-3</v>
      </c>
      <c r="K177" s="4">
        <v>490983321.24000001</v>
      </c>
      <c r="L177" s="5">
        <v>22100001</v>
      </c>
      <c r="M177" s="6">
        <v>22.216438870000001</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3"/>
        <v xml:space="preserve"> </v>
      </c>
      <c r="AB177" s="8" t="s">
        <v>190</v>
      </c>
      <c r="AG177">
        <v>1.0000000000000001E-5</v>
      </c>
    </row>
    <row r="178" spans="1:33" x14ac:dyDescent="0.25">
      <c r="A178" t="s">
        <v>172</v>
      </c>
      <c r="B178" t="s">
        <v>501</v>
      </c>
      <c r="C178" t="s">
        <v>502</v>
      </c>
      <c r="D178" t="s">
        <v>503</v>
      </c>
      <c r="E178" t="s">
        <v>504</v>
      </c>
      <c r="F178" t="s">
        <v>505</v>
      </c>
      <c r="G178" s="1">
        <v>2007.283183096574</v>
      </c>
      <c r="H178" s="1">
        <v>672.97</v>
      </c>
      <c r="I178" s="2">
        <v>1350841.3637285021</v>
      </c>
      <c r="J178" s="3">
        <v>2.7512978655097001E-3</v>
      </c>
      <c r="K178" s="4">
        <v>490983321.24000001</v>
      </c>
      <c r="L178" s="5">
        <v>22100001</v>
      </c>
      <c r="M178" s="6">
        <v>22.216438870000001</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si="3"/>
        <v xml:space="preserve"> </v>
      </c>
      <c r="AB178" s="8" t="s">
        <v>190</v>
      </c>
      <c r="AG178">
        <v>1.0000000000000001E-5</v>
      </c>
    </row>
    <row r="179" spans="1:33" x14ac:dyDescent="0.25">
      <c r="A179" t="s">
        <v>172</v>
      </c>
      <c r="B179" t="s">
        <v>506</v>
      </c>
      <c r="C179" t="s">
        <v>507</v>
      </c>
      <c r="D179" t="s">
        <v>508</v>
      </c>
      <c r="E179" t="s">
        <v>509</v>
      </c>
      <c r="F179" t="s">
        <v>510</v>
      </c>
      <c r="G179" s="1">
        <v>15078.23900732292</v>
      </c>
      <c r="H179" s="1">
        <v>81.41</v>
      </c>
      <c r="I179" s="2">
        <v>1227519.437586159</v>
      </c>
      <c r="J179" s="3">
        <v>2.5001245143847E-3</v>
      </c>
      <c r="K179" s="4">
        <v>490983321.24000001</v>
      </c>
      <c r="L179" s="5">
        <v>22100001</v>
      </c>
      <c r="M179" s="6">
        <v>22.216438870000001</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si="3"/>
        <v xml:space="preserve"> </v>
      </c>
      <c r="AB179" s="8" t="s">
        <v>190</v>
      </c>
      <c r="AG179">
        <v>1.0000000000000001E-5</v>
      </c>
    </row>
    <row r="180" spans="1:33" x14ac:dyDescent="0.25">
      <c r="A180" t="s">
        <v>172</v>
      </c>
      <c r="B180" t="s">
        <v>511</v>
      </c>
      <c r="C180" t="s">
        <v>512</v>
      </c>
      <c r="D180" t="s">
        <v>513</v>
      </c>
      <c r="E180" t="s">
        <v>514</v>
      </c>
      <c r="F180" t="s">
        <v>515</v>
      </c>
      <c r="G180" s="1">
        <v>6322.6325910549767</v>
      </c>
      <c r="H180" s="1">
        <v>184.12</v>
      </c>
      <c r="I180" s="2">
        <v>1164123.112665043</v>
      </c>
      <c r="J180" s="3">
        <v>2.3710033769068998E-3</v>
      </c>
      <c r="K180" s="4">
        <v>490983321.24000001</v>
      </c>
      <c r="L180" s="5">
        <v>22100001</v>
      </c>
      <c r="M180" s="6">
        <v>22.216438870000001</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3"/>
        <v xml:space="preserve"> </v>
      </c>
      <c r="AB180" s="8" t="s">
        <v>190</v>
      </c>
      <c r="AG180">
        <v>1.0000000000000001E-5</v>
      </c>
    </row>
    <row r="181" spans="1:33" x14ac:dyDescent="0.25">
      <c r="A181" t="s">
        <v>172</v>
      </c>
      <c r="B181" t="s">
        <v>516</v>
      </c>
      <c r="C181" t="s">
        <v>517</v>
      </c>
      <c r="D181" t="s">
        <v>518</v>
      </c>
      <c r="E181" t="s">
        <v>519</v>
      </c>
      <c r="F181" t="s">
        <v>520</v>
      </c>
      <c r="G181" s="1">
        <v>2770.4494502619141</v>
      </c>
      <c r="H181" s="1">
        <v>480.58</v>
      </c>
      <c r="I181" s="2">
        <v>1331422.5968068701</v>
      </c>
      <c r="J181" s="3">
        <v>2.7117470985456001E-3</v>
      </c>
      <c r="K181" s="4">
        <v>490983321.24000001</v>
      </c>
      <c r="L181" s="5">
        <v>22100001</v>
      </c>
      <c r="M181" s="6">
        <v>22.216438870000001</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3"/>
        <v xml:space="preserve"> </v>
      </c>
      <c r="AB181" s="8" t="s">
        <v>190</v>
      </c>
      <c r="AG181">
        <v>1.0000000000000001E-5</v>
      </c>
    </row>
    <row r="182" spans="1:33" x14ac:dyDescent="0.25">
      <c r="A182" t="s">
        <v>172</v>
      </c>
      <c r="B182" t="s">
        <v>521</v>
      </c>
      <c r="C182" t="s">
        <v>522</v>
      </c>
      <c r="D182" t="s">
        <v>523</v>
      </c>
      <c r="E182" t="s">
        <v>524</v>
      </c>
      <c r="F182" t="s">
        <v>525</v>
      </c>
      <c r="G182" s="1">
        <v>852.69854040176358</v>
      </c>
      <c r="H182" s="1">
        <v>1425.18</v>
      </c>
      <c r="I182" s="2">
        <v>1215248.9058097859</v>
      </c>
      <c r="J182" s="3">
        <v>2.4751327656926999E-3</v>
      </c>
      <c r="K182" s="4">
        <v>490983321.24000001</v>
      </c>
      <c r="L182" s="5">
        <v>22100001</v>
      </c>
      <c r="M182" s="6">
        <v>22.216438870000001</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3"/>
        <v xml:space="preserve"> </v>
      </c>
      <c r="AB182" s="8" t="s">
        <v>190</v>
      </c>
      <c r="AG182">
        <v>1.0000000000000001E-5</v>
      </c>
    </row>
    <row r="183" spans="1:33" x14ac:dyDescent="0.25">
      <c r="A183" t="s">
        <v>172</v>
      </c>
      <c r="B183" t="s">
        <v>526</v>
      </c>
      <c r="C183" t="s">
        <v>527</v>
      </c>
      <c r="D183" t="s">
        <v>528</v>
      </c>
      <c r="E183" t="s">
        <v>529</v>
      </c>
      <c r="F183" t="s">
        <v>530</v>
      </c>
      <c r="G183" s="1">
        <v>4505.2519364610562</v>
      </c>
      <c r="H183" s="1">
        <v>273.27999999999997</v>
      </c>
      <c r="I183" s="2">
        <v>1231195.249196077</v>
      </c>
      <c r="J183" s="3">
        <v>2.5076111467221E-3</v>
      </c>
      <c r="K183" s="4">
        <v>490983321.24000001</v>
      </c>
      <c r="L183" s="5">
        <v>22100001</v>
      </c>
      <c r="M183" s="6">
        <v>22.216438870000001</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3"/>
        <v xml:space="preserve"> </v>
      </c>
      <c r="AB183" s="8" t="s">
        <v>190</v>
      </c>
      <c r="AG183">
        <v>1.0000000000000001E-5</v>
      </c>
    </row>
    <row r="184" spans="1:33" x14ac:dyDescent="0.25">
      <c r="A184" t="s">
        <v>172</v>
      </c>
      <c r="B184" t="s">
        <v>531</v>
      </c>
      <c r="C184" t="s">
        <v>532</v>
      </c>
      <c r="D184" t="s">
        <v>533</v>
      </c>
      <c r="E184" t="s">
        <v>534</v>
      </c>
      <c r="F184" t="s">
        <v>535</v>
      </c>
      <c r="G184" s="1">
        <v>8165.544884078713</v>
      </c>
      <c r="H184" s="1">
        <v>156.04</v>
      </c>
      <c r="I184" s="2">
        <v>1274151.6237116421</v>
      </c>
      <c r="J184" s="3">
        <v>2.595101643155E-3</v>
      </c>
      <c r="K184" s="4">
        <v>490983321.24000001</v>
      </c>
      <c r="L184" s="5">
        <v>22100001</v>
      </c>
      <c r="M184" s="6">
        <v>22.216438870000001</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3"/>
        <v xml:space="preserve"> </v>
      </c>
      <c r="AB184" s="8" t="s">
        <v>190</v>
      </c>
      <c r="AG184">
        <v>1.0000000000000001E-5</v>
      </c>
    </row>
    <row r="185" spans="1:33" x14ac:dyDescent="0.25">
      <c r="A185" t="s">
        <v>172</v>
      </c>
      <c r="B185" t="s">
        <v>536</v>
      </c>
      <c r="C185" t="s">
        <v>537</v>
      </c>
      <c r="D185" t="s">
        <v>538</v>
      </c>
      <c r="E185" t="s">
        <v>539</v>
      </c>
      <c r="F185" t="s">
        <v>540</v>
      </c>
      <c r="G185" s="1">
        <v>157.80733371613621</v>
      </c>
      <c r="H185" s="1">
        <v>7499.76</v>
      </c>
      <c r="I185" s="2">
        <v>1183517.12911093</v>
      </c>
      <c r="J185" s="3">
        <v>2.4105037338578001E-3</v>
      </c>
      <c r="K185" s="4">
        <v>490983321.24000001</v>
      </c>
      <c r="L185" s="5">
        <v>22100001</v>
      </c>
      <c r="M185" s="6">
        <v>22.216438870000001</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3"/>
        <v xml:space="preserve"> </v>
      </c>
      <c r="AB185" s="8" t="s">
        <v>190</v>
      </c>
      <c r="AG185">
        <v>1.0000000000000001E-5</v>
      </c>
    </row>
    <row r="186" spans="1:33" x14ac:dyDescent="0.25">
      <c r="A186" t="s">
        <v>172</v>
      </c>
      <c r="B186" t="s">
        <v>541</v>
      </c>
      <c r="C186" t="s">
        <v>542</v>
      </c>
      <c r="D186" t="s">
        <v>543</v>
      </c>
      <c r="E186" t="s">
        <v>544</v>
      </c>
      <c r="F186" t="s">
        <v>545</v>
      </c>
      <c r="G186" s="1">
        <v>16227.701176541779</v>
      </c>
      <c r="H186" s="1">
        <v>77.739999999999995</v>
      </c>
      <c r="I186" s="2">
        <v>1261541.489464358</v>
      </c>
      <c r="J186" s="3">
        <v>2.5694182162404999E-3</v>
      </c>
      <c r="K186" s="4">
        <v>490983321.24000001</v>
      </c>
      <c r="L186" s="5">
        <v>22100001</v>
      </c>
      <c r="M186" s="6">
        <v>22.216438870000001</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si="3"/>
        <v xml:space="preserve"> </v>
      </c>
      <c r="AB186" s="8" t="s">
        <v>190</v>
      </c>
      <c r="AG186">
        <v>1.0000000000000001E-5</v>
      </c>
    </row>
    <row r="187" spans="1:33" x14ac:dyDescent="0.25">
      <c r="A187" t="s">
        <v>172</v>
      </c>
      <c r="B187" t="s">
        <v>546</v>
      </c>
      <c r="C187" t="s">
        <v>547</v>
      </c>
      <c r="D187" t="s">
        <v>548</v>
      </c>
      <c r="E187" t="s">
        <v>549</v>
      </c>
      <c r="F187" t="s">
        <v>550</v>
      </c>
      <c r="G187" s="1">
        <v>7076.05419093419</v>
      </c>
      <c r="H187" s="1">
        <v>174.9</v>
      </c>
      <c r="I187" s="2">
        <v>1237601.87799439</v>
      </c>
      <c r="J187" s="3">
        <v>2.5206597137937999E-3</v>
      </c>
      <c r="K187" s="4">
        <v>490983321.24000001</v>
      </c>
      <c r="L187" s="5">
        <v>22100001</v>
      </c>
      <c r="M187" s="6">
        <v>22.216438870000001</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3"/>
        <v xml:space="preserve"> </v>
      </c>
      <c r="AB187" s="8" t="s">
        <v>190</v>
      </c>
      <c r="AG187">
        <v>1.0000000000000001E-5</v>
      </c>
    </row>
    <row r="188" spans="1:33" x14ac:dyDescent="0.25">
      <c r="A188" t="s">
        <v>172</v>
      </c>
      <c r="B188" t="s">
        <v>551</v>
      </c>
      <c r="C188" t="s">
        <v>552</v>
      </c>
      <c r="D188" t="s">
        <v>553</v>
      </c>
      <c r="E188" t="s">
        <v>554</v>
      </c>
      <c r="F188" t="s">
        <v>555</v>
      </c>
      <c r="G188" s="1">
        <v>1301.594541075237</v>
      </c>
      <c r="H188" s="1">
        <v>925.97</v>
      </c>
      <c r="I188" s="2">
        <v>1205237.4971994371</v>
      </c>
      <c r="J188" s="3">
        <v>2.4547422388107002E-3</v>
      </c>
      <c r="K188" s="4">
        <v>490983321.24000001</v>
      </c>
      <c r="L188" s="5">
        <v>22100001</v>
      </c>
      <c r="M188" s="6">
        <v>22.216438870000001</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3"/>
        <v xml:space="preserve"> </v>
      </c>
      <c r="AB188" s="8" t="s">
        <v>190</v>
      </c>
      <c r="AG188">
        <v>1.0000000000000001E-5</v>
      </c>
    </row>
    <row r="189" spans="1:33" x14ac:dyDescent="0.25">
      <c r="A189" t="s">
        <v>172</v>
      </c>
      <c r="B189" t="s">
        <v>556</v>
      </c>
      <c r="C189" t="s">
        <v>557</v>
      </c>
      <c r="D189" t="s">
        <v>558</v>
      </c>
      <c r="E189" t="s">
        <v>559</v>
      </c>
      <c r="F189" t="s">
        <v>560</v>
      </c>
      <c r="G189" s="1">
        <v>9466.6792572075847</v>
      </c>
      <c r="H189" s="1">
        <v>123.88</v>
      </c>
      <c r="I189" s="2">
        <v>1172732.226382876</v>
      </c>
      <c r="J189" s="3">
        <v>2.3885378090259001E-3</v>
      </c>
      <c r="K189" s="4">
        <v>490983321.24000001</v>
      </c>
      <c r="L189" s="5">
        <v>22100001</v>
      </c>
      <c r="M189" s="6">
        <v>22.216438870000001</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3"/>
        <v xml:space="preserve"> </v>
      </c>
      <c r="AB189" s="8" t="s">
        <v>190</v>
      </c>
      <c r="AG189">
        <v>1.0000000000000001E-5</v>
      </c>
    </row>
    <row r="190" spans="1:33" x14ac:dyDescent="0.25">
      <c r="A190" t="s">
        <v>172</v>
      </c>
      <c r="B190" t="s">
        <v>561</v>
      </c>
      <c r="C190" t="s">
        <v>562</v>
      </c>
      <c r="D190" t="s">
        <v>563</v>
      </c>
      <c r="E190" t="s">
        <v>564</v>
      </c>
      <c r="F190" t="s">
        <v>565</v>
      </c>
      <c r="G190" s="1">
        <v>7288.5747446111891</v>
      </c>
      <c r="H190" s="1">
        <v>178.88</v>
      </c>
      <c r="I190" s="2">
        <v>1303780.250316049</v>
      </c>
      <c r="J190" s="3">
        <v>2.6554471280679998E-3</v>
      </c>
      <c r="K190" s="4">
        <v>490983321.24000001</v>
      </c>
      <c r="L190" s="5">
        <v>22100001</v>
      </c>
      <c r="M190" s="6">
        <v>22.216438870000001</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3"/>
        <v xml:space="preserve"> </v>
      </c>
      <c r="AB190" s="8" t="s">
        <v>190</v>
      </c>
      <c r="AG190">
        <v>1.0000000000000001E-5</v>
      </c>
    </row>
    <row r="191" spans="1:33" x14ac:dyDescent="0.25">
      <c r="A191" t="s">
        <v>172</v>
      </c>
      <c r="B191" t="s">
        <v>566</v>
      </c>
      <c r="C191" t="s">
        <v>567</v>
      </c>
      <c r="D191" t="s">
        <v>568</v>
      </c>
      <c r="E191" t="s">
        <v>569</v>
      </c>
      <c r="F191" t="s">
        <v>570</v>
      </c>
      <c r="G191" s="1">
        <v>19437.350759648041</v>
      </c>
      <c r="H191" s="1">
        <v>63.49</v>
      </c>
      <c r="I191" s="2">
        <v>1234077.399730054</v>
      </c>
      <c r="J191" s="3">
        <v>2.5134813064796001E-3</v>
      </c>
      <c r="K191" s="4">
        <v>490983321.24000001</v>
      </c>
      <c r="L191" s="5">
        <v>22100001</v>
      </c>
      <c r="M191" s="6">
        <v>22.216438870000001</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3"/>
        <v xml:space="preserve"> </v>
      </c>
      <c r="AB191" s="8" t="s">
        <v>190</v>
      </c>
      <c r="AG191">
        <v>1.0000000000000001E-5</v>
      </c>
    </row>
    <row r="192" spans="1:33" x14ac:dyDescent="0.25">
      <c r="A192" t="s">
        <v>172</v>
      </c>
      <c r="B192" t="s">
        <v>571</v>
      </c>
      <c r="C192" t="s">
        <v>572</v>
      </c>
      <c r="D192" t="s">
        <v>573</v>
      </c>
      <c r="E192" t="s">
        <v>574</v>
      </c>
      <c r="F192" t="s">
        <v>575</v>
      </c>
      <c r="G192" s="1">
        <v>12759.35189376072</v>
      </c>
      <c r="H192" s="1">
        <v>95.72</v>
      </c>
      <c r="I192" s="2">
        <v>1221325.1632707759</v>
      </c>
      <c r="J192" s="3">
        <v>2.4875084558600999E-3</v>
      </c>
      <c r="K192" s="4">
        <v>490983321.24000001</v>
      </c>
      <c r="L192" s="5">
        <v>22100001</v>
      </c>
      <c r="M192" s="6">
        <v>22.216438870000001</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3"/>
        <v xml:space="preserve"> </v>
      </c>
      <c r="AB192" s="8" t="s">
        <v>190</v>
      </c>
      <c r="AG192">
        <v>1.0000000000000001E-5</v>
      </c>
    </row>
    <row r="193" spans="1:33" x14ac:dyDescent="0.25">
      <c r="A193" t="s">
        <v>172</v>
      </c>
      <c r="B193" t="s">
        <v>576</v>
      </c>
      <c r="C193" t="s">
        <v>577</v>
      </c>
      <c r="D193" t="s">
        <v>578</v>
      </c>
      <c r="E193" t="s">
        <v>579</v>
      </c>
      <c r="F193" t="s">
        <v>580</v>
      </c>
      <c r="G193" s="1">
        <v>6684.6914216277037</v>
      </c>
      <c r="H193" s="1">
        <v>194.84</v>
      </c>
      <c r="I193" s="2">
        <v>1302445.2765899419</v>
      </c>
      <c r="J193" s="3">
        <v>2.6527281482811998E-3</v>
      </c>
      <c r="K193" s="4">
        <v>490983321.24000001</v>
      </c>
      <c r="L193" s="5">
        <v>22100001</v>
      </c>
      <c r="M193" s="6">
        <v>22.216438870000001</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3"/>
        <v xml:space="preserve"> </v>
      </c>
      <c r="AB193" s="8" t="s">
        <v>190</v>
      </c>
      <c r="AG193">
        <v>1.0000000000000001E-5</v>
      </c>
    </row>
    <row r="194" spans="1:33" x14ac:dyDescent="0.25">
      <c r="A194" t="s">
        <v>172</v>
      </c>
      <c r="B194" t="s">
        <v>581</v>
      </c>
      <c r="C194" t="s">
        <v>582</v>
      </c>
      <c r="D194" t="s">
        <v>583</v>
      </c>
      <c r="E194" t="s">
        <v>584</v>
      </c>
      <c r="F194" t="s">
        <v>585</v>
      </c>
      <c r="G194" s="1">
        <v>25358.291484477581</v>
      </c>
      <c r="H194" s="1">
        <v>50.66</v>
      </c>
      <c r="I194" s="2">
        <v>1284651.046603634</v>
      </c>
      <c r="J194" s="3">
        <v>2.6164861229077E-3</v>
      </c>
      <c r="K194" s="4">
        <v>490983321.24000001</v>
      </c>
      <c r="L194" s="5">
        <v>22100001</v>
      </c>
      <c r="M194" s="6">
        <v>22.216438870000001</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3"/>
        <v xml:space="preserve"> </v>
      </c>
      <c r="AB194" s="8" t="s">
        <v>190</v>
      </c>
      <c r="AG194">
        <v>1.0000000000000001E-5</v>
      </c>
    </row>
    <row r="195" spans="1:33" x14ac:dyDescent="0.25">
      <c r="A195" t="s">
        <v>172</v>
      </c>
      <c r="B195" t="s">
        <v>586</v>
      </c>
      <c r="C195" t="s">
        <v>587</v>
      </c>
      <c r="D195" t="s">
        <v>588</v>
      </c>
      <c r="E195" t="s">
        <v>589</v>
      </c>
      <c r="F195" t="s">
        <v>590</v>
      </c>
      <c r="G195" s="1">
        <v>3310.688582557374</v>
      </c>
      <c r="H195" s="1">
        <v>367.82</v>
      </c>
      <c r="I195" s="2">
        <v>1217737.4744362531</v>
      </c>
      <c r="J195" s="3">
        <v>2.4802013057404E-3</v>
      </c>
      <c r="K195" s="4">
        <v>490983321.24000001</v>
      </c>
      <c r="L195" s="5">
        <v>22100001</v>
      </c>
      <c r="M195" s="6">
        <v>22.216438870000001</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si="3"/>
        <v xml:space="preserve"> </v>
      </c>
      <c r="AB195" s="8" t="s">
        <v>190</v>
      </c>
      <c r="AG195">
        <v>1.0000000000000001E-5</v>
      </c>
    </row>
    <row r="196" spans="1:33" x14ac:dyDescent="0.25">
      <c r="A196" t="s">
        <v>172</v>
      </c>
      <c r="B196" t="s">
        <v>591</v>
      </c>
      <c r="C196" t="s">
        <v>592</v>
      </c>
      <c r="D196" t="s">
        <v>593</v>
      </c>
      <c r="E196" t="s">
        <v>594</v>
      </c>
      <c r="F196" t="s">
        <v>595</v>
      </c>
      <c r="G196" s="1">
        <v>2357.283845361258</v>
      </c>
      <c r="H196" s="1">
        <v>502.7</v>
      </c>
      <c r="I196" s="2">
        <v>1185006.5890631049</v>
      </c>
      <c r="J196" s="3">
        <v>2.4135373602311E-3</v>
      </c>
      <c r="K196" s="4">
        <v>490983321.24000001</v>
      </c>
      <c r="L196" s="5">
        <v>22100001</v>
      </c>
      <c r="M196" s="6">
        <v>22.216438870000001</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3"/>
        <v xml:space="preserve"> </v>
      </c>
      <c r="AB196" s="8" t="s">
        <v>190</v>
      </c>
      <c r="AG196">
        <v>1.0000000000000001E-5</v>
      </c>
    </row>
    <row r="197" spans="1:33" x14ac:dyDescent="0.25">
      <c r="A197" t="s">
        <v>172</v>
      </c>
      <c r="B197" t="s">
        <v>596</v>
      </c>
      <c r="C197" t="s">
        <v>597</v>
      </c>
      <c r="D197" t="s">
        <v>598</v>
      </c>
      <c r="E197" t="s">
        <v>599</v>
      </c>
      <c r="F197" t="s">
        <v>600</v>
      </c>
      <c r="G197" s="1">
        <v>2316.4099327426911</v>
      </c>
      <c r="H197" s="1">
        <v>526.66999999999996</v>
      </c>
      <c r="I197" s="2">
        <v>1219983.619277593</v>
      </c>
      <c r="J197" s="3">
        <v>2.4847760942193001E-3</v>
      </c>
      <c r="K197" s="4">
        <v>490983321.24000001</v>
      </c>
      <c r="L197" s="5">
        <v>22100001</v>
      </c>
      <c r="M197" s="6">
        <v>22.216438870000001</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3"/>
        <v xml:space="preserve"> </v>
      </c>
      <c r="AB197" s="8" t="s">
        <v>190</v>
      </c>
      <c r="AG197">
        <v>1.0000000000000001E-5</v>
      </c>
    </row>
    <row r="198" spans="1:33" x14ac:dyDescent="0.25">
      <c r="A198" t="s">
        <v>172</v>
      </c>
      <c r="B198" t="s">
        <v>601</v>
      </c>
      <c r="C198" t="s">
        <v>602</v>
      </c>
      <c r="D198" t="s">
        <v>603</v>
      </c>
      <c r="E198" t="s">
        <v>604</v>
      </c>
      <c r="G198" s="1">
        <v>4710.8672317776991</v>
      </c>
      <c r="H198" s="1">
        <v>263.07</v>
      </c>
      <c r="I198" s="2">
        <v>1239287.8426637589</v>
      </c>
      <c r="J198" s="3">
        <v>2.5240935670358001E-3</v>
      </c>
      <c r="K198" s="4">
        <v>490983321.24000001</v>
      </c>
      <c r="L198" s="5">
        <v>22100001</v>
      </c>
      <c r="M198" s="6">
        <v>22.216438870000001</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3"/>
        <v xml:space="preserve"> </v>
      </c>
      <c r="AB198" s="8" t="s">
        <v>190</v>
      </c>
      <c r="AG198">
        <v>1.0000000000000001E-5</v>
      </c>
    </row>
    <row r="199" spans="1:33" x14ac:dyDescent="0.25">
      <c r="A199" t="s">
        <v>172</v>
      </c>
      <c r="B199" t="s">
        <v>605</v>
      </c>
      <c r="C199" t="s">
        <v>606</v>
      </c>
      <c r="D199" t="s">
        <v>607</v>
      </c>
      <c r="E199" t="s">
        <v>608</v>
      </c>
      <c r="F199" t="s">
        <v>609</v>
      </c>
      <c r="G199" s="1">
        <v>3390.0487729793281</v>
      </c>
      <c r="H199" s="1">
        <v>354.57</v>
      </c>
      <c r="I199" s="2">
        <v>1202009.59343528</v>
      </c>
      <c r="J199" s="3">
        <v>2.4481678734005002E-3</v>
      </c>
      <c r="K199" s="4">
        <v>490983321.24000001</v>
      </c>
      <c r="L199" s="5">
        <v>22100001</v>
      </c>
      <c r="M199" s="6">
        <v>22.216438870000001</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3"/>
        <v xml:space="preserve"> </v>
      </c>
      <c r="AB199" s="8" t="s">
        <v>190</v>
      </c>
      <c r="AG199">
        <v>1.0000000000000001E-5</v>
      </c>
    </row>
    <row r="200" spans="1:33" x14ac:dyDescent="0.25">
      <c r="A200" t="s">
        <v>172</v>
      </c>
      <c r="B200" t="s">
        <v>610</v>
      </c>
      <c r="C200" t="s">
        <v>611</v>
      </c>
      <c r="D200" t="s">
        <v>612</v>
      </c>
      <c r="E200" t="s">
        <v>613</v>
      </c>
      <c r="F200" t="s">
        <v>614</v>
      </c>
      <c r="G200" s="1">
        <v>848.5526086012228</v>
      </c>
      <c r="H200" s="1">
        <v>1427.18</v>
      </c>
      <c r="I200" s="2">
        <v>1211037.3119434931</v>
      </c>
      <c r="J200" s="3">
        <v>2.4665548900621001E-3</v>
      </c>
      <c r="K200" s="4">
        <v>490983321.24000001</v>
      </c>
      <c r="L200" s="5">
        <v>22100001</v>
      </c>
      <c r="M200" s="6">
        <v>22.216438870000001</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3"/>
        <v xml:space="preserve"> </v>
      </c>
      <c r="AB200" s="8" t="s">
        <v>190</v>
      </c>
      <c r="AG200">
        <v>1.0000000000000001E-5</v>
      </c>
    </row>
    <row r="201" spans="1:33" x14ac:dyDescent="0.25">
      <c r="A201" t="s">
        <v>172</v>
      </c>
      <c r="B201" t="s">
        <v>615</v>
      </c>
      <c r="C201" t="s">
        <v>616</v>
      </c>
      <c r="D201" t="s">
        <v>617</v>
      </c>
      <c r="E201" t="s">
        <v>618</v>
      </c>
      <c r="F201" t="s">
        <v>619</v>
      </c>
      <c r="G201" s="1">
        <v>1933.654407194585</v>
      </c>
      <c r="H201" s="1">
        <v>623.91</v>
      </c>
      <c r="I201" s="2">
        <v>1206426.321192774</v>
      </c>
      <c r="J201" s="3">
        <v>2.4571635511891998E-3</v>
      </c>
      <c r="K201" s="4">
        <v>490983321.24000001</v>
      </c>
      <c r="L201" s="5">
        <v>22100001</v>
      </c>
      <c r="M201" s="6">
        <v>22.216438870000001</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3"/>
        <v xml:space="preserve"> </v>
      </c>
      <c r="AB201" s="8" t="s">
        <v>190</v>
      </c>
      <c r="AG201">
        <v>1.0000000000000001E-5</v>
      </c>
    </row>
    <row r="202" spans="1:33" x14ac:dyDescent="0.25">
      <c r="A202" t="s">
        <v>172</v>
      </c>
      <c r="B202" t="s">
        <v>620</v>
      </c>
      <c r="C202" t="s">
        <v>621</v>
      </c>
      <c r="D202" t="s">
        <v>622</v>
      </c>
      <c r="E202" t="s">
        <v>623</v>
      </c>
      <c r="F202" t="s">
        <v>624</v>
      </c>
      <c r="G202" s="1">
        <v>3553.6617373012</v>
      </c>
      <c r="H202" s="1">
        <v>345.2</v>
      </c>
      <c r="I202" s="2">
        <v>1226724.031716374</v>
      </c>
      <c r="J202" s="3">
        <v>2.4985044881325E-3</v>
      </c>
      <c r="K202" s="4">
        <v>490983321.24000001</v>
      </c>
      <c r="L202" s="5">
        <v>22100001</v>
      </c>
      <c r="M202" s="6">
        <v>22.216438870000001</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3"/>
        <v xml:space="preserve"> </v>
      </c>
      <c r="AB202" s="8" t="s">
        <v>190</v>
      </c>
      <c r="AG202">
        <v>1.0000000000000001E-5</v>
      </c>
    </row>
    <row r="203" spans="1:33" x14ac:dyDescent="0.25">
      <c r="A203" t="s">
        <v>172</v>
      </c>
      <c r="B203" t="s">
        <v>625</v>
      </c>
      <c r="C203" t="s">
        <v>626</v>
      </c>
      <c r="D203" t="s">
        <v>627</v>
      </c>
      <c r="E203" t="s">
        <v>628</v>
      </c>
      <c r="F203" t="s">
        <v>629</v>
      </c>
      <c r="G203" s="1">
        <v>9304.1765246177383</v>
      </c>
      <c r="H203" s="1">
        <v>127.54</v>
      </c>
      <c r="I203" s="2">
        <v>1186654.6739497459</v>
      </c>
      <c r="J203" s="3">
        <v>2.4168940626186001E-3</v>
      </c>
      <c r="K203" s="4">
        <v>490983321.24000001</v>
      </c>
      <c r="L203" s="5">
        <v>22100001</v>
      </c>
      <c r="M203" s="6">
        <v>22.216438870000001</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3"/>
        <v xml:space="preserve"> </v>
      </c>
      <c r="AB203" s="8" t="s">
        <v>190</v>
      </c>
      <c r="AG203">
        <v>1.0000000000000001E-5</v>
      </c>
    </row>
    <row r="204" spans="1:33" x14ac:dyDescent="0.25">
      <c r="A204" t="s">
        <v>172</v>
      </c>
      <c r="B204" t="s">
        <v>630</v>
      </c>
      <c r="C204" t="s">
        <v>631</v>
      </c>
      <c r="D204" t="s">
        <v>632</v>
      </c>
      <c r="E204" t="s">
        <v>633</v>
      </c>
      <c r="F204" t="s">
        <v>634</v>
      </c>
      <c r="G204" s="1">
        <v>6473.6625489675507</v>
      </c>
      <c r="H204" s="1">
        <v>195.04</v>
      </c>
      <c r="I204" s="2">
        <v>1262623.1435506309</v>
      </c>
      <c r="J204" s="3">
        <v>2.5716212525546001E-3</v>
      </c>
      <c r="K204" s="4">
        <v>490983321.24000001</v>
      </c>
      <c r="L204" s="5">
        <v>22100001</v>
      </c>
      <c r="M204" s="6">
        <v>22.216438870000001</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3"/>
        <v xml:space="preserve"> </v>
      </c>
      <c r="AB204" s="8" t="s">
        <v>190</v>
      </c>
      <c r="AG204">
        <v>1.0000000000000001E-5</v>
      </c>
    </row>
    <row r="205" spans="1:33" x14ac:dyDescent="0.25">
      <c r="A205" t="s">
        <v>172</v>
      </c>
      <c r="B205" t="s">
        <v>635</v>
      </c>
      <c r="C205" t="s">
        <v>636</v>
      </c>
      <c r="D205" t="s">
        <v>637</v>
      </c>
      <c r="E205" t="s">
        <v>638</v>
      </c>
      <c r="F205" t="s">
        <v>639</v>
      </c>
      <c r="G205" s="1">
        <v>17516.86080245316</v>
      </c>
      <c r="H205" s="1">
        <v>70.010000000000005</v>
      </c>
      <c r="I205" s="2">
        <v>1226355.424779746</v>
      </c>
      <c r="J205" s="3">
        <v>2.4977537356716999E-3</v>
      </c>
      <c r="K205" s="4">
        <v>490983321.24000001</v>
      </c>
      <c r="L205" s="5">
        <v>22100001</v>
      </c>
      <c r="M205" s="6">
        <v>22.216438870000001</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3"/>
        <v xml:space="preserve"> </v>
      </c>
      <c r="AB205" s="8" t="s">
        <v>190</v>
      </c>
      <c r="AG205">
        <v>1.0000000000000001E-5</v>
      </c>
    </row>
    <row r="206" spans="1:33" x14ac:dyDescent="0.25">
      <c r="A206" t="s">
        <v>172</v>
      </c>
      <c r="B206" t="s">
        <v>640</v>
      </c>
      <c r="C206" t="s">
        <v>641</v>
      </c>
      <c r="D206" t="s">
        <v>642</v>
      </c>
      <c r="E206" t="s">
        <v>643</v>
      </c>
      <c r="F206" t="s">
        <v>644</v>
      </c>
      <c r="G206" s="1">
        <v>11593.18103028889</v>
      </c>
      <c r="H206" s="1">
        <v>105.31</v>
      </c>
      <c r="I206" s="2">
        <v>1220877.894299723</v>
      </c>
      <c r="J206" s="3">
        <v>2.4865974901476001E-3</v>
      </c>
      <c r="K206" s="4">
        <v>490983321.24000001</v>
      </c>
      <c r="L206" s="5">
        <v>22100001</v>
      </c>
      <c r="M206" s="6">
        <v>22.216438870000001</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3"/>
        <v xml:space="preserve"> </v>
      </c>
      <c r="AB206" s="8" t="s">
        <v>190</v>
      </c>
      <c r="AG206">
        <v>1.0000000000000001E-5</v>
      </c>
    </row>
    <row r="207" spans="1:33" x14ac:dyDescent="0.25">
      <c r="A207" t="s">
        <v>172</v>
      </c>
      <c r="B207" t="s">
        <v>645</v>
      </c>
      <c r="C207" t="s">
        <v>646</v>
      </c>
      <c r="D207" t="s">
        <v>647</v>
      </c>
      <c r="E207" t="s">
        <v>648</v>
      </c>
      <c r="G207" s="1">
        <v>3112.296817752223</v>
      </c>
      <c r="H207" s="1">
        <v>392.3</v>
      </c>
      <c r="I207" s="2">
        <v>1220954.0416041969</v>
      </c>
      <c r="J207" s="3">
        <v>2.4867525815757E-3</v>
      </c>
      <c r="K207" s="4">
        <v>490983321.24000001</v>
      </c>
      <c r="L207" s="5">
        <v>22100001</v>
      </c>
      <c r="M207" s="6">
        <v>22.216438870000001</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3"/>
        <v xml:space="preserve"> </v>
      </c>
      <c r="AB207" s="8" t="s">
        <v>190</v>
      </c>
      <c r="AG207">
        <v>1.0000000000000001E-5</v>
      </c>
    </row>
    <row r="208" spans="1:33" x14ac:dyDescent="0.25">
      <c r="A208" t="s">
        <v>172</v>
      </c>
      <c r="B208" t="s">
        <v>649</v>
      </c>
      <c r="C208" t="s">
        <v>650</v>
      </c>
      <c r="D208" t="s">
        <v>651</v>
      </c>
      <c r="E208" t="s">
        <v>652</v>
      </c>
      <c r="F208" t="s">
        <v>653</v>
      </c>
      <c r="G208" s="1">
        <v>2257.3787778843562</v>
      </c>
      <c r="H208" s="1">
        <v>546.67999999999995</v>
      </c>
      <c r="I208" s="2">
        <v>1234063.8302938191</v>
      </c>
      <c r="J208" s="3">
        <v>2.5134536692144999E-3</v>
      </c>
      <c r="K208" s="4">
        <v>490983321.24000001</v>
      </c>
      <c r="L208" s="5">
        <v>22100001</v>
      </c>
      <c r="M208" s="6">
        <v>22.216438870000001</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3"/>
        <v xml:space="preserve"> </v>
      </c>
      <c r="AB208" s="8" t="s">
        <v>190</v>
      </c>
      <c r="AG208">
        <v>1.0000000000000001E-5</v>
      </c>
    </row>
    <row r="209" spans="1:33" x14ac:dyDescent="0.25">
      <c r="A209" t="s">
        <v>172</v>
      </c>
      <c r="B209" t="s">
        <v>654</v>
      </c>
      <c r="C209" t="s">
        <v>655</v>
      </c>
      <c r="D209" t="s">
        <v>656</v>
      </c>
      <c r="E209" t="s">
        <v>657</v>
      </c>
      <c r="F209" t="s">
        <v>658</v>
      </c>
      <c r="G209" s="1">
        <v>3538.1288383966562</v>
      </c>
      <c r="H209" s="1">
        <v>282.7</v>
      </c>
      <c r="I209" s="2">
        <v>1000229.0226147349</v>
      </c>
      <c r="J209" s="3">
        <v>2.0371955203867002E-3</v>
      </c>
      <c r="K209" s="4">
        <v>490983321.24000001</v>
      </c>
      <c r="L209" s="5">
        <v>22100001</v>
      </c>
      <c r="M209" s="6">
        <v>22.216438870000001</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3"/>
        <v xml:space="preserve"> </v>
      </c>
      <c r="AB209" s="8" t="s">
        <v>190</v>
      </c>
      <c r="AG209">
        <v>1.0000000000000001E-5</v>
      </c>
    </row>
    <row r="210" spans="1:33" x14ac:dyDescent="0.25">
      <c r="A210" t="s">
        <v>172</v>
      </c>
      <c r="B210" t="s">
        <v>659</v>
      </c>
      <c r="C210" t="s">
        <v>660</v>
      </c>
      <c r="D210" t="s">
        <v>661</v>
      </c>
      <c r="E210" t="s">
        <v>662</v>
      </c>
      <c r="F210" t="s">
        <v>663</v>
      </c>
      <c r="G210" s="1">
        <v>1308.7941597352369</v>
      </c>
      <c r="H210" s="1">
        <v>907.45</v>
      </c>
      <c r="I210" s="2">
        <v>1187665.2602517409</v>
      </c>
      <c r="J210" s="3">
        <v>2.4189523531109001E-3</v>
      </c>
      <c r="K210" s="4">
        <v>490983321.24000001</v>
      </c>
      <c r="L210" s="5">
        <v>22100001</v>
      </c>
      <c r="M210" s="6">
        <v>22.216438870000001</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3"/>
        <v xml:space="preserve"> </v>
      </c>
      <c r="AB210" s="8" t="s">
        <v>190</v>
      </c>
      <c r="AG210">
        <v>1.0000000000000001E-5</v>
      </c>
    </row>
    <row r="211" spans="1:33" x14ac:dyDescent="0.25">
      <c r="A211" t="s">
        <v>172</v>
      </c>
      <c r="B211" t="s">
        <v>664</v>
      </c>
      <c r="C211" t="s">
        <v>665</v>
      </c>
      <c r="D211" t="s">
        <v>666</v>
      </c>
      <c r="E211" t="s">
        <v>667</v>
      </c>
      <c r="F211" t="s">
        <v>668</v>
      </c>
      <c r="G211" s="1">
        <v>3782.539055444433</v>
      </c>
      <c r="H211" s="1">
        <v>325.26</v>
      </c>
      <c r="I211" s="2">
        <v>1230308.653173856</v>
      </c>
      <c r="J211" s="3">
        <v>2.5058053908362E-3</v>
      </c>
      <c r="K211" s="4">
        <v>490983321.24000001</v>
      </c>
      <c r="L211" s="5">
        <v>22100001</v>
      </c>
      <c r="M211" s="6">
        <v>22.216438870000001</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3"/>
        <v xml:space="preserve"> </v>
      </c>
      <c r="AB211" s="8" t="s">
        <v>190</v>
      </c>
      <c r="AG211">
        <v>1.0000000000000001E-5</v>
      </c>
    </row>
    <row r="212" spans="1:33" x14ac:dyDescent="0.25">
      <c r="A212" t="s">
        <v>172</v>
      </c>
      <c r="B212" t="s">
        <v>669</v>
      </c>
      <c r="C212" t="s">
        <v>670</v>
      </c>
      <c r="D212" t="s">
        <v>671</v>
      </c>
      <c r="E212" t="s">
        <v>672</v>
      </c>
      <c r="F212" t="s">
        <v>673</v>
      </c>
      <c r="G212" s="1">
        <v>5280.6193257761943</v>
      </c>
      <c r="H212" s="1">
        <v>231.72</v>
      </c>
      <c r="I212" s="2">
        <v>1223625.1101688601</v>
      </c>
      <c r="J212" s="3">
        <v>2.4921928245516E-3</v>
      </c>
      <c r="K212" s="4">
        <v>490983321.24000001</v>
      </c>
      <c r="L212" s="5">
        <v>22100001</v>
      </c>
      <c r="M212" s="6">
        <v>22.216438870000001</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3"/>
        <v xml:space="preserve"> </v>
      </c>
      <c r="AB212" s="8" t="s">
        <v>190</v>
      </c>
      <c r="AG212">
        <v>1.0000000000000001E-5</v>
      </c>
    </row>
    <row r="213" spans="1:33" x14ac:dyDescent="0.25">
      <c r="A213" t="s">
        <v>172</v>
      </c>
      <c r="B213" t="s">
        <v>674</v>
      </c>
      <c r="C213" t="s">
        <v>675</v>
      </c>
      <c r="D213" t="s">
        <v>676</v>
      </c>
      <c r="E213" t="s">
        <v>677</v>
      </c>
      <c r="F213" t="s">
        <v>678</v>
      </c>
      <c r="G213" s="1">
        <v>3101.4703566734802</v>
      </c>
      <c r="H213" s="1">
        <v>390.09</v>
      </c>
      <c r="I213" s="2">
        <v>1209852.571434757</v>
      </c>
      <c r="J213" s="3">
        <v>2.4641418946354E-3</v>
      </c>
      <c r="K213" s="4">
        <v>490983321.24000001</v>
      </c>
      <c r="L213" s="5">
        <v>22100001</v>
      </c>
      <c r="M213" s="6">
        <v>22.216438870000001</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3"/>
        <v xml:space="preserve"> </v>
      </c>
      <c r="AB213" s="8" t="s">
        <v>190</v>
      </c>
      <c r="AG213">
        <v>1.0000000000000001E-5</v>
      </c>
    </row>
    <row r="214" spans="1:33" x14ac:dyDescent="0.25">
      <c r="A214" t="s">
        <v>172</v>
      </c>
      <c r="B214" t="s">
        <v>679</v>
      </c>
      <c r="C214" t="s">
        <v>680</v>
      </c>
      <c r="D214" t="s">
        <v>681</v>
      </c>
      <c r="E214" t="s">
        <v>682</v>
      </c>
      <c r="F214" t="s">
        <v>683</v>
      </c>
      <c r="G214" s="1">
        <v>5708.3803650910149</v>
      </c>
      <c r="H214" s="1">
        <v>208.25</v>
      </c>
      <c r="I214" s="2">
        <v>1188770.2110302041</v>
      </c>
      <c r="J214" s="3">
        <v>2.4212028384749998E-3</v>
      </c>
      <c r="K214" s="4">
        <v>490983321.24000001</v>
      </c>
      <c r="L214" s="5">
        <v>22100001</v>
      </c>
      <c r="M214" s="6">
        <v>22.216438870000001</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3"/>
        <v xml:space="preserve"> </v>
      </c>
      <c r="AB214" s="8" t="s">
        <v>190</v>
      </c>
      <c r="AG214">
        <v>1.0000000000000001E-5</v>
      </c>
    </row>
    <row r="215" spans="1:33" x14ac:dyDescent="0.25">
      <c r="A215" t="s">
        <v>172</v>
      </c>
      <c r="B215" t="s">
        <v>684</v>
      </c>
      <c r="C215" t="s">
        <v>685</v>
      </c>
      <c r="D215" t="s">
        <v>686</v>
      </c>
      <c r="E215" t="s">
        <v>687</v>
      </c>
      <c r="F215" t="s">
        <v>688</v>
      </c>
      <c r="G215" s="1">
        <v>45451.950608628242</v>
      </c>
      <c r="H215" s="1">
        <v>26.23</v>
      </c>
      <c r="I215" s="2">
        <v>1192204.6644643189</v>
      </c>
      <c r="J215" s="3">
        <v>2.4281978896010998E-3</v>
      </c>
      <c r="K215" s="4">
        <v>490983321.24000001</v>
      </c>
      <c r="L215" s="5">
        <v>22100001</v>
      </c>
      <c r="M215" s="6">
        <v>22.216438870000001</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si="3"/>
        <v xml:space="preserve"> </v>
      </c>
      <c r="AB215" s="8" t="s">
        <v>190</v>
      </c>
      <c r="AG215">
        <v>1.0000000000000001E-5</v>
      </c>
    </row>
    <row r="216" spans="1:33" x14ac:dyDescent="0.25">
      <c r="A216" t="s">
        <v>172</v>
      </c>
      <c r="B216" t="s">
        <v>689</v>
      </c>
      <c r="C216" t="s">
        <v>690</v>
      </c>
      <c r="F216" t="s">
        <v>690</v>
      </c>
      <c r="G216" s="1">
        <v>-123319970</v>
      </c>
      <c r="H216" s="1">
        <v>100</v>
      </c>
      <c r="I216" s="2">
        <v>-123319970</v>
      </c>
      <c r="J216" s="3">
        <v>-0.25116937</v>
      </c>
      <c r="K216" s="4">
        <v>490983321.24000001</v>
      </c>
      <c r="L216" s="5">
        <v>22100001</v>
      </c>
      <c r="M216" s="6">
        <v>22.216438870000001</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3"/>
        <v xml:space="preserve"> </v>
      </c>
      <c r="T216" t="s">
        <v>690</v>
      </c>
      <c r="U216" t="s">
        <v>82</v>
      </c>
      <c r="AG216">
        <v>1.0000000000000001E-5</v>
      </c>
    </row>
    <row r="217" spans="1:33" x14ac:dyDescent="0.25">
      <c r="A217" t="s">
        <v>172</v>
      </c>
      <c r="B217" t="s">
        <v>691</v>
      </c>
      <c r="C217" t="s">
        <v>692</v>
      </c>
      <c r="F217" t="s">
        <v>692</v>
      </c>
      <c r="G217" s="1">
        <v>91544748</v>
      </c>
      <c r="H217" s="1">
        <v>100</v>
      </c>
      <c r="I217" s="2">
        <v>91544748</v>
      </c>
      <c r="J217" s="3">
        <v>0.18645185</v>
      </c>
      <c r="K217" s="4">
        <v>490983321.24000001</v>
      </c>
      <c r="L217" s="5">
        <v>22100001</v>
      </c>
      <c r="M217" s="6">
        <v>22.216438870000001</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3"/>
        <v xml:space="preserve"> </v>
      </c>
      <c r="T217" t="s">
        <v>692</v>
      </c>
      <c r="U217" t="s">
        <v>82</v>
      </c>
      <c r="AG217">
        <v>1.0000000000000001E-5</v>
      </c>
    </row>
    <row r="218" spans="1:33" x14ac:dyDescent="0.25">
      <c r="A218" t="s">
        <v>172</v>
      </c>
      <c r="B218" t="s">
        <v>691</v>
      </c>
      <c r="C218" t="s">
        <v>693</v>
      </c>
      <c r="F218" t="s">
        <v>693</v>
      </c>
      <c r="G218" s="1">
        <v>-798671</v>
      </c>
      <c r="H218" s="1">
        <v>112.6664</v>
      </c>
      <c r="I218" s="2">
        <v>-89983386.349999994</v>
      </c>
      <c r="J218" s="3">
        <v>-0.18327178</v>
      </c>
      <c r="K218" s="4">
        <v>490983321.24000001</v>
      </c>
      <c r="L218" s="5">
        <v>22100001</v>
      </c>
      <c r="M218" s="6">
        <v>22.216438870000001</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3"/>
        <v xml:space="preserve"> </v>
      </c>
      <c r="T218" t="s">
        <v>693</v>
      </c>
      <c r="U218" t="s">
        <v>82</v>
      </c>
      <c r="AG218">
        <v>1.0000000000000001E-5</v>
      </c>
    </row>
    <row r="219" spans="1:33" x14ac:dyDescent="0.25">
      <c r="A219" t="s">
        <v>172</v>
      </c>
      <c r="B219" t="s">
        <v>694</v>
      </c>
      <c r="C219" t="s">
        <v>695</v>
      </c>
      <c r="D219" t="s">
        <v>696</v>
      </c>
      <c r="E219" t="s">
        <v>697</v>
      </c>
      <c r="F219" t="s">
        <v>698</v>
      </c>
      <c r="G219" s="1">
        <v>-14270.46594124058</v>
      </c>
      <c r="H219" s="1">
        <v>59.66</v>
      </c>
      <c r="I219" s="2">
        <v>-851375.99805441278</v>
      </c>
      <c r="J219" s="3">
        <v>-1.734022239094E-3</v>
      </c>
      <c r="K219" s="4">
        <v>490983321.24000001</v>
      </c>
      <c r="L219" s="5">
        <v>22100001</v>
      </c>
      <c r="M219" s="6">
        <v>22.216438870000001</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3"/>
        <v xml:space="preserve"> </v>
      </c>
      <c r="AB219" s="8" t="s">
        <v>693</v>
      </c>
      <c r="AG219">
        <v>1.0000000000000001E-5</v>
      </c>
    </row>
    <row r="220" spans="1:33" x14ac:dyDescent="0.25">
      <c r="A220" t="s">
        <v>172</v>
      </c>
      <c r="B220" t="s">
        <v>699</v>
      </c>
      <c r="C220" t="s">
        <v>700</v>
      </c>
      <c r="D220" t="s">
        <v>701</v>
      </c>
      <c r="E220" t="s">
        <v>702</v>
      </c>
      <c r="F220" t="s">
        <v>703</v>
      </c>
      <c r="G220" s="1">
        <v>-60162.02374253294</v>
      </c>
      <c r="H220" s="1">
        <v>13.55</v>
      </c>
      <c r="I220" s="2">
        <v>-815195.42171132134</v>
      </c>
      <c r="J220" s="3">
        <v>-1.6603322077265001E-3</v>
      </c>
      <c r="K220" s="4">
        <v>490983321.24000001</v>
      </c>
      <c r="L220" s="5">
        <v>22100001</v>
      </c>
      <c r="M220" s="6">
        <v>22.216438870000001</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3"/>
        <v xml:space="preserve"> </v>
      </c>
      <c r="AB220" s="8" t="s">
        <v>693</v>
      </c>
      <c r="AG220">
        <v>1.0000000000000001E-5</v>
      </c>
    </row>
    <row r="221" spans="1:33" x14ac:dyDescent="0.25">
      <c r="A221" t="s">
        <v>172</v>
      </c>
      <c r="B221" t="s">
        <v>704</v>
      </c>
      <c r="C221" t="s">
        <v>705</v>
      </c>
      <c r="D221" t="s">
        <v>706</v>
      </c>
      <c r="E221" t="s">
        <v>707</v>
      </c>
      <c r="F221" t="s">
        <v>708</v>
      </c>
      <c r="G221" s="1">
        <v>-63604.651758151151</v>
      </c>
      <c r="H221" s="1">
        <v>13.48</v>
      </c>
      <c r="I221" s="2">
        <v>-857390.70569987758</v>
      </c>
      <c r="J221" s="3">
        <v>-1.7462725689632E-3</v>
      </c>
      <c r="K221" s="4">
        <v>490983321.24000001</v>
      </c>
      <c r="L221" s="5">
        <v>22100001</v>
      </c>
      <c r="M221" s="6">
        <v>22.216438870000001</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3"/>
        <v xml:space="preserve"> </v>
      </c>
      <c r="AB221" s="8" t="s">
        <v>693</v>
      </c>
      <c r="AG221">
        <v>1.0000000000000001E-5</v>
      </c>
    </row>
    <row r="222" spans="1:33" x14ac:dyDescent="0.25">
      <c r="A222" t="s">
        <v>172</v>
      </c>
      <c r="B222" t="s">
        <v>709</v>
      </c>
      <c r="C222" t="s">
        <v>710</v>
      </c>
      <c r="D222" t="s">
        <v>711</v>
      </c>
      <c r="E222" t="s">
        <v>712</v>
      </c>
      <c r="F222" t="s">
        <v>713</v>
      </c>
      <c r="G222" s="1">
        <v>-53551.977650921792</v>
      </c>
      <c r="H222" s="1">
        <v>16.66</v>
      </c>
      <c r="I222" s="2">
        <v>-892175.94766435702</v>
      </c>
      <c r="J222" s="3">
        <v>-1.8171206822486E-3</v>
      </c>
      <c r="K222" s="4">
        <v>490983321.24000001</v>
      </c>
      <c r="L222" s="5">
        <v>22100001</v>
      </c>
      <c r="M222" s="6">
        <v>22.216438870000001</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3"/>
        <v xml:space="preserve"> </v>
      </c>
      <c r="AB222" s="8" t="s">
        <v>693</v>
      </c>
      <c r="AG222">
        <v>1.0000000000000001E-5</v>
      </c>
    </row>
    <row r="223" spans="1:33" x14ac:dyDescent="0.25">
      <c r="A223" t="s">
        <v>172</v>
      </c>
      <c r="B223" t="s">
        <v>714</v>
      </c>
      <c r="C223" t="s">
        <v>715</v>
      </c>
      <c r="D223" t="s">
        <v>716</v>
      </c>
      <c r="E223" t="s">
        <v>717</v>
      </c>
      <c r="F223" t="s">
        <v>718</v>
      </c>
      <c r="G223" s="1">
        <v>-112803.7944719997</v>
      </c>
      <c r="H223" s="1">
        <v>7.97</v>
      </c>
      <c r="I223" s="2">
        <v>-899046.24194183736</v>
      </c>
      <c r="J223" s="3">
        <v>-1.8311136102775001E-3</v>
      </c>
      <c r="K223" s="4">
        <v>490983321.24000001</v>
      </c>
      <c r="L223" s="5">
        <v>22100001</v>
      </c>
      <c r="M223" s="6">
        <v>22.216438870000001</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3"/>
        <v xml:space="preserve"> </v>
      </c>
      <c r="AB223" s="8" t="s">
        <v>693</v>
      </c>
      <c r="AG223">
        <v>1.0000000000000001E-5</v>
      </c>
    </row>
    <row r="224" spans="1:33" x14ac:dyDescent="0.25">
      <c r="A224" t="s">
        <v>172</v>
      </c>
      <c r="B224" t="s">
        <v>719</v>
      </c>
      <c r="C224" t="s">
        <v>720</v>
      </c>
      <c r="D224" t="s">
        <v>721</v>
      </c>
      <c r="E224" t="s">
        <v>722</v>
      </c>
      <c r="F224" t="s">
        <v>723</v>
      </c>
      <c r="G224" s="1">
        <v>-18616.312491755019</v>
      </c>
      <c r="H224" s="1">
        <v>51.8</v>
      </c>
      <c r="I224" s="2">
        <v>-964324.98707290995</v>
      </c>
      <c r="J224" s="3">
        <v>-1.9640687277064002E-3</v>
      </c>
      <c r="K224" s="4">
        <v>490983321.24000001</v>
      </c>
      <c r="L224" s="5">
        <v>22100001</v>
      </c>
      <c r="M224" s="6">
        <v>22.216438870000001</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3"/>
        <v xml:space="preserve"> </v>
      </c>
      <c r="AB224" s="8" t="s">
        <v>693</v>
      </c>
      <c r="AG224">
        <v>1.0000000000000001E-5</v>
      </c>
    </row>
    <row r="225" spans="1:33" x14ac:dyDescent="0.25">
      <c r="A225" t="s">
        <v>172</v>
      </c>
      <c r="B225" t="s">
        <v>724</v>
      </c>
      <c r="C225" t="s">
        <v>725</v>
      </c>
      <c r="D225" t="s">
        <v>726</v>
      </c>
      <c r="E225" t="s">
        <v>727</v>
      </c>
      <c r="F225" t="s">
        <v>728</v>
      </c>
      <c r="G225" s="1">
        <v>-26289.433502478361</v>
      </c>
      <c r="H225" s="1">
        <v>35.369999999999997</v>
      </c>
      <c r="I225" s="2">
        <v>-929857.26298265962</v>
      </c>
      <c r="J225" s="3">
        <v>-1.8938673123034999E-3</v>
      </c>
      <c r="K225" s="4">
        <v>490983321.24000001</v>
      </c>
      <c r="L225" s="5">
        <v>22100001</v>
      </c>
      <c r="M225" s="6">
        <v>22.216438870000001</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3"/>
        <v xml:space="preserve"> </v>
      </c>
      <c r="AB225" s="8" t="s">
        <v>693</v>
      </c>
      <c r="AG225">
        <v>1.0000000000000001E-5</v>
      </c>
    </row>
    <row r="226" spans="1:33" x14ac:dyDescent="0.25">
      <c r="A226" t="s">
        <v>172</v>
      </c>
      <c r="B226" t="s">
        <v>729</v>
      </c>
      <c r="C226" t="s">
        <v>730</v>
      </c>
      <c r="D226" t="s">
        <v>731</v>
      </c>
      <c r="E226" t="s">
        <v>732</v>
      </c>
      <c r="F226" t="s">
        <v>733</v>
      </c>
      <c r="G226" s="1">
        <v>-14488.231750397381</v>
      </c>
      <c r="H226" s="1">
        <v>62.3</v>
      </c>
      <c r="I226" s="2">
        <v>-902616.83804975683</v>
      </c>
      <c r="J226" s="3">
        <v>-1.8383859471441E-3</v>
      </c>
      <c r="K226" s="4">
        <v>490983321.24000001</v>
      </c>
      <c r="L226" s="5">
        <v>22100001</v>
      </c>
      <c r="M226" s="6">
        <v>22.216438870000001</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3"/>
        <v xml:space="preserve"> </v>
      </c>
      <c r="AB226" s="8" t="s">
        <v>693</v>
      </c>
      <c r="AG226">
        <v>1.0000000000000001E-5</v>
      </c>
    </row>
    <row r="227" spans="1:33" x14ac:dyDescent="0.25">
      <c r="A227" t="s">
        <v>172</v>
      </c>
      <c r="B227" t="s">
        <v>734</v>
      </c>
      <c r="C227" t="s">
        <v>735</v>
      </c>
      <c r="D227" t="s">
        <v>736</v>
      </c>
      <c r="E227" t="s">
        <v>737</v>
      </c>
      <c r="F227" t="s">
        <v>738</v>
      </c>
      <c r="G227" s="1">
        <v>-17903.25396185679</v>
      </c>
      <c r="H227" s="1">
        <v>52.68</v>
      </c>
      <c r="I227" s="2">
        <v>-943143.41871061584</v>
      </c>
      <c r="J227" s="3">
        <v>-1.9209276118150999E-3</v>
      </c>
      <c r="K227" s="4">
        <v>490983321.24000001</v>
      </c>
      <c r="L227" s="5">
        <v>22100001</v>
      </c>
      <c r="M227" s="6">
        <v>22.216438870000001</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3"/>
        <v xml:space="preserve"> </v>
      </c>
      <c r="AB227" s="8" t="s">
        <v>693</v>
      </c>
      <c r="AG227">
        <v>1.0000000000000001E-5</v>
      </c>
    </row>
    <row r="228" spans="1:33" x14ac:dyDescent="0.25">
      <c r="A228" t="s">
        <v>172</v>
      </c>
      <c r="B228" t="s">
        <v>739</v>
      </c>
      <c r="C228" t="s">
        <v>740</v>
      </c>
      <c r="D228" t="s">
        <v>741</v>
      </c>
      <c r="E228" t="s">
        <v>742</v>
      </c>
      <c r="F228" t="s">
        <v>743</v>
      </c>
      <c r="G228" s="1">
        <v>-74648.211265375227</v>
      </c>
      <c r="H228" s="1">
        <v>11.65</v>
      </c>
      <c r="I228" s="2">
        <v>-869651.66124162136</v>
      </c>
      <c r="J228" s="3">
        <v>-1.7712448134597999E-3</v>
      </c>
      <c r="K228" s="4">
        <v>490983321.24000001</v>
      </c>
      <c r="L228" s="5">
        <v>22100001</v>
      </c>
      <c r="M228" s="6">
        <v>22.216438870000001</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3"/>
        <v xml:space="preserve"> </v>
      </c>
      <c r="AB228" s="8" t="s">
        <v>693</v>
      </c>
      <c r="AG228">
        <v>1.0000000000000001E-5</v>
      </c>
    </row>
    <row r="229" spans="1:33" x14ac:dyDescent="0.25">
      <c r="A229" t="s">
        <v>172</v>
      </c>
      <c r="B229" t="s">
        <v>744</v>
      </c>
      <c r="C229" t="s">
        <v>745</v>
      </c>
      <c r="D229" t="s">
        <v>746</v>
      </c>
      <c r="E229" t="s">
        <v>747</v>
      </c>
      <c r="F229" t="s">
        <v>748</v>
      </c>
      <c r="G229" s="1">
        <v>-40945.851736272169</v>
      </c>
      <c r="H229" s="1">
        <v>21.44</v>
      </c>
      <c r="I229" s="2">
        <v>-877879.0612256754</v>
      </c>
      <c r="J229" s="3">
        <v>-1.7880017981233001E-3</v>
      </c>
      <c r="K229" s="4">
        <v>490983321.24000001</v>
      </c>
      <c r="L229" s="5">
        <v>22100001</v>
      </c>
      <c r="M229" s="6">
        <v>22.216438870000001</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3"/>
        <v xml:space="preserve"> </v>
      </c>
      <c r="AB229" s="8" t="s">
        <v>693</v>
      </c>
      <c r="AG229">
        <v>1.0000000000000001E-5</v>
      </c>
    </row>
    <row r="230" spans="1:33" x14ac:dyDescent="0.25">
      <c r="A230" t="s">
        <v>172</v>
      </c>
      <c r="B230" t="s">
        <v>749</v>
      </c>
      <c r="C230" t="s">
        <v>750</v>
      </c>
      <c r="D230" t="s">
        <v>751</v>
      </c>
      <c r="E230" t="s">
        <v>752</v>
      </c>
      <c r="F230" t="s">
        <v>753</v>
      </c>
      <c r="G230" s="1">
        <v>-20532.882617714909</v>
      </c>
      <c r="H230" s="1">
        <v>47.06</v>
      </c>
      <c r="I230" s="2">
        <v>-966277.45598966361</v>
      </c>
      <c r="J230" s="3">
        <v>-1.9680453778944001E-3</v>
      </c>
      <c r="K230" s="4">
        <v>490983321.24000001</v>
      </c>
      <c r="L230" s="5">
        <v>22100001</v>
      </c>
      <c r="M230" s="6">
        <v>22.216438870000001</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3"/>
        <v xml:space="preserve"> </v>
      </c>
      <c r="AB230" s="8" t="s">
        <v>693</v>
      </c>
      <c r="AG230">
        <v>1.0000000000000001E-5</v>
      </c>
    </row>
    <row r="231" spans="1:33" x14ac:dyDescent="0.25">
      <c r="A231" t="s">
        <v>172</v>
      </c>
      <c r="B231" t="s">
        <v>754</v>
      </c>
      <c r="C231" t="s">
        <v>755</v>
      </c>
      <c r="D231" t="s">
        <v>756</v>
      </c>
      <c r="E231" t="s">
        <v>757</v>
      </c>
      <c r="F231" t="s">
        <v>758</v>
      </c>
      <c r="G231" s="1">
        <v>-32447.656088948632</v>
      </c>
      <c r="H231" s="1">
        <v>26.07</v>
      </c>
      <c r="I231" s="2">
        <v>-845910.39423889085</v>
      </c>
      <c r="J231" s="3">
        <v>-1.722890284954E-3</v>
      </c>
      <c r="K231" s="4">
        <v>490983321.24000001</v>
      </c>
      <c r="L231" s="5">
        <v>22100001</v>
      </c>
      <c r="M231" s="6">
        <v>22.216438870000001</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ref="S231:S294" si="4">IF(ISNUMBER(N231),Q231*N231,IF(ISNUMBER(R231),J231*R231," "))</f>
        <v xml:space="preserve"> </v>
      </c>
      <c r="AB231" s="8" t="s">
        <v>693</v>
      </c>
      <c r="AG231">
        <v>1.0000000000000001E-5</v>
      </c>
    </row>
    <row r="232" spans="1:33" x14ac:dyDescent="0.25">
      <c r="A232" t="s">
        <v>172</v>
      </c>
      <c r="B232" t="s">
        <v>759</v>
      </c>
      <c r="C232" t="s">
        <v>760</v>
      </c>
      <c r="D232" t="s">
        <v>761</v>
      </c>
      <c r="E232" t="s">
        <v>762</v>
      </c>
      <c r="F232" t="s">
        <v>763</v>
      </c>
      <c r="G232" s="1">
        <v>-17544.844252749419</v>
      </c>
      <c r="H232" s="1">
        <v>47.67</v>
      </c>
      <c r="I232" s="2">
        <v>-836362.72552856489</v>
      </c>
      <c r="J232" s="3">
        <v>-1.7034442706043E-3</v>
      </c>
      <c r="K232" s="4">
        <v>490983321.24000001</v>
      </c>
      <c r="L232" s="5">
        <v>22100001</v>
      </c>
      <c r="M232" s="6">
        <v>22.216438870000001</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4"/>
        <v xml:space="preserve"> </v>
      </c>
      <c r="AB232" s="8" t="s">
        <v>693</v>
      </c>
      <c r="AG232">
        <v>1.0000000000000001E-5</v>
      </c>
    </row>
    <row r="233" spans="1:33" x14ac:dyDescent="0.25">
      <c r="A233" t="s">
        <v>172</v>
      </c>
      <c r="B233" t="s">
        <v>764</v>
      </c>
      <c r="C233" t="s">
        <v>765</v>
      </c>
      <c r="D233" t="s">
        <v>766</v>
      </c>
      <c r="E233" t="s">
        <v>767</v>
      </c>
      <c r="F233" t="s">
        <v>768</v>
      </c>
      <c r="G233" s="1">
        <v>-53431.091989509318</v>
      </c>
      <c r="H233" s="1">
        <v>17.95</v>
      </c>
      <c r="I233" s="2">
        <v>-959088.10121169244</v>
      </c>
      <c r="J233" s="3">
        <v>-1.9534026100712998E-3</v>
      </c>
      <c r="K233" s="4">
        <v>490983321.24000001</v>
      </c>
      <c r="L233" s="5">
        <v>22100001</v>
      </c>
      <c r="M233" s="6">
        <v>22.216438870000001</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4"/>
        <v xml:space="preserve"> </v>
      </c>
      <c r="AB233" s="8" t="s">
        <v>693</v>
      </c>
      <c r="AG233">
        <v>1.0000000000000001E-5</v>
      </c>
    </row>
    <row r="234" spans="1:33" x14ac:dyDescent="0.25">
      <c r="A234" t="s">
        <v>172</v>
      </c>
      <c r="B234" t="s">
        <v>769</v>
      </c>
      <c r="C234" t="s">
        <v>770</v>
      </c>
      <c r="D234" t="s">
        <v>771</v>
      </c>
      <c r="E234" t="s">
        <v>772</v>
      </c>
      <c r="F234" t="s">
        <v>773</v>
      </c>
      <c r="G234" s="1">
        <v>-4262.4687108323333</v>
      </c>
      <c r="H234" s="1">
        <v>117.52</v>
      </c>
      <c r="I234" s="2">
        <v>-500925.32289701578</v>
      </c>
      <c r="J234" s="3">
        <v>-1.0202491637229E-3</v>
      </c>
      <c r="K234" s="4">
        <v>490983321.24000001</v>
      </c>
      <c r="L234" s="5">
        <v>22100001</v>
      </c>
      <c r="M234" s="6">
        <v>22.216438870000001</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4"/>
        <v xml:space="preserve"> </v>
      </c>
      <c r="AB234" s="8" t="s">
        <v>693</v>
      </c>
      <c r="AG234">
        <v>1.0000000000000001E-5</v>
      </c>
    </row>
    <row r="235" spans="1:33" x14ac:dyDescent="0.25">
      <c r="A235" t="s">
        <v>172</v>
      </c>
      <c r="B235" t="s">
        <v>774</v>
      </c>
      <c r="C235" t="s">
        <v>775</v>
      </c>
      <c r="D235" t="s">
        <v>776</v>
      </c>
      <c r="E235" t="s">
        <v>777</v>
      </c>
      <c r="F235" t="s">
        <v>778</v>
      </c>
      <c r="G235" s="1">
        <v>-18941.285530799869</v>
      </c>
      <c r="H235" s="1">
        <v>46.86</v>
      </c>
      <c r="I235" s="2">
        <v>-887588.63997328188</v>
      </c>
      <c r="J235" s="3">
        <v>-1.8077775793515999E-3</v>
      </c>
      <c r="K235" s="4">
        <v>490983321.24000001</v>
      </c>
      <c r="L235" s="5">
        <v>22100001</v>
      </c>
      <c r="M235" s="6">
        <v>22.216438870000001</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4"/>
        <v xml:space="preserve"> </v>
      </c>
      <c r="AB235" s="8" t="s">
        <v>693</v>
      </c>
      <c r="AG235">
        <v>1.0000000000000001E-5</v>
      </c>
    </row>
    <row r="236" spans="1:33" x14ac:dyDescent="0.25">
      <c r="A236" t="s">
        <v>172</v>
      </c>
      <c r="B236" t="s">
        <v>779</v>
      </c>
      <c r="C236" t="s">
        <v>780</v>
      </c>
      <c r="D236" t="s">
        <v>781</v>
      </c>
      <c r="E236" t="s">
        <v>782</v>
      </c>
      <c r="F236" t="s">
        <v>783</v>
      </c>
      <c r="G236" s="1">
        <v>-62300.386850740339</v>
      </c>
      <c r="H236" s="1">
        <v>14.27</v>
      </c>
      <c r="I236" s="2">
        <v>-889026.52036006458</v>
      </c>
      <c r="J236" s="3">
        <v>-1.8107061521249999E-3</v>
      </c>
      <c r="K236" s="4">
        <v>490983321.24000001</v>
      </c>
      <c r="L236" s="5">
        <v>22100001</v>
      </c>
      <c r="M236" s="6">
        <v>22.216438870000001</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4"/>
        <v xml:space="preserve"> </v>
      </c>
      <c r="AB236" s="8" t="s">
        <v>693</v>
      </c>
      <c r="AG236">
        <v>1.0000000000000001E-5</v>
      </c>
    </row>
    <row r="237" spans="1:33" x14ac:dyDescent="0.25">
      <c r="A237" t="s">
        <v>172</v>
      </c>
      <c r="B237" t="s">
        <v>784</v>
      </c>
      <c r="C237" t="s">
        <v>785</v>
      </c>
      <c r="D237" t="s">
        <v>786</v>
      </c>
      <c r="E237" t="s">
        <v>787</v>
      </c>
      <c r="G237" s="1">
        <v>-324361.08884853421</v>
      </c>
      <c r="H237" s="1">
        <v>2.86</v>
      </c>
      <c r="I237" s="2">
        <v>-927672.7141068076</v>
      </c>
      <c r="J237" s="3">
        <v>-1.8894179781176999E-3</v>
      </c>
      <c r="K237" s="4">
        <v>490983321.24000001</v>
      </c>
      <c r="L237" s="5">
        <v>22100001</v>
      </c>
      <c r="M237" s="6">
        <v>22.216438870000001</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4"/>
        <v xml:space="preserve"> </v>
      </c>
      <c r="AB237" s="8" t="s">
        <v>693</v>
      </c>
      <c r="AG237">
        <v>1.0000000000000001E-5</v>
      </c>
    </row>
    <row r="238" spans="1:33" x14ac:dyDescent="0.25">
      <c r="A238" t="s">
        <v>172</v>
      </c>
      <c r="B238" t="s">
        <v>788</v>
      </c>
      <c r="C238" t="s">
        <v>789</v>
      </c>
      <c r="D238" t="s">
        <v>790</v>
      </c>
      <c r="E238" t="s">
        <v>791</v>
      </c>
      <c r="F238" t="s">
        <v>792</v>
      </c>
      <c r="G238" s="1">
        <v>-37114.64325159866</v>
      </c>
      <c r="H238" s="1">
        <v>28.7</v>
      </c>
      <c r="I238" s="2">
        <v>-1065190.261320882</v>
      </c>
      <c r="J238" s="3">
        <v>-2.1695039632521002E-3</v>
      </c>
      <c r="K238" s="4">
        <v>490983321.24000001</v>
      </c>
      <c r="L238" s="5">
        <v>22100001</v>
      </c>
      <c r="M238" s="6">
        <v>22.216438870000001</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4"/>
        <v xml:space="preserve"> </v>
      </c>
      <c r="AB238" s="8" t="s">
        <v>693</v>
      </c>
      <c r="AG238">
        <v>1.0000000000000001E-5</v>
      </c>
    </row>
    <row r="239" spans="1:33" x14ac:dyDescent="0.25">
      <c r="A239" t="s">
        <v>172</v>
      </c>
      <c r="B239" t="s">
        <v>793</v>
      </c>
      <c r="C239" t="s">
        <v>794</v>
      </c>
      <c r="D239" t="s">
        <v>795</v>
      </c>
      <c r="E239" t="s">
        <v>796</v>
      </c>
      <c r="G239" s="1">
        <v>-82784.256072250413</v>
      </c>
      <c r="H239" s="1">
        <v>10.8</v>
      </c>
      <c r="I239" s="2">
        <v>-894069.9655803045</v>
      </c>
      <c r="J239" s="3">
        <v>-1.8209782835846E-3</v>
      </c>
      <c r="K239" s="4">
        <v>490983321.24000001</v>
      </c>
      <c r="L239" s="5">
        <v>22100001</v>
      </c>
      <c r="M239" s="6">
        <v>22.216438870000001</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4"/>
        <v xml:space="preserve"> </v>
      </c>
      <c r="AB239" s="8" t="s">
        <v>693</v>
      </c>
      <c r="AG239">
        <v>1.0000000000000001E-5</v>
      </c>
    </row>
    <row r="240" spans="1:33" x14ac:dyDescent="0.25">
      <c r="A240" t="s">
        <v>172</v>
      </c>
      <c r="B240" t="s">
        <v>797</v>
      </c>
      <c r="C240" t="s">
        <v>798</v>
      </c>
      <c r="D240" t="s">
        <v>799</v>
      </c>
      <c r="E240" t="s">
        <v>800</v>
      </c>
      <c r="F240" t="s">
        <v>801</v>
      </c>
      <c r="G240" s="1">
        <v>-21836.47962512133</v>
      </c>
      <c r="H240" s="1">
        <v>41.61</v>
      </c>
      <c r="I240" s="2">
        <v>-908615.91720129841</v>
      </c>
      <c r="J240" s="3">
        <v>-1.8506044460054999E-3</v>
      </c>
      <c r="K240" s="4">
        <v>490983321.24000001</v>
      </c>
      <c r="L240" s="5">
        <v>22100001</v>
      </c>
      <c r="M240" s="6">
        <v>22.216438870000001</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4"/>
        <v xml:space="preserve"> </v>
      </c>
      <c r="AB240" s="8" t="s">
        <v>693</v>
      </c>
      <c r="AG240">
        <v>1.0000000000000001E-5</v>
      </c>
    </row>
    <row r="241" spans="1:33" x14ac:dyDescent="0.25">
      <c r="A241" t="s">
        <v>172</v>
      </c>
      <c r="B241" t="s">
        <v>802</v>
      </c>
      <c r="C241" t="s">
        <v>803</v>
      </c>
      <c r="D241" t="s">
        <v>804</v>
      </c>
      <c r="E241" t="s">
        <v>805</v>
      </c>
      <c r="F241" t="s">
        <v>806</v>
      </c>
      <c r="G241" s="1">
        <v>-4524.246296247019</v>
      </c>
      <c r="H241" s="1">
        <v>214</v>
      </c>
      <c r="I241" s="2">
        <v>-968188.70739686198</v>
      </c>
      <c r="J241" s="3">
        <v>-1.9719380791829002E-3</v>
      </c>
      <c r="K241" s="4">
        <v>490983321.24000001</v>
      </c>
      <c r="L241" s="5">
        <v>22100001</v>
      </c>
      <c r="M241" s="6">
        <v>22.216438870000001</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4"/>
        <v xml:space="preserve"> </v>
      </c>
      <c r="AB241" s="8" t="s">
        <v>693</v>
      </c>
      <c r="AG241">
        <v>1.0000000000000001E-5</v>
      </c>
    </row>
    <row r="242" spans="1:33" x14ac:dyDescent="0.25">
      <c r="A242" t="s">
        <v>172</v>
      </c>
      <c r="B242" t="s">
        <v>807</v>
      </c>
      <c r="C242" t="s">
        <v>808</v>
      </c>
      <c r="D242" t="s">
        <v>809</v>
      </c>
      <c r="E242" t="s">
        <v>810</v>
      </c>
      <c r="F242" t="s">
        <v>811</v>
      </c>
      <c r="G242" s="1">
        <v>-279587.3189443252</v>
      </c>
      <c r="H242" s="1">
        <v>3.16</v>
      </c>
      <c r="I242" s="2">
        <v>-883495.92786406772</v>
      </c>
      <c r="J242" s="3">
        <v>-1.7994418336508E-3</v>
      </c>
      <c r="K242" s="4">
        <v>490983321.24000001</v>
      </c>
      <c r="L242" s="5">
        <v>22100001</v>
      </c>
      <c r="M242" s="6">
        <v>22.216438870000001</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si="4"/>
        <v xml:space="preserve"> </v>
      </c>
      <c r="AB242" s="8" t="s">
        <v>693</v>
      </c>
      <c r="AG242">
        <v>1.0000000000000001E-5</v>
      </c>
    </row>
    <row r="243" spans="1:33" x14ac:dyDescent="0.25">
      <c r="A243" t="s">
        <v>172</v>
      </c>
      <c r="B243" t="s">
        <v>812</v>
      </c>
      <c r="C243" t="s">
        <v>813</v>
      </c>
      <c r="D243" t="s">
        <v>814</v>
      </c>
      <c r="E243" t="s">
        <v>815</v>
      </c>
      <c r="F243" t="s">
        <v>816</v>
      </c>
      <c r="G243" s="1">
        <v>-35100.088493778378</v>
      </c>
      <c r="H243" s="1">
        <v>27.37</v>
      </c>
      <c r="I243" s="2">
        <v>-960689.42207471421</v>
      </c>
      <c r="J243" s="3">
        <v>-1.9566640668128E-3</v>
      </c>
      <c r="K243" s="4">
        <v>490983321.24000001</v>
      </c>
      <c r="L243" s="5">
        <v>22100001</v>
      </c>
      <c r="M243" s="6">
        <v>22.216438870000001</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si="4"/>
        <v xml:space="preserve"> </v>
      </c>
      <c r="AB243" s="8" t="s">
        <v>693</v>
      </c>
      <c r="AG243">
        <v>1.0000000000000001E-5</v>
      </c>
    </row>
    <row r="244" spans="1:33" x14ac:dyDescent="0.25">
      <c r="A244" t="s">
        <v>172</v>
      </c>
      <c r="B244" t="s">
        <v>817</v>
      </c>
      <c r="C244" t="s">
        <v>818</v>
      </c>
      <c r="D244" t="s">
        <v>819</v>
      </c>
      <c r="E244" t="s">
        <v>820</v>
      </c>
      <c r="F244" t="s">
        <v>821</v>
      </c>
      <c r="G244" s="1">
        <v>-9137.7928671567915</v>
      </c>
      <c r="H244" s="1">
        <v>84.15</v>
      </c>
      <c r="I244" s="2">
        <v>-768945.26977124403</v>
      </c>
      <c r="J244" s="3">
        <v>-1.5661331790848001E-3</v>
      </c>
      <c r="K244" s="4">
        <v>490983321.24000001</v>
      </c>
      <c r="L244" s="5">
        <v>22100001</v>
      </c>
      <c r="M244" s="6">
        <v>22.216438870000001</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4"/>
        <v xml:space="preserve"> </v>
      </c>
      <c r="AB244" s="8" t="s">
        <v>693</v>
      </c>
      <c r="AG244">
        <v>1.0000000000000001E-5</v>
      </c>
    </row>
    <row r="245" spans="1:33" x14ac:dyDescent="0.25">
      <c r="A245" t="s">
        <v>172</v>
      </c>
      <c r="B245" t="s">
        <v>822</v>
      </c>
      <c r="C245" t="s">
        <v>823</v>
      </c>
      <c r="D245" t="s">
        <v>824</v>
      </c>
      <c r="E245" t="s">
        <v>825</v>
      </c>
      <c r="F245" t="s">
        <v>826</v>
      </c>
      <c r="G245" s="1">
        <v>-38735.854637130913</v>
      </c>
      <c r="H245" s="1">
        <v>21.58</v>
      </c>
      <c r="I245" s="2">
        <v>-835919.74306928506</v>
      </c>
      <c r="J245" s="3">
        <v>-1.7025420353549E-3</v>
      </c>
      <c r="K245" s="4">
        <v>490983321.24000001</v>
      </c>
      <c r="L245" s="5">
        <v>22100001</v>
      </c>
      <c r="M245" s="6">
        <v>22.216438870000001</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4"/>
        <v xml:space="preserve"> </v>
      </c>
      <c r="AB245" s="8" t="s">
        <v>693</v>
      </c>
      <c r="AG245">
        <v>1.0000000000000001E-5</v>
      </c>
    </row>
    <row r="246" spans="1:33" x14ac:dyDescent="0.25">
      <c r="A246" t="s">
        <v>172</v>
      </c>
      <c r="B246" t="s">
        <v>827</v>
      </c>
      <c r="C246" t="s">
        <v>828</v>
      </c>
      <c r="D246" t="s">
        <v>829</v>
      </c>
      <c r="E246" t="s">
        <v>830</v>
      </c>
      <c r="F246" t="s">
        <v>831</v>
      </c>
      <c r="G246" s="1">
        <v>-21899.439201700308</v>
      </c>
      <c r="H246" s="1">
        <v>44</v>
      </c>
      <c r="I246" s="2">
        <v>-963575.32487481355</v>
      </c>
      <c r="J246" s="3">
        <v>-1.9625418689198002E-3</v>
      </c>
      <c r="K246" s="4">
        <v>490983321.24000001</v>
      </c>
      <c r="L246" s="5">
        <v>22100001</v>
      </c>
      <c r="M246" s="6">
        <v>22.216438870000001</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4"/>
        <v xml:space="preserve"> </v>
      </c>
      <c r="AB246" s="8" t="s">
        <v>693</v>
      </c>
      <c r="AG246">
        <v>1.0000000000000001E-5</v>
      </c>
    </row>
    <row r="247" spans="1:33" x14ac:dyDescent="0.25">
      <c r="A247" t="s">
        <v>172</v>
      </c>
      <c r="B247" t="s">
        <v>832</v>
      </c>
      <c r="C247" t="s">
        <v>833</v>
      </c>
      <c r="D247" t="s">
        <v>834</v>
      </c>
      <c r="E247" t="s">
        <v>835</v>
      </c>
      <c r="F247" t="s">
        <v>836</v>
      </c>
      <c r="G247" s="1">
        <v>-8628.5822339614751</v>
      </c>
      <c r="H247" s="1">
        <v>105.61</v>
      </c>
      <c r="I247" s="2">
        <v>-911264.56972867122</v>
      </c>
      <c r="J247" s="3">
        <v>-1.8559990335866999E-3</v>
      </c>
      <c r="K247" s="4">
        <v>490983321.24000001</v>
      </c>
      <c r="L247" s="5">
        <v>22100001</v>
      </c>
      <c r="M247" s="6">
        <v>22.216438870000001</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4"/>
        <v xml:space="preserve"> </v>
      </c>
      <c r="AB247" s="8" t="s">
        <v>693</v>
      </c>
      <c r="AG247">
        <v>1.0000000000000001E-5</v>
      </c>
    </row>
    <row r="248" spans="1:33" x14ac:dyDescent="0.25">
      <c r="A248" t="s">
        <v>172</v>
      </c>
      <c r="B248" t="s">
        <v>837</v>
      </c>
      <c r="C248" t="s">
        <v>838</v>
      </c>
      <c r="D248" t="s">
        <v>839</v>
      </c>
      <c r="E248" t="s">
        <v>840</v>
      </c>
      <c r="F248" t="s">
        <v>841</v>
      </c>
      <c r="G248" s="1">
        <v>-60844.770333769367</v>
      </c>
      <c r="H248" s="1">
        <v>14.67</v>
      </c>
      <c r="I248" s="2">
        <v>-892592.78079639666</v>
      </c>
      <c r="J248" s="3">
        <v>-1.8179696584032E-3</v>
      </c>
      <c r="K248" s="4">
        <v>490983321.24000001</v>
      </c>
      <c r="L248" s="5">
        <v>22100001</v>
      </c>
      <c r="M248" s="6">
        <v>22.216438870000001</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4"/>
        <v xml:space="preserve"> </v>
      </c>
      <c r="AB248" s="8" t="s">
        <v>693</v>
      </c>
      <c r="AG248">
        <v>1.0000000000000001E-5</v>
      </c>
    </row>
    <row r="249" spans="1:33" x14ac:dyDescent="0.25">
      <c r="A249" t="s">
        <v>172</v>
      </c>
      <c r="B249" t="s">
        <v>842</v>
      </c>
      <c r="C249" t="s">
        <v>843</v>
      </c>
      <c r="D249" t="s">
        <v>844</v>
      </c>
      <c r="E249" t="s">
        <v>845</v>
      </c>
      <c r="F249" t="s">
        <v>846</v>
      </c>
      <c r="G249" s="1">
        <v>-13344.87056410588</v>
      </c>
      <c r="H249" s="1">
        <v>68.92</v>
      </c>
      <c r="I249" s="2">
        <v>-919728.47927817679</v>
      </c>
      <c r="J249" s="3">
        <v>-1.873237724156E-3</v>
      </c>
      <c r="K249" s="4">
        <v>490983321.24000001</v>
      </c>
      <c r="L249" s="5">
        <v>22100001</v>
      </c>
      <c r="M249" s="6">
        <v>22.216438870000001</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4"/>
        <v xml:space="preserve"> </v>
      </c>
      <c r="AB249" s="8" t="s">
        <v>693</v>
      </c>
      <c r="AG249">
        <v>1.0000000000000001E-5</v>
      </c>
    </row>
    <row r="250" spans="1:33" x14ac:dyDescent="0.25">
      <c r="A250" t="s">
        <v>172</v>
      </c>
      <c r="B250" t="s">
        <v>847</v>
      </c>
      <c r="C250" t="s">
        <v>848</v>
      </c>
      <c r="D250" t="s">
        <v>849</v>
      </c>
      <c r="E250" t="s">
        <v>850</v>
      </c>
      <c r="F250" t="s">
        <v>851</v>
      </c>
      <c r="G250" s="1">
        <v>-25339.30107180668</v>
      </c>
      <c r="H250" s="1">
        <v>39.93</v>
      </c>
      <c r="I250" s="2">
        <v>-1011798.29179724</v>
      </c>
      <c r="J250" s="3">
        <v>-2.0607589871727001E-3</v>
      </c>
      <c r="K250" s="4">
        <v>490983321.24000001</v>
      </c>
      <c r="L250" s="5">
        <v>22100001</v>
      </c>
      <c r="M250" s="6">
        <v>22.216438870000001</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si="4"/>
        <v xml:space="preserve"> </v>
      </c>
      <c r="AB250" s="8" t="s">
        <v>693</v>
      </c>
      <c r="AG250">
        <v>1.0000000000000001E-5</v>
      </c>
    </row>
    <row r="251" spans="1:33" x14ac:dyDescent="0.25">
      <c r="A251" t="s">
        <v>172</v>
      </c>
      <c r="B251" t="s">
        <v>852</v>
      </c>
      <c r="C251" t="s">
        <v>853</v>
      </c>
      <c r="D251" t="s">
        <v>854</v>
      </c>
      <c r="E251" t="s">
        <v>855</v>
      </c>
      <c r="F251" t="s">
        <v>856</v>
      </c>
      <c r="G251" s="1">
        <v>-7383.5835633977467</v>
      </c>
      <c r="H251" s="1">
        <v>58.63</v>
      </c>
      <c r="I251" s="2">
        <v>-432899.50432200992</v>
      </c>
      <c r="J251" s="3">
        <v>-8.8169900197159997E-4</v>
      </c>
      <c r="K251" s="4">
        <v>490983321.24000001</v>
      </c>
      <c r="L251" s="5">
        <v>22100001</v>
      </c>
      <c r="M251" s="6">
        <v>22.216438870000001</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4"/>
        <v xml:space="preserve"> </v>
      </c>
      <c r="AB251" s="8" t="s">
        <v>693</v>
      </c>
      <c r="AG251">
        <v>1.0000000000000001E-5</v>
      </c>
    </row>
    <row r="252" spans="1:33" x14ac:dyDescent="0.25">
      <c r="A252" t="s">
        <v>172</v>
      </c>
      <c r="B252" t="s">
        <v>857</v>
      </c>
      <c r="C252" t="s">
        <v>858</v>
      </c>
      <c r="D252" t="s">
        <v>859</v>
      </c>
      <c r="E252" t="s">
        <v>860</v>
      </c>
      <c r="F252" t="s">
        <v>861</v>
      </c>
      <c r="G252" s="1">
        <v>-28223.079913853071</v>
      </c>
      <c r="H252" s="1">
        <v>13.93</v>
      </c>
      <c r="I252" s="2">
        <v>-393147.50319997332</v>
      </c>
      <c r="J252" s="3">
        <v>-8.007349459591E-4</v>
      </c>
      <c r="K252" s="4">
        <v>490983321.24000001</v>
      </c>
      <c r="L252" s="5">
        <v>22100001</v>
      </c>
      <c r="M252" s="6">
        <v>22.216438870000001</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4"/>
        <v xml:space="preserve"> </v>
      </c>
      <c r="AB252" s="8" t="s">
        <v>693</v>
      </c>
      <c r="AG252">
        <v>1.0000000000000001E-5</v>
      </c>
    </row>
    <row r="253" spans="1:33" x14ac:dyDescent="0.25">
      <c r="A253" t="s">
        <v>172</v>
      </c>
      <c r="B253" t="s">
        <v>862</v>
      </c>
      <c r="C253" t="s">
        <v>863</v>
      </c>
      <c r="D253" t="s">
        <v>864</v>
      </c>
      <c r="E253" t="s">
        <v>865</v>
      </c>
      <c r="F253" t="s">
        <v>866</v>
      </c>
      <c r="G253" s="1">
        <v>-23031.748499962108</v>
      </c>
      <c r="H253" s="1">
        <v>18.37</v>
      </c>
      <c r="I253" s="2">
        <v>-423093.21994430397</v>
      </c>
      <c r="J253" s="3">
        <v>-8.6172625757580004E-4</v>
      </c>
      <c r="K253" s="4">
        <v>490983321.24000001</v>
      </c>
      <c r="L253" s="5">
        <v>22100001</v>
      </c>
      <c r="M253" s="6">
        <v>22.216438870000001</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4"/>
        <v xml:space="preserve"> </v>
      </c>
      <c r="AB253" s="8" t="s">
        <v>693</v>
      </c>
      <c r="AG253">
        <v>1.0000000000000001E-5</v>
      </c>
    </row>
    <row r="254" spans="1:33" x14ac:dyDescent="0.25">
      <c r="A254" t="s">
        <v>172</v>
      </c>
      <c r="B254" t="s">
        <v>867</v>
      </c>
      <c r="C254" t="s">
        <v>868</v>
      </c>
      <c r="D254" t="s">
        <v>869</v>
      </c>
      <c r="E254" t="s">
        <v>870</v>
      </c>
      <c r="F254" t="s">
        <v>871</v>
      </c>
      <c r="G254" s="1">
        <v>-83237.868428339512</v>
      </c>
      <c r="H254" s="1">
        <v>11.13</v>
      </c>
      <c r="I254" s="2">
        <v>-926437.4756074188</v>
      </c>
      <c r="J254" s="3">
        <v>-1.8869021319658E-3</v>
      </c>
      <c r="K254" s="4">
        <v>490983321.24000001</v>
      </c>
      <c r="L254" s="5">
        <v>22100001</v>
      </c>
      <c r="M254" s="6">
        <v>22.216438870000001</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4"/>
        <v xml:space="preserve"> </v>
      </c>
      <c r="AB254" s="8" t="s">
        <v>693</v>
      </c>
      <c r="AG254">
        <v>1.0000000000000001E-5</v>
      </c>
    </row>
    <row r="255" spans="1:33" x14ac:dyDescent="0.25">
      <c r="A255" t="s">
        <v>172</v>
      </c>
      <c r="B255" t="s">
        <v>872</v>
      </c>
      <c r="C255" t="s">
        <v>873</v>
      </c>
      <c r="D255" t="s">
        <v>874</v>
      </c>
      <c r="E255" t="s">
        <v>875</v>
      </c>
      <c r="F255" t="s">
        <v>876</v>
      </c>
      <c r="G255" s="1">
        <v>-57288.162138008331</v>
      </c>
      <c r="H255" s="1">
        <v>16.079999999999998</v>
      </c>
      <c r="I255" s="2">
        <v>-921193.647179174</v>
      </c>
      <c r="J255" s="3">
        <v>-1.8762218742026E-3</v>
      </c>
      <c r="K255" s="4">
        <v>490983321.24000001</v>
      </c>
      <c r="L255" s="5">
        <v>22100001</v>
      </c>
      <c r="M255" s="6">
        <v>22.216438870000001</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4"/>
        <v xml:space="preserve"> </v>
      </c>
      <c r="AB255" s="8" t="s">
        <v>693</v>
      </c>
      <c r="AG255">
        <v>1.0000000000000001E-5</v>
      </c>
    </row>
    <row r="256" spans="1:33" x14ac:dyDescent="0.25">
      <c r="A256" t="s">
        <v>172</v>
      </c>
      <c r="B256" t="s">
        <v>877</v>
      </c>
      <c r="C256" t="s">
        <v>878</v>
      </c>
      <c r="D256" t="s">
        <v>879</v>
      </c>
      <c r="E256" t="s">
        <v>880</v>
      </c>
      <c r="F256" t="s">
        <v>881</v>
      </c>
      <c r="G256" s="1">
        <v>-33583.443596324352</v>
      </c>
      <c r="H256" s="1">
        <v>26.8</v>
      </c>
      <c r="I256" s="2">
        <v>-900036.28838149272</v>
      </c>
      <c r="J256" s="3">
        <v>-1.8331300666352001E-3</v>
      </c>
      <c r="K256" s="4">
        <v>490983321.24000001</v>
      </c>
      <c r="L256" s="5">
        <v>22100001</v>
      </c>
      <c r="M256" s="6">
        <v>22.216438870000001</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4"/>
        <v xml:space="preserve"> </v>
      </c>
      <c r="AB256" s="8" t="s">
        <v>693</v>
      </c>
      <c r="AG256">
        <v>1.0000000000000001E-5</v>
      </c>
    </row>
    <row r="257" spans="1:33" x14ac:dyDescent="0.25">
      <c r="A257" t="s">
        <v>172</v>
      </c>
      <c r="B257" t="s">
        <v>882</v>
      </c>
      <c r="C257" t="s">
        <v>883</v>
      </c>
      <c r="D257" t="s">
        <v>884</v>
      </c>
      <c r="E257" t="s">
        <v>885</v>
      </c>
      <c r="F257" t="s">
        <v>886</v>
      </c>
      <c r="G257" s="1">
        <v>-35395.917178324882</v>
      </c>
      <c r="H257" s="1">
        <v>10</v>
      </c>
      <c r="I257" s="2">
        <v>-353959.17178324878</v>
      </c>
      <c r="J257" s="3">
        <v>-7.2091893241769999E-4</v>
      </c>
      <c r="K257" s="4">
        <v>490983321.24000001</v>
      </c>
      <c r="L257" s="5">
        <v>22100001</v>
      </c>
      <c r="M257" s="6">
        <v>22.216438870000001</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4"/>
        <v xml:space="preserve"> </v>
      </c>
      <c r="AB257" s="8" t="s">
        <v>693</v>
      </c>
      <c r="AG257">
        <v>1.0000000000000001E-5</v>
      </c>
    </row>
    <row r="258" spans="1:33" x14ac:dyDescent="0.25">
      <c r="A258" t="s">
        <v>172</v>
      </c>
      <c r="B258" t="s">
        <v>887</v>
      </c>
      <c r="C258" t="s">
        <v>888</v>
      </c>
      <c r="D258" t="s">
        <v>889</v>
      </c>
      <c r="E258" t="s">
        <v>890</v>
      </c>
      <c r="F258" t="s">
        <v>891</v>
      </c>
      <c r="G258" s="1">
        <v>-60763.643976820968</v>
      </c>
      <c r="H258" s="1">
        <v>15.05</v>
      </c>
      <c r="I258" s="2">
        <v>-914492.84185115562</v>
      </c>
      <c r="J258" s="3">
        <v>-1.8625741492431E-3</v>
      </c>
      <c r="K258" s="4">
        <v>490983321.24000001</v>
      </c>
      <c r="L258" s="5">
        <v>22100001</v>
      </c>
      <c r="M258" s="6">
        <v>22.216438870000001</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4"/>
        <v xml:space="preserve"> </v>
      </c>
      <c r="AB258" s="8" t="s">
        <v>693</v>
      </c>
      <c r="AG258">
        <v>1.0000000000000001E-5</v>
      </c>
    </row>
    <row r="259" spans="1:33" x14ac:dyDescent="0.25">
      <c r="A259" t="s">
        <v>172</v>
      </c>
      <c r="B259" t="s">
        <v>892</v>
      </c>
      <c r="C259" t="s">
        <v>893</v>
      </c>
      <c r="D259" t="s">
        <v>894</v>
      </c>
      <c r="E259" t="s">
        <v>895</v>
      </c>
      <c r="F259" t="s">
        <v>896</v>
      </c>
      <c r="G259" s="1">
        <v>-104047.3355756463</v>
      </c>
      <c r="H259" s="1">
        <v>8.7200000000000006</v>
      </c>
      <c r="I259" s="2">
        <v>-907292.76621963538</v>
      </c>
      <c r="J259" s="3">
        <v>-1.8479095459459E-3</v>
      </c>
      <c r="K259" s="4">
        <v>490983321.24000001</v>
      </c>
      <c r="L259" s="5">
        <v>22100001</v>
      </c>
      <c r="M259" s="6">
        <v>22.216438870000001</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si="4"/>
        <v xml:space="preserve"> </v>
      </c>
      <c r="AB259" s="8" t="s">
        <v>693</v>
      </c>
      <c r="AG259">
        <v>1.0000000000000001E-5</v>
      </c>
    </row>
    <row r="260" spans="1:33" x14ac:dyDescent="0.25">
      <c r="A260" t="s">
        <v>172</v>
      </c>
      <c r="B260" t="s">
        <v>897</v>
      </c>
      <c r="C260" t="s">
        <v>898</v>
      </c>
      <c r="D260" t="s">
        <v>899</v>
      </c>
      <c r="E260" t="s">
        <v>900</v>
      </c>
      <c r="F260" t="s">
        <v>901</v>
      </c>
      <c r="G260" s="1">
        <v>-16041.08869031951</v>
      </c>
      <c r="H260" s="1">
        <v>57.92</v>
      </c>
      <c r="I260" s="2">
        <v>-929099.85694330581</v>
      </c>
      <c r="J260" s="3">
        <v>-1.8923246814104E-3</v>
      </c>
      <c r="K260" s="4">
        <v>490983321.24000001</v>
      </c>
      <c r="L260" s="5">
        <v>22100001</v>
      </c>
      <c r="M260" s="6">
        <v>22.216438870000001</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4"/>
        <v xml:space="preserve"> </v>
      </c>
      <c r="AB260" s="8" t="s">
        <v>693</v>
      </c>
      <c r="AG260">
        <v>1.0000000000000001E-5</v>
      </c>
    </row>
    <row r="261" spans="1:33" x14ac:dyDescent="0.25">
      <c r="A261" t="s">
        <v>172</v>
      </c>
      <c r="B261" t="s">
        <v>902</v>
      </c>
      <c r="C261" t="s">
        <v>903</v>
      </c>
      <c r="D261" t="s">
        <v>904</v>
      </c>
      <c r="E261" t="s">
        <v>905</v>
      </c>
      <c r="F261" t="s">
        <v>906</v>
      </c>
      <c r="G261" s="1">
        <v>-48158.198149398042</v>
      </c>
      <c r="H261" s="1">
        <v>19.37</v>
      </c>
      <c r="I261" s="2">
        <v>-932824.29815384001</v>
      </c>
      <c r="J261" s="3">
        <v>-1.8999103590687E-3</v>
      </c>
      <c r="K261" s="4">
        <v>490983321.24000001</v>
      </c>
      <c r="L261" s="5">
        <v>22100001</v>
      </c>
      <c r="M261" s="6">
        <v>22.216438870000001</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4"/>
        <v xml:space="preserve"> </v>
      </c>
      <c r="AB261" s="8" t="s">
        <v>693</v>
      </c>
      <c r="AG261">
        <v>1.0000000000000001E-5</v>
      </c>
    </row>
    <row r="262" spans="1:33" x14ac:dyDescent="0.25">
      <c r="A262" t="s">
        <v>172</v>
      </c>
      <c r="B262" t="s">
        <v>907</v>
      </c>
      <c r="C262" t="s">
        <v>908</v>
      </c>
      <c r="D262" t="s">
        <v>909</v>
      </c>
      <c r="E262" t="s">
        <v>910</v>
      </c>
      <c r="F262" t="s">
        <v>911</v>
      </c>
      <c r="G262" s="1">
        <v>-75954.55496700402</v>
      </c>
      <c r="H262" s="1">
        <v>11.37</v>
      </c>
      <c r="I262" s="2">
        <v>-863603.2899748357</v>
      </c>
      <c r="J262" s="3">
        <v>-1.7589259199145999E-3</v>
      </c>
      <c r="K262" s="4">
        <v>490983321.24000001</v>
      </c>
      <c r="L262" s="5">
        <v>22100001</v>
      </c>
      <c r="M262" s="6">
        <v>22.216438870000001</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4"/>
        <v xml:space="preserve"> </v>
      </c>
      <c r="AB262" s="8" t="s">
        <v>693</v>
      </c>
      <c r="AG262">
        <v>1.0000000000000001E-5</v>
      </c>
    </row>
    <row r="263" spans="1:33" x14ac:dyDescent="0.25">
      <c r="A263" t="s">
        <v>172</v>
      </c>
      <c r="B263" t="s">
        <v>912</v>
      </c>
      <c r="C263" t="s">
        <v>913</v>
      </c>
      <c r="D263" t="s">
        <v>914</v>
      </c>
      <c r="E263" t="s">
        <v>915</v>
      </c>
      <c r="F263" t="s">
        <v>916</v>
      </c>
      <c r="G263" s="1">
        <v>-22999.1082306889</v>
      </c>
      <c r="H263" s="1">
        <v>39.270000000000003</v>
      </c>
      <c r="I263" s="2">
        <v>-903174.98021915322</v>
      </c>
      <c r="J263" s="3">
        <v>-1.839522731522E-3</v>
      </c>
      <c r="K263" s="4">
        <v>490983321.24000001</v>
      </c>
      <c r="L263" s="5">
        <v>22100001</v>
      </c>
      <c r="M263" s="6">
        <v>22.216438870000001</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4"/>
        <v xml:space="preserve"> </v>
      </c>
      <c r="AB263" s="8" t="s">
        <v>693</v>
      </c>
      <c r="AG263">
        <v>1.0000000000000001E-5</v>
      </c>
    </row>
    <row r="264" spans="1:33" x14ac:dyDescent="0.25">
      <c r="A264" t="s">
        <v>172</v>
      </c>
      <c r="B264" t="s">
        <v>917</v>
      </c>
      <c r="C264" t="s">
        <v>918</v>
      </c>
      <c r="D264" t="s">
        <v>919</v>
      </c>
      <c r="E264" t="s">
        <v>920</v>
      </c>
      <c r="F264" t="s">
        <v>921</v>
      </c>
      <c r="G264" s="1">
        <v>-46455.385298312242</v>
      </c>
      <c r="H264" s="1">
        <v>21.2</v>
      </c>
      <c r="I264" s="2">
        <v>-984854.16832421918</v>
      </c>
      <c r="J264" s="3">
        <v>-2.0058811078080998E-3</v>
      </c>
      <c r="K264" s="4">
        <v>490983321.24000001</v>
      </c>
      <c r="L264" s="5">
        <v>22100001</v>
      </c>
      <c r="M264" s="6">
        <v>22.216438870000001</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4"/>
        <v xml:space="preserve"> </v>
      </c>
      <c r="AB264" s="8" t="s">
        <v>693</v>
      </c>
      <c r="AG264">
        <v>1.0000000000000001E-5</v>
      </c>
    </row>
    <row r="265" spans="1:33" x14ac:dyDescent="0.25">
      <c r="A265" t="s">
        <v>172</v>
      </c>
      <c r="B265" t="s">
        <v>922</v>
      </c>
      <c r="C265" t="s">
        <v>923</v>
      </c>
      <c r="D265" t="s">
        <v>924</v>
      </c>
      <c r="E265" t="s">
        <v>925</v>
      </c>
      <c r="F265" t="s">
        <v>926</v>
      </c>
      <c r="G265" s="1">
        <v>-68014.238720175694</v>
      </c>
      <c r="H265" s="1">
        <v>4.7300000000000004</v>
      </c>
      <c r="I265" s="2">
        <v>-321707.34914643108</v>
      </c>
      <c r="J265" s="3">
        <v>-6.5523070790660001E-4</v>
      </c>
      <c r="K265" s="4">
        <v>490983321.24000001</v>
      </c>
      <c r="L265" s="5">
        <v>22100001</v>
      </c>
      <c r="M265" s="6">
        <v>22.216438870000001</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t="str">
        <f>IF(OR($A265="TUA",$A265="TYA"),"",IF(ISNUMBER(_xll.BDP($C265,"DUR_ADJ_OAS_MID")),_xll.BDP($C265,"DUR_ADJ_OAS_MID"),IF(ISNUMBER(_xll.BDP($E265&amp;" ISIN","DUR_ADJ_OAS_MID")),_xll.BDP($E265&amp;" ISIN","DUR_ADJ_OAS_MID")," ")))</f>
        <v xml:space="preserve"> </v>
      </c>
      <c r="S265" s="7" t="str">
        <f t="shared" si="4"/>
        <v xml:space="preserve"> </v>
      </c>
      <c r="AB265" s="8" t="s">
        <v>693</v>
      </c>
      <c r="AG265">
        <v>1.0000000000000001E-5</v>
      </c>
    </row>
    <row r="266" spans="1:33" x14ac:dyDescent="0.25">
      <c r="A266" t="s">
        <v>172</v>
      </c>
      <c r="B266" t="s">
        <v>927</v>
      </c>
      <c r="C266" t="s">
        <v>928</v>
      </c>
      <c r="D266" t="s">
        <v>929</v>
      </c>
      <c r="E266" t="s">
        <v>930</v>
      </c>
      <c r="F266" t="s">
        <v>931</v>
      </c>
      <c r="G266" s="1">
        <v>-20565.31271170278</v>
      </c>
      <c r="H266" s="1">
        <v>43.15</v>
      </c>
      <c r="I266" s="2">
        <v>-887393.24350997491</v>
      </c>
      <c r="J266" s="3">
        <v>-1.8073796096958999E-3</v>
      </c>
      <c r="K266" s="4">
        <v>490983321.24000001</v>
      </c>
      <c r="L266" s="5">
        <v>22100001</v>
      </c>
      <c r="M266" s="6">
        <v>22.216438870000001</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t="str">
        <f>IF(OR($A266="TUA",$A266="TYA"),"",IF(ISNUMBER(_xll.BDP($C266,"DUR_ADJ_OAS_MID")),_xll.BDP($C266,"DUR_ADJ_OAS_MID"),IF(ISNUMBER(_xll.BDP($E266&amp;" ISIN","DUR_ADJ_OAS_MID")),_xll.BDP($E266&amp;" ISIN","DUR_ADJ_OAS_MID")," ")))</f>
        <v xml:space="preserve"> </v>
      </c>
      <c r="S266" s="7" t="str">
        <f t="shared" si="4"/>
        <v xml:space="preserve"> </v>
      </c>
      <c r="AB266" s="8" t="s">
        <v>693</v>
      </c>
      <c r="AG266">
        <v>1.0000000000000001E-5</v>
      </c>
    </row>
    <row r="267" spans="1:33" x14ac:dyDescent="0.25">
      <c r="A267" t="s">
        <v>172</v>
      </c>
      <c r="B267" t="s">
        <v>932</v>
      </c>
      <c r="C267" t="s">
        <v>933</v>
      </c>
      <c r="D267" t="s">
        <v>934</v>
      </c>
      <c r="E267" t="s">
        <v>935</v>
      </c>
      <c r="F267" t="s">
        <v>936</v>
      </c>
      <c r="G267" s="1">
        <v>-37066.069930762576</v>
      </c>
      <c r="H267" s="1">
        <v>23.83</v>
      </c>
      <c r="I267" s="2">
        <v>-883284.44645007234</v>
      </c>
      <c r="J267" s="3">
        <v>-1.7990111033085001E-3</v>
      </c>
      <c r="K267" s="4">
        <v>490983321.24000001</v>
      </c>
      <c r="L267" s="5">
        <v>22100001</v>
      </c>
      <c r="M267" s="6">
        <v>22.216438870000001</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t="str">
        <f>IF(OR($A267="TUA",$A267="TYA"),"",IF(ISNUMBER(_xll.BDP($C267,"DUR_ADJ_OAS_MID")),_xll.BDP($C267,"DUR_ADJ_OAS_MID"),IF(ISNUMBER(_xll.BDP($E267&amp;" ISIN","DUR_ADJ_OAS_MID")),_xll.BDP($E267&amp;" ISIN","DUR_ADJ_OAS_MID")," ")))</f>
        <v xml:space="preserve"> </v>
      </c>
      <c r="S267" s="7" t="str">
        <f t="shared" si="4"/>
        <v xml:space="preserve"> </v>
      </c>
      <c r="AB267" s="8" t="s">
        <v>693</v>
      </c>
      <c r="AG267">
        <v>1.0000000000000001E-5</v>
      </c>
    </row>
    <row r="268" spans="1:33" x14ac:dyDescent="0.25">
      <c r="A268" t="s">
        <v>172</v>
      </c>
      <c r="B268" t="s">
        <v>937</v>
      </c>
      <c r="C268" t="s">
        <v>938</v>
      </c>
      <c r="D268" t="s">
        <v>939</v>
      </c>
      <c r="E268" t="s">
        <v>940</v>
      </c>
      <c r="F268" t="s">
        <v>941</v>
      </c>
      <c r="G268" s="1">
        <v>-2703.249574291297</v>
      </c>
      <c r="H268" s="1">
        <v>327.17</v>
      </c>
      <c r="I268" s="2">
        <v>-884422.16322088381</v>
      </c>
      <c r="J268" s="3">
        <v>-1.8013283241215001E-3</v>
      </c>
      <c r="K268" s="4">
        <v>490983321.24000001</v>
      </c>
      <c r="L268" s="5">
        <v>22100001</v>
      </c>
      <c r="M268" s="6">
        <v>22.216438870000001</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t="str">
        <f>IF(OR($A268="TUA",$A268="TYA"),"",IF(ISNUMBER(_xll.BDP($C268,"DUR_ADJ_OAS_MID")),_xll.BDP($C268,"DUR_ADJ_OAS_MID"),IF(ISNUMBER(_xll.BDP($E268&amp;" ISIN","DUR_ADJ_OAS_MID")),_xll.BDP($E268&amp;" ISIN","DUR_ADJ_OAS_MID")," ")))</f>
        <v xml:space="preserve"> </v>
      </c>
      <c r="S268" s="7" t="str">
        <f t="shared" si="4"/>
        <v xml:space="preserve"> </v>
      </c>
      <c r="AB268" s="8" t="s">
        <v>693</v>
      </c>
      <c r="AG268">
        <v>1.0000000000000001E-5</v>
      </c>
    </row>
    <row r="269" spans="1:33" x14ac:dyDescent="0.25">
      <c r="A269" t="s">
        <v>172</v>
      </c>
      <c r="B269" t="s">
        <v>942</v>
      </c>
      <c r="C269" t="s">
        <v>943</v>
      </c>
      <c r="D269" t="s">
        <v>944</v>
      </c>
      <c r="E269" t="s">
        <v>945</v>
      </c>
      <c r="G269" s="1">
        <v>-43319.612394835487</v>
      </c>
      <c r="H269" s="1">
        <v>10.77</v>
      </c>
      <c r="I269" s="2">
        <v>-466552.22549237817</v>
      </c>
      <c r="J269" s="3">
        <v>-9.5024047724080003E-4</v>
      </c>
      <c r="K269" s="4">
        <v>490983321.24000001</v>
      </c>
      <c r="L269" s="5">
        <v>22100001</v>
      </c>
      <c r="M269" s="6">
        <v>22.216438870000001</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t="str">
        <f>IF(OR($A269="TUA",$A269="TYA"),"",IF(ISNUMBER(_xll.BDP($C269,"DUR_ADJ_OAS_MID")),_xll.BDP($C269,"DUR_ADJ_OAS_MID"),IF(ISNUMBER(_xll.BDP($E269&amp;" ISIN","DUR_ADJ_OAS_MID")),_xll.BDP($E269&amp;" ISIN","DUR_ADJ_OAS_MID")," ")))</f>
        <v xml:space="preserve"> </v>
      </c>
      <c r="S269" s="7" t="str">
        <f t="shared" si="4"/>
        <v xml:space="preserve"> </v>
      </c>
      <c r="AB269" s="8" t="s">
        <v>693</v>
      </c>
      <c r="AG269">
        <v>1.0000000000000001E-5</v>
      </c>
    </row>
    <row r="270" spans="1:33" x14ac:dyDescent="0.25">
      <c r="A270" t="s">
        <v>172</v>
      </c>
      <c r="B270" t="s">
        <v>942</v>
      </c>
      <c r="C270" t="s">
        <v>946</v>
      </c>
      <c r="D270" t="s">
        <v>947</v>
      </c>
      <c r="E270" t="s">
        <v>948</v>
      </c>
      <c r="G270" s="1">
        <v>-43320.56438180746</v>
      </c>
      <c r="H270" s="1">
        <v>10.83</v>
      </c>
      <c r="I270" s="2">
        <v>-469161.71225497482</v>
      </c>
      <c r="J270" s="3">
        <v>-9.5555529477060004E-4</v>
      </c>
      <c r="K270" s="4">
        <v>490983321.24000001</v>
      </c>
      <c r="L270" s="5">
        <v>22100001</v>
      </c>
      <c r="M270" s="6">
        <v>22.216438870000001</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t="str">
        <f>IF(OR($A270="TUA",$A270="TYA"),"",IF(ISNUMBER(_xll.BDP($C270,"DUR_ADJ_OAS_MID")),_xll.BDP($C270,"DUR_ADJ_OAS_MID"),IF(ISNUMBER(_xll.BDP($E270&amp;" ISIN","DUR_ADJ_OAS_MID")),_xll.BDP($E270&amp;" ISIN","DUR_ADJ_OAS_MID")," ")))</f>
        <v xml:space="preserve"> </v>
      </c>
      <c r="S270" s="7" t="str">
        <f t="shared" si="4"/>
        <v xml:space="preserve"> </v>
      </c>
      <c r="AB270" s="8" t="s">
        <v>693</v>
      </c>
      <c r="AG270">
        <v>1.0000000000000001E-5</v>
      </c>
    </row>
    <row r="271" spans="1:33" x14ac:dyDescent="0.25">
      <c r="A271" t="s">
        <v>172</v>
      </c>
      <c r="B271" t="s">
        <v>949</v>
      </c>
      <c r="C271" t="s">
        <v>950</v>
      </c>
      <c r="D271" t="s">
        <v>951</v>
      </c>
      <c r="E271" t="s">
        <v>952</v>
      </c>
      <c r="F271" t="s">
        <v>953</v>
      </c>
      <c r="G271" s="1">
        <v>-2514.7739158157679</v>
      </c>
      <c r="H271" s="1">
        <v>370.66</v>
      </c>
      <c r="I271" s="2">
        <v>-932126.09963627241</v>
      </c>
      <c r="J271" s="3">
        <v>-1.8984883178559001E-3</v>
      </c>
      <c r="K271" s="4">
        <v>490983321.24000001</v>
      </c>
      <c r="L271" s="5">
        <v>22100001</v>
      </c>
      <c r="M271" s="6">
        <v>22.216438870000001</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t="str">
        <f>IF(OR($A271="TUA",$A271="TYA"),"",IF(ISNUMBER(_xll.BDP($C271,"DUR_ADJ_OAS_MID")),_xll.BDP($C271,"DUR_ADJ_OAS_MID"),IF(ISNUMBER(_xll.BDP($E271&amp;" ISIN","DUR_ADJ_OAS_MID")),_xll.BDP($E271&amp;" ISIN","DUR_ADJ_OAS_MID")," ")))</f>
        <v xml:space="preserve"> </v>
      </c>
      <c r="S271" s="7" t="str">
        <f t="shared" si="4"/>
        <v xml:space="preserve"> </v>
      </c>
      <c r="AB271" s="8" t="s">
        <v>693</v>
      </c>
      <c r="AG271">
        <v>1.0000000000000001E-5</v>
      </c>
    </row>
    <row r="272" spans="1:33" x14ac:dyDescent="0.25">
      <c r="A272" t="s">
        <v>172</v>
      </c>
      <c r="B272" t="s">
        <v>954</v>
      </c>
      <c r="C272" t="s">
        <v>955</v>
      </c>
      <c r="D272" t="s">
        <v>956</v>
      </c>
      <c r="E272" t="s">
        <v>957</v>
      </c>
      <c r="F272" t="s">
        <v>958</v>
      </c>
      <c r="G272" s="1">
        <v>-42972.874094914063</v>
      </c>
      <c r="H272" s="1">
        <v>20.38</v>
      </c>
      <c r="I272" s="2">
        <v>-875787.17405434861</v>
      </c>
      <c r="J272" s="3">
        <v>-1.7837411907241001E-3</v>
      </c>
      <c r="K272" s="4">
        <v>490983321.24000001</v>
      </c>
      <c r="L272" s="5">
        <v>22100001</v>
      </c>
      <c r="M272" s="6">
        <v>22.216438870000001</v>
      </c>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t="str">
        <f>IF(OR($A272="TUA",$A272="TYA"),"",IF(ISNUMBER(_xll.BDP($C272,"DUR_ADJ_OAS_MID")),_xll.BDP($C272,"DUR_ADJ_OAS_MID"),IF(ISNUMBER(_xll.BDP($E272&amp;" ISIN","DUR_ADJ_OAS_MID")),_xll.BDP($E272&amp;" ISIN","DUR_ADJ_OAS_MID")," ")))</f>
        <v xml:space="preserve"> </v>
      </c>
      <c r="S272" s="7" t="str">
        <f t="shared" si="4"/>
        <v xml:space="preserve"> </v>
      </c>
      <c r="AB272" s="8" t="s">
        <v>693</v>
      </c>
      <c r="AG272">
        <v>1.0000000000000001E-5</v>
      </c>
    </row>
    <row r="273" spans="1:33" x14ac:dyDescent="0.25">
      <c r="A273" t="s">
        <v>172</v>
      </c>
      <c r="B273" t="s">
        <v>959</v>
      </c>
      <c r="C273" t="s">
        <v>960</v>
      </c>
      <c r="D273" t="s">
        <v>961</v>
      </c>
      <c r="E273" t="s">
        <v>962</v>
      </c>
      <c r="F273" t="s">
        <v>963</v>
      </c>
      <c r="G273" s="1">
        <v>-30031.455009412559</v>
      </c>
      <c r="H273" s="1">
        <v>30.1</v>
      </c>
      <c r="I273" s="2">
        <v>-903946.795783318</v>
      </c>
      <c r="J273" s="3">
        <v>-1.8410947107131001E-3</v>
      </c>
      <c r="K273" s="4">
        <v>490983321.24000001</v>
      </c>
      <c r="L273" s="5">
        <v>22100001</v>
      </c>
      <c r="M273" s="6">
        <v>22.216438870000001</v>
      </c>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t="str">
        <f>IF(OR($A273="TUA",$A273="TYA"),"",IF(ISNUMBER(_xll.BDP($C273,"DUR_ADJ_OAS_MID")),_xll.BDP($C273,"DUR_ADJ_OAS_MID"),IF(ISNUMBER(_xll.BDP($E273&amp;" ISIN","DUR_ADJ_OAS_MID")),_xll.BDP($E273&amp;" ISIN","DUR_ADJ_OAS_MID")," ")))</f>
        <v xml:space="preserve"> </v>
      </c>
      <c r="S273" s="7" t="str">
        <f t="shared" si="4"/>
        <v xml:space="preserve"> </v>
      </c>
      <c r="AB273" s="8" t="s">
        <v>693</v>
      </c>
      <c r="AG273">
        <v>1.0000000000000001E-5</v>
      </c>
    </row>
    <row r="274" spans="1:33" x14ac:dyDescent="0.25">
      <c r="A274" t="s">
        <v>172</v>
      </c>
      <c r="B274" t="s">
        <v>964</v>
      </c>
      <c r="C274" t="s">
        <v>965</v>
      </c>
      <c r="D274" t="s">
        <v>966</v>
      </c>
      <c r="E274" t="s">
        <v>967</v>
      </c>
      <c r="F274" t="s">
        <v>968</v>
      </c>
      <c r="G274" s="1">
        <v>-27205.97798868785</v>
      </c>
      <c r="H274" s="1">
        <v>33.479999999999997</v>
      </c>
      <c r="I274" s="2">
        <v>-910856.14306126896</v>
      </c>
      <c r="J274" s="3">
        <v>-1.8551671791230001E-3</v>
      </c>
      <c r="K274" s="4">
        <v>490983321.24000001</v>
      </c>
      <c r="L274" s="5">
        <v>22100001</v>
      </c>
      <c r="M274" s="6">
        <v>22.216438870000001</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t="str">
        <f>IF(OR($A274="TUA",$A274="TYA"),"",IF(ISNUMBER(_xll.BDP($C274,"DUR_ADJ_OAS_MID")),_xll.BDP($C274,"DUR_ADJ_OAS_MID"),IF(ISNUMBER(_xll.BDP($E274&amp;" ISIN","DUR_ADJ_OAS_MID")),_xll.BDP($E274&amp;" ISIN","DUR_ADJ_OAS_MID")," ")))</f>
        <v xml:space="preserve"> </v>
      </c>
      <c r="S274" s="7" t="str">
        <f t="shared" si="4"/>
        <v xml:space="preserve"> </v>
      </c>
      <c r="AB274" s="8" t="s">
        <v>693</v>
      </c>
      <c r="AG274">
        <v>1.0000000000000001E-5</v>
      </c>
    </row>
    <row r="275" spans="1:33" x14ac:dyDescent="0.25">
      <c r="A275" t="s">
        <v>172</v>
      </c>
      <c r="B275" t="s">
        <v>969</v>
      </c>
      <c r="C275" t="s">
        <v>970</v>
      </c>
      <c r="D275" t="s">
        <v>971</v>
      </c>
      <c r="E275" t="s">
        <v>972</v>
      </c>
      <c r="F275" t="s">
        <v>973</v>
      </c>
      <c r="G275" s="1">
        <v>-4129.2740433756826</v>
      </c>
      <c r="H275" s="1">
        <v>229.6</v>
      </c>
      <c r="I275" s="2">
        <v>-948081.32035905682</v>
      </c>
      <c r="J275" s="3">
        <v>-1.9309847796145001E-3</v>
      </c>
      <c r="K275" s="4">
        <v>490983321.24000001</v>
      </c>
      <c r="L275" s="5">
        <v>22100001</v>
      </c>
      <c r="M275" s="6">
        <v>22.216438870000001</v>
      </c>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t="str">
        <f>IF(OR($A275="TUA",$A275="TYA"),"",IF(ISNUMBER(_xll.BDP($C275,"DUR_ADJ_OAS_MID")),_xll.BDP($C275,"DUR_ADJ_OAS_MID"),IF(ISNUMBER(_xll.BDP($E275&amp;" ISIN","DUR_ADJ_OAS_MID")),_xll.BDP($E275&amp;" ISIN","DUR_ADJ_OAS_MID")," ")))</f>
        <v xml:space="preserve"> </v>
      </c>
      <c r="S275" s="7" t="str">
        <f t="shared" si="4"/>
        <v xml:space="preserve"> </v>
      </c>
      <c r="AB275" s="8" t="s">
        <v>693</v>
      </c>
      <c r="AG275">
        <v>1.0000000000000001E-5</v>
      </c>
    </row>
    <row r="276" spans="1:33" x14ac:dyDescent="0.25">
      <c r="A276" t="s">
        <v>172</v>
      </c>
      <c r="B276" t="s">
        <v>974</v>
      </c>
      <c r="C276" t="s">
        <v>975</v>
      </c>
      <c r="D276" t="s">
        <v>976</v>
      </c>
      <c r="E276" t="s">
        <v>977</v>
      </c>
      <c r="F276" t="s">
        <v>978</v>
      </c>
      <c r="G276" s="1">
        <v>-33451.473845264423</v>
      </c>
      <c r="H276" s="1">
        <v>28.44</v>
      </c>
      <c r="I276" s="2">
        <v>-951359.91615932004</v>
      </c>
      <c r="J276" s="3">
        <v>-1.9376623909680001E-3</v>
      </c>
      <c r="K276" s="4">
        <v>490983321.24000001</v>
      </c>
      <c r="L276" s="5">
        <v>22100001</v>
      </c>
      <c r="M276" s="6">
        <v>22.216438870000001</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t="str">
        <f>IF(OR($A276="TUA",$A276="TYA"),"",IF(ISNUMBER(_xll.BDP($C276,"DUR_ADJ_OAS_MID")),_xll.BDP($C276,"DUR_ADJ_OAS_MID"),IF(ISNUMBER(_xll.BDP($E276&amp;" ISIN","DUR_ADJ_OAS_MID")),_xll.BDP($E276&amp;" ISIN","DUR_ADJ_OAS_MID")," ")))</f>
        <v xml:space="preserve"> </v>
      </c>
      <c r="S276" s="7" t="str">
        <f t="shared" si="4"/>
        <v xml:space="preserve"> </v>
      </c>
      <c r="AB276" s="8" t="s">
        <v>693</v>
      </c>
      <c r="AG276">
        <v>1.0000000000000001E-5</v>
      </c>
    </row>
    <row r="277" spans="1:33" x14ac:dyDescent="0.25">
      <c r="A277" t="s">
        <v>172</v>
      </c>
      <c r="B277" t="s">
        <v>979</v>
      </c>
      <c r="C277" t="s">
        <v>980</v>
      </c>
      <c r="D277" t="s">
        <v>981</v>
      </c>
      <c r="E277" t="s">
        <v>982</v>
      </c>
      <c r="F277" t="s">
        <v>983</v>
      </c>
      <c r="G277" s="1">
        <v>-20828.488561668331</v>
      </c>
      <c r="H277" s="1">
        <v>43.34</v>
      </c>
      <c r="I277" s="2">
        <v>-902706.69426270539</v>
      </c>
      <c r="J277" s="3">
        <v>-1.8385689599044999E-3</v>
      </c>
      <c r="K277" s="4">
        <v>490983321.24000001</v>
      </c>
      <c r="L277" s="5">
        <v>22100001</v>
      </c>
      <c r="M277" s="6">
        <v>22.216438870000001</v>
      </c>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t="str">
        <f>IF(OR($A277="TUA",$A277="TYA"),"",IF(ISNUMBER(_xll.BDP($C277,"DUR_ADJ_OAS_MID")),_xll.BDP($C277,"DUR_ADJ_OAS_MID"),IF(ISNUMBER(_xll.BDP($E277&amp;" ISIN","DUR_ADJ_OAS_MID")),_xll.BDP($E277&amp;" ISIN","DUR_ADJ_OAS_MID")," ")))</f>
        <v xml:space="preserve"> </v>
      </c>
      <c r="S277" s="7" t="str">
        <f t="shared" si="4"/>
        <v xml:space="preserve"> </v>
      </c>
      <c r="AB277" s="8" t="s">
        <v>693</v>
      </c>
      <c r="AG277">
        <v>1.0000000000000001E-5</v>
      </c>
    </row>
    <row r="278" spans="1:33" x14ac:dyDescent="0.25">
      <c r="A278" t="s">
        <v>172</v>
      </c>
      <c r="B278" t="s">
        <v>984</v>
      </c>
      <c r="C278" t="s">
        <v>985</v>
      </c>
      <c r="D278" t="s">
        <v>986</v>
      </c>
      <c r="E278" t="s">
        <v>987</v>
      </c>
      <c r="G278" s="1">
        <v>-44371.040279206383</v>
      </c>
      <c r="H278" s="1">
        <v>20.86</v>
      </c>
      <c r="I278" s="2">
        <v>-925579.90022424515</v>
      </c>
      <c r="J278" s="3">
        <v>-1.8851554832588001E-3</v>
      </c>
      <c r="K278" s="4">
        <v>490983321.24000001</v>
      </c>
      <c r="L278" s="5">
        <v>22100001</v>
      </c>
      <c r="M278" s="6">
        <v>22.216438870000001</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t="str">
        <f>IF(OR($A278="TUA",$A278="TYA"),"",IF(ISNUMBER(_xll.BDP($C278,"DUR_ADJ_OAS_MID")),_xll.BDP($C278,"DUR_ADJ_OAS_MID"),IF(ISNUMBER(_xll.BDP($E278&amp;" ISIN","DUR_ADJ_OAS_MID")),_xll.BDP($E278&amp;" ISIN","DUR_ADJ_OAS_MID")," ")))</f>
        <v xml:space="preserve"> </v>
      </c>
      <c r="S278" s="7" t="str">
        <f t="shared" si="4"/>
        <v xml:space="preserve"> </v>
      </c>
      <c r="AB278" s="8" t="s">
        <v>693</v>
      </c>
      <c r="AG278">
        <v>1.0000000000000001E-5</v>
      </c>
    </row>
    <row r="279" spans="1:33" x14ac:dyDescent="0.25">
      <c r="A279" t="s">
        <v>172</v>
      </c>
      <c r="B279" t="s">
        <v>988</v>
      </c>
      <c r="C279" t="s">
        <v>989</v>
      </c>
      <c r="D279" t="s">
        <v>990</v>
      </c>
      <c r="E279" t="s">
        <v>991</v>
      </c>
      <c r="F279" t="s">
        <v>992</v>
      </c>
      <c r="G279" s="1">
        <v>-49535.579287484143</v>
      </c>
      <c r="H279" s="1">
        <v>18.920000000000002</v>
      </c>
      <c r="I279" s="2">
        <v>-937213.16011920001</v>
      </c>
      <c r="J279" s="3">
        <v>-1.9088492817886001E-3</v>
      </c>
      <c r="K279" s="4">
        <v>490983321.24000001</v>
      </c>
      <c r="L279" s="5">
        <v>22100001</v>
      </c>
      <c r="M279" s="6">
        <v>22.216438870000001</v>
      </c>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t="str">
        <f>IF(OR($A279="TUA",$A279="TYA"),"",IF(ISNUMBER(_xll.BDP($C279,"DUR_ADJ_OAS_MID")),_xll.BDP($C279,"DUR_ADJ_OAS_MID"),IF(ISNUMBER(_xll.BDP($E279&amp;" ISIN","DUR_ADJ_OAS_MID")),_xll.BDP($E279&amp;" ISIN","DUR_ADJ_OAS_MID")," ")))</f>
        <v xml:space="preserve"> </v>
      </c>
      <c r="S279" s="7" t="str">
        <f t="shared" si="4"/>
        <v xml:space="preserve"> </v>
      </c>
      <c r="AB279" s="8" t="s">
        <v>693</v>
      </c>
      <c r="AG279">
        <v>1.0000000000000001E-5</v>
      </c>
    </row>
    <row r="280" spans="1:33" x14ac:dyDescent="0.25">
      <c r="A280" t="s">
        <v>172</v>
      </c>
      <c r="B280" t="s">
        <v>993</v>
      </c>
      <c r="C280" t="s">
        <v>994</v>
      </c>
      <c r="D280" t="s">
        <v>995</v>
      </c>
      <c r="E280" t="s">
        <v>996</v>
      </c>
      <c r="F280" t="s">
        <v>997</v>
      </c>
      <c r="G280" s="1">
        <v>-213956.49284100681</v>
      </c>
      <c r="H280" s="1">
        <v>4.3600000000000003</v>
      </c>
      <c r="I280" s="2">
        <v>-932850.30878679</v>
      </c>
      <c r="J280" s="3">
        <v>-1.8999633356808E-3</v>
      </c>
      <c r="K280" s="4">
        <v>490983321.24000001</v>
      </c>
      <c r="L280" s="5">
        <v>22100001</v>
      </c>
      <c r="M280" s="6">
        <v>22.216438870000001</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t="str">
        <f>IF(OR($A280="TUA",$A280="TYA"),"",IF(ISNUMBER(_xll.BDP($C280,"DUR_ADJ_OAS_MID")),_xll.BDP($C280,"DUR_ADJ_OAS_MID"),IF(ISNUMBER(_xll.BDP($E280&amp;" ISIN","DUR_ADJ_OAS_MID")),_xll.BDP($E280&amp;" ISIN","DUR_ADJ_OAS_MID")," ")))</f>
        <v xml:space="preserve"> </v>
      </c>
      <c r="S280" s="7" t="str">
        <f t="shared" si="4"/>
        <v xml:space="preserve"> </v>
      </c>
      <c r="AB280" s="8" t="s">
        <v>693</v>
      </c>
      <c r="AG280">
        <v>1.0000000000000001E-5</v>
      </c>
    </row>
    <row r="281" spans="1:33" x14ac:dyDescent="0.25">
      <c r="A281" t="s">
        <v>172</v>
      </c>
      <c r="B281" t="s">
        <v>998</v>
      </c>
      <c r="C281" t="s">
        <v>999</v>
      </c>
      <c r="D281" t="s">
        <v>1000</v>
      </c>
      <c r="E281" t="s">
        <v>1001</v>
      </c>
      <c r="F281" t="s">
        <v>1002</v>
      </c>
      <c r="G281" s="1">
        <v>-4291.0157707719663</v>
      </c>
      <c r="H281" s="1">
        <v>209.42</v>
      </c>
      <c r="I281" s="2">
        <v>-898624.52271506516</v>
      </c>
      <c r="J281" s="3">
        <v>-1.8302546824716999E-3</v>
      </c>
      <c r="K281" s="4">
        <v>490983321.24000001</v>
      </c>
      <c r="L281" s="5">
        <v>22100001</v>
      </c>
      <c r="M281" s="6">
        <v>22.216438870000001</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t="str">
        <f>IF(OR($A281="TUA",$A281="TYA"),"",IF(ISNUMBER(_xll.BDP($C281,"DUR_ADJ_OAS_MID")),_xll.BDP($C281,"DUR_ADJ_OAS_MID"),IF(ISNUMBER(_xll.BDP($E281&amp;" ISIN","DUR_ADJ_OAS_MID")),_xll.BDP($E281&amp;" ISIN","DUR_ADJ_OAS_MID")," ")))</f>
        <v xml:space="preserve"> </v>
      </c>
      <c r="S281" s="7" t="str">
        <f t="shared" si="4"/>
        <v xml:space="preserve"> </v>
      </c>
      <c r="AB281" s="8" t="s">
        <v>693</v>
      </c>
      <c r="AG281">
        <v>1.0000000000000001E-5</v>
      </c>
    </row>
    <row r="282" spans="1:33" x14ac:dyDescent="0.25">
      <c r="A282" t="s">
        <v>172</v>
      </c>
      <c r="B282" t="s">
        <v>1003</v>
      </c>
      <c r="C282" t="s">
        <v>1004</v>
      </c>
      <c r="D282" t="s">
        <v>1005</v>
      </c>
      <c r="E282" t="s">
        <v>1006</v>
      </c>
      <c r="F282" t="s">
        <v>1007</v>
      </c>
      <c r="G282" s="1">
        <v>-7310.3517753307442</v>
      </c>
      <c r="H282" s="1">
        <v>121.21</v>
      </c>
      <c r="I282" s="2">
        <v>-886087.73868783948</v>
      </c>
      <c r="J282" s="3">
        <v>-1.8047206500822999E-3</v>
      </c>
      <c r="K282" s="4">
        <v>490983321.24000001</v>
      </c>
      <c r="L282" s="5">
        <v>22100001</v>
      </c>
      <c r="M282" s="6">
        <v>22.216438870000001</v>
      </c>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t="str">
        <f>IF(OR($A282="TUA",$A282="TYA"),"",IF(ISNUMBER(_xll.BDP($C282,"DUR_ADJ_OAS_MID")),_xll.BDP($C282,"DUR_ADJ_OAS_MID"),IF(ISNUMBER(_xll.BDP($E282&amp;" ISIN","DUR_ADJ_OAS_MID")),_xll.BDP($E282&amp;" ISIN","DUR_ADJ_OAS_MID")," ")))</f>
        <v xml:space="preserve"> </v>
      </c>
      <c r="S282" s="7" t="str">
        <f t="shared" si="4"/>
        <v xml:space="preserve"> </v>
      </c>
      <c r="AB282" s="8" t="s">
        <v>693</v>
      </c>
      <c r="AG282">
        <v>1.0000000000000001E-5</v>
      </c>
    </row>
    <row r="283" spans="1:33" x14ac:dyDescent="0.25">
      <c r="A283" t="s">
        <v>172</v>
      </c>
      <c r="B283" t="s">
        <v>1008</v>
      </c>
      <c r="C283" t="s">
        <v>1009</v>
      </c>
      <c r="D283" t="s">
        <v>1010</v>
      </c>
      <c r="E283" t="s">
        <v>1011</v>
      </c>
      <c r="F283" t="s">
        <v>1012</v>
      </c>
      <c r="G283" s="1">
        <v>-95042.195965633859</v>
      </c>
      <c r="H283" s="1">
        <v>9</v>
      </c>
      <c r="I283" s="2">
        <v>-855379.76369070471</v>
      </c>
      <c r="J283" s="3">
        <v>-1.7421768249283999E-3</v>
      </c>
      <c r="K283" s="4">
        <v>490983321.24000001</v>
      </c>
      <c r="L283" s="5">
        <v>22100001</v>
      </c>
      <c r="M283" s="6">
        <v>22.216438870000001</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t="str">
        <f>IF(OR($A283="TUA",$A283="TYA"),"",IF(ISNUMBER(_xll.BDP($C283,"DUR_ADJ_OAS_MID")),_xll.BDP($C283,"DUR_ADJ_OAS_MID"),IF(ISNUMBER(_xll.BDP($E283&amp;" ISIN","DUR_ADJ_OAS_MID")),_xll.BDP($E283&amp;" ISIN","DUR_ADJ_OAS_MID")," ")))</f>
        <v xml:space="preserve"> </v>
      </c>
      <c r="S283" s="7" t="str">
        <f t="shared" si="4"/>
        <v xml:space="preserve"> </v>
      </c>
      <c r="AB283" s="8" t="s">
        <v>693</v>
      </c>
      <c r="AG283">
        <v>1.0000000000000001E-5</v>
      </c>
    </row>
    <row r="284" spans="1:33" x14ac:dyDescent="0.25">
      <c r="A284" t="s">
        <v>172</v>
      </c>
      <c r="B284" t="s">
        <v>1013</v>
      </c>
      <c r="C284" t="s">
        <v>1014</v>
      </c>
      <c r="D284" t="s">
        <v>1015</v>
      </c>
      <c r="E284" t="s">
        <v>1016</v>
      </c>
      <c r="F284" t="s">
        <v>1017</v>
      </c>
      <c r="G284" s="1">
        <v>-38232.158541032142</v>
      </c>
      <c r="H284" s="1">
        <v>22.87</v>
      </c>
      <c r="I284" s="2">
        <v>-874369.46583340515</v>
      </c>
      <c r="J284" s="3">
        <v>-1.7808537031872001E-3</v>
      </c>
      <c r="K284" s="4">
        <v>490983321.24000001</v>
      </c>
      <c r="L284" s="5">
        <v>22100001</v>
      </c>
      <c r="M284" s="6">
        <v>22.216438870000001</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t="str">
        <f>IF(OR($A284="TUA",$A284="TYA"),"",IF(ISNUMBER(_xll.BDP($C284,"DUR_ADJ_OAS_MID")),_xll.BDP($C284,"DUR_ADJ_OAS_MID"),IF(ISNUMBER(_xll.BDP($E284&amp;" ISIN","DUR_ADJ_OAS_MID")),_xll.BDP($E284&amp;" ISIN","DUR_ADJ_OAS_MID")," ")))</f>
        <v xml:space="preserve"> </v>
      </c>
      <c r="S284" s="7" t="str">
        <f t="shared" si="4"/>
        <v xml:space="preserve"> </v>
      </c>
      <c r="AB284" s="8" t="s">
        <v>693</v>
      </c>
      <c r="AG284">
        <v>1.0000000000000001E-5</v>
      </c>
    </row>
    <row r="285" spans="1:33" x14ac:dyDescent="0.25">
      <c r="A285" t="s">
        <v>172</v>
      </c>
      <c r="B285" t="s">
        <v>1018</v>
      </c>
      <c r="C285" t="s">
        <v>1019</v>
      </c>
      <c r="D285" t="s">
        <v>1020</v>
      </c>
      <c r="E285" t="s">
        <v>1021</v>
      </c>
      <c r="F285" t="s">
        <v>1022</v>
      </c>
      <c r="G285" s="1">
        <v>-22339.574983670522</v>
      </c>
      <c r="H285" s="1">
        <v>42.77</v>
      </c>
      <c r="I285" s="2">
        <v>-955463.62205158838</v>
      </c>
      <c r="J285" s="3">
        <v>-1.9460205280262999E-3</v>
      </c>
      <c r="K285" s="4">
        <v>490983321.24000001</v>
      </c>
      <c r="L285" s="5">
        <v>22100001</v>
      </c>
      <c r="M285" s="6">
        <v>22.216438870000001</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t="str">
        <f>IF(OR($A285="TUA",$A285="TYA"),"",IF(ISNUMBER(_xll.BDP($C285,"DUR_ADJ_OAS_MID")),_xll.BDP($C285,"DUR_ADJ_OAS_MID"),IF(ISNUMBER(_xll.BDP($E285&amp;" ISIN","DUR_ADJ_OAS_MID")),_xll.BDP($E285&amp;" ISIN","DUR_ADJ_OAS_MID")," ")))</f>
        <v xml:space="preserve"> </v>
      </c>
      <c r="S285" s="7" t="str">
        <f t="shared" si="4"/>
        <v xml:space="preserve"> </v>
      </c>
      <c r="AB285" s="8" t="s">
        <v>693</v>
      </c>
      <c r="AG285">
        <v>1.0000000000000001E-5</v>
      </c>
    </row>
    <row r="286" spans="1:33" x14ac:dyDescent="0.25">
      <c r="A286" t="s">
        <v>172</v>
      </c>
      <c r="B286" t="s">
        <v>1023</v>
      </c>
      <c r="C286" t="s">
        <v>1024</v>
      </c>
      <c r="D286" t="s">
        <v>1025</v>
      </c>
      <c r="E286" t="s">
        <v>1026</v>
      </c>
      <c r="F286" t="s">
        <v>1027</v>
      </c>
      <c r="G286" s="1">
        <v>-65337.251588325533</v>
      </c>
      <c r="H286" s="1">
        <v>13.74</v>
      </c>
      <c r="I286" s="2">
        <v>-897733.83682359278</v>
      </c>
      <c r="J286" s="3">
        <v>-1.8284405966303E-3</v>
      </c>
      <c r="K286" s="4">
        <v>490983321.24000001</v>
      </c>
      <c r="L286" s="5">
        <v>22100001</v>
      </c>
      <c r="M286" s="6">
        <v>22.216438870000001</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t="str">
        <f>IF(OR($A286="TUA",$A286="TYA"),"",IF(ISNUMBER(_xll.BDP($C286,"DUR_ADJ_OAS_MID")),_xll.BDP($C286,"DUR_ADJ_OAS_MID"),IF(ISNUMBER(_xll.BDP($E286&amp;" ISIN","DUR_ADJ_OAS_MID")),_xll.BDP($E286&amp;" ISIN","DUR_ADJ_OAS_MID")," ")))</f>
        <v xml:space="preserve"> </v>
      </c>
      <c r="S286" s="7" t="str">
        <f t="shared" si="4"/>
        <v xml:space="preserve"> </v>
      </c>
      <c r="AB286" s="8" t="s">
        <v>693</v>
      </c>
      <c r="AG286">
        <v>1.0000000000000001E-5</v>
      </c>
    </row>
    <row r="287" spans="1:33" x14ac:dyDescent="0.25">
      <c r="A287" t="s">
        <v>172</v>
      </c>
      <c r="B287" t="s">
        <v>1028</v>
      </c>
      <c r="C287" t="s">
        <v>1029</v>
      </c>
      <c r="D287" t="s">
        <v>1030</v>
      </c>
      <c r="E287" t="s">
        <v>1031</v>
      </c>
      <c r="F287" t="s">
        <v>1032</v>
      </c>
      <c r="G287" s="1">
        <v>-9100.8952512008564</v>
      </c>
      <c r="H287" s="1">
        <v>98.03</v>
      </c>
      <c r="I287" s="2">
        <v>-892160.76147521974</v>
      </c>
      <c r="J287" s="3">
        <v>-1.8170897520958999E-3</v>
      </c>
      <c r="K287" s="4">
        <v>490983321.24000001</v>
      </c>
      <c r="L287" s="5">
        <v>22100001</v>
      </c>
      <c r="M287" s="6">
        <v>22.216438870000001</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t="str">
        <f>IF(OR($A287="TUA",$A287="TYA"),"",IF(ISNUMBER(_xll.BDP($C287,"DUR_ADJ_OAS_MID")),_xll.BDP($C287,"DUR_ADJ_OAS_MID"),IF(ISNUMBER(_xll.BDP($E287&amp;" ISIN","DUR_ADJ_OAS_MID")),_xll.BDP($E287&amp;" ISIN","DUR_ADJ_OAS_MID")," ")))</f>
        <v xml:space="preserve"> </v>
      </c>
      <c r="S287" s="7" t="str">
        <f t="shared" si="4"/>
        <v xml:space="preserve"> </v>
      </c>
      <c r="AB287" s="8" t="s">
        <v>693</v>
      </c>
      <c r="AG287">
        <v>1.0000000000000001E-5</v>
      </c>
    </row>
    <row r="288" spans="1:33" x14ac:dyDescent="0.25">
      <c r="A288" t="s">
        <v>172</v>
      </c>
      <c r="B288" t="s">
        <v>1033</v>
      </c>
      <c r="C288" t="s">
        <v>1034</v>
      </c>
      <c r="D288" t="s">
        <v>1035</v>
      </c>
      <c r="E288" t="s">
        <v>1036</v>
      </c>
      <c r="F288" t="s">
        <v>1037</v>
      </c>
      <c r="G288" s="1">
        <v>-62300.386810518481</v>
      </c>
      <c r="H288" s="1">
        <v>15.3</v>
      </c>
      <c r="I288" s="2">
        <v>-953195.91820093279</v>
      </c>
      <c r="J288" s="3">
        <v>-1.9414018296865E-3</v>
      </c>
      <c r="K288" s="4">
        <v>490983321.24000001</v>
      </c>
      <c r="L288" s="5">
        <v>22100001</v>
      </c>
      <c r="M288" s="6">
        <v>22.216438870000001</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t="str">
        <f>IF(OR($A288="TUA",$A288="TYA"),"",IF(ISNUMBER(_xll.BDP($C288,"DUR_ADJ_OAS_MID")),_xll.BDP($C288,"DUR_ADJ_OAS_MID"),IF(ISNUMBER(_xll.BDP($E288&amp;" ISIN","DUR_ADJ_OAS_MID")),_xll.BDP($E288&amp;" ISIN","DUR_ADJ_OAS_MID")," ")))</f>
        <v xml:space="preserve"> </v>
      </c>
      <c r="S288" s="7" t="str">
        <f t="shared" si="4"/>
        <v xml:space="preserve"> </v>
      </c>
      <c r="AB288" s="8" t="s">
        <v>693</v>
      </c>
      <c r="AG288">
        <v>1.0000000000000001E-5</v>
      </c>
    </row>
    <row r="289" spans="1:33" x14ac:dyDescent="0.25">
      <c r="A289" t="s">
        <v>172</v>
      </c>
      <c r="B289" t="s">
        <v>1038</v>
      </c>
      <c r="C289" t="s">
        <v>1039</v>
      </c>
      <c r="D289" t="s">
        <v>1040</v>
      </c>
      <c r="E289" t="s">
        <v>1041</v>
      </c>
      <c r="G289" s="1">
        <v>-61130.426532897123</v>
      </c>
      <c r="H289" s="1">
        <v>14</v>
      </c>
      <c r="I289" s="2">
        <v>-855825.97146055975</v>
      </c>
      <c r="J289" s="3">
        <v>-1.7430856292615E-3</v>
      </c>
      <c r="K289" s="4">
        <v>490983321.24000001</v>
      </c>
      <c r="L289" s="5">
        <v>22100001</v>
      </c>
      <c r="M289" s="6">
        <v>22.216438870000001</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t="str">
        <f>IF(OR($A289="TUA",$A289="TYA"),"",IF(ISNUMBER(_xll.BDP($C289,"DUR_ADJ_OAS_MID")),_xll.BDP($C289,"DUR_ADJ_OAS_MID"),IF(ISNUMBER(_xll.BDP($E289&amp;" ISIN","DUR_ADJ_OAS_MID")),_xll.BDP($E289&amp;" ISIN","DUR_ADJ_OAS_MID")," ")))</f>
        <v xml:space="preserve"> </v>
      </c>
      <c r="S289" s="7" t="str">
        <f t="shared" si="4"/>
        <v xml:space="preserve"> </v>
      </c>
      <c r="AB289" s="8" t="s">
        <v>693</v>
      </c>
      <c r="AG289">
        <v>1.0000000000000001E-5</v>
      </c>
    </row>
    <row r="290" spans="1:33" x14ac:dyDescent="0.25">
      <c r="A290" t="s">
        <v>172</v>
      </c>
      <c r="B290" t="s">
        <v>1042</v>
      </c>
      <c r="C290" t="s">
        <v>1043</v>
      </c>
      <c r="D290" t="s">
        <v>1044</v>
      </c>
      <c r="E290" t="s">
        <v>1045</v>
      </c>
      <c r="F290" t="s">
        <v>1046</v>
      </c>
      <c r="G290" s="1">
        <v>-47323.710255129306</v>
      </c>
      <c r="H290" s="1">
        <v>19.04</v>
      </c>
      <c r="I290" s="2">
        <v>-901043.443257662</v>
      </c>
      <c r="J290" s="3">
        <v>-1.8351813682427999E-3</v>
      </c>
      <c r="K290" s="4">
        <v>490983321.24000001</v>
      </c>
      <c r="L290" s="5">
        <v>22100001</v>
      </c>
      <c r="M290" s="6">
        <v>22.216438870000001</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t="str">
        <f>IF(OR($A290="TUA",$A290="TYA"),"",IF(ISNUMBER(_xll.BDP($C290,"DUR_ADJ_OAS_MID")),_xll.BDP($C290,"DUR_ADJ_OAS_MID"),IF(ISNUMBER(_xll.BDP($E290&amp;" ISIN","DUR_ADJ_OAS_MID")),_xll.BDP($E290&amp;" ISIN","DUR_ADJ_OAS_MID")," ")))</f>
        <v xml:space="preserve"> </v>
      </c>
      <c r="S290" s="7" t="str">
        <f t="shared" si="4"/>
        <v xml:space="preserve"> </v>
      </c>
      <c r="AB290" s="8" t="s">
        <v>693</v>
      </c>
      <c r="AG290">
        <v>1.0000000000000001E-5</v>
      </c>
    </row>
    <row r="291" spans="1:33" x14ac:dyDescent="0.25">
      <c r="A291" t="s">
        <v>172</v>
      </c>
      <c r="B291" t="s">
        <v>1047</v>
      </c>
      <c r="C291" t="s">
        <v>1048</v>
      </c>
      <c r="D291" t="s">
        <v>1049</v>
      </c>
      <c r="E291" t="s">
        <v>1050</v>
      </c>
      <c r="F291" t="s">
        <v>1051</v>
      </c>
      <c r="G291" s="1">
        <v>-14632.439548103481</v>
      </c>
      <c r="H291" s="1">
        <v>62.36</v>
      </c>
      <c r="I291" s="2">
        <v>-912478.93021973316</v>
      </c>
      <c r="J291" s="3">
        <v>-1.8584723568922999E-3</v>
      </c>
      <c r="K291" s="4">
        <v>490983321.24000001</v>
      </c>
      <c r="L291" s="5">
        <v>22100001</v>
      </c>
      <c r="M291" s="6">
        <v>22.216438870000001</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t="str">
        <f>IF(OR($A291="TUA",$A291="TYA"),"",IF(ISNUMBER(_xll.BDP($C291,"DUR_ADJ_OAS_MID")),_xll.BDP($C291,"DUR_ADJ_OAS_MID"),IF(ISNUMBER(_xll.BDP($E291&amp;" ISIN","DUR_ADJ_OAS_MID")),_xll.BDP($E291&amp;" ISIN","DUR_ADJ_OAS_MID")," ")))</f>
        <v xml:space="preserve"> </v>
      </c>
      <c r="S291" s="7" t="str">
        <f t="shared" si="4"/>
        <v xml:space="preserve"> </v>
      </c>
      <c r="AB291" s="8" t="s">
        <v>693</v>
      </c>
      <c r="AG291">
        <v>1.0000000000000001E-5</v>
      </c>
    </row>
    <row r="292" spans="1:33" x14ac:dyDescent="0.25">
      <c r="A292" t="s">
        <v>172</v>
      </c>
      <c r="B292" t="s">
        <v>1052</v>
      </c>
      <c r="C292" t="s">
        <v>1053</v>
      </c>
      <c r="D292" t="s">
        <v>1054</v>
      </c>
      <c r="E292" t="s">
        <v>1055</v>
      </c>
      <c r="F292" t="s">
        <v>1056</v>
      </c>
      <c r="G292" s="1">
        <v>-38834.881103544758</v>
      </c>
      <c r="H292" s="1">
        <v>23.63</v>
      </c>
      <c r="I292" s="2">
        <v>-917668.24047676264</v>
      </c>
      <c r="J292" s="3">
        <v>-1.8690415759116E-3</v>
      </c>
      <c r="K292" s="4">
        <v>490983321.24000001</v>
      </c>
      <c r="L292" s="5">
        <v>22100001</v>
      </c>
      <c r="M292" s="6">
        <v>22.216438870000001</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t="str">
        <f>IF(OR($A292="TUA",$A292="TYA"),"",IF(ISNUMBER(_xll.BDP($C292,"DUR_ADJ_OAS_MID")),_xll.BDP($C292,"DUR_ADJ_OAS_MID"),IF(ISNUMBER(_xll.BDP($E292&amp;" ISIN","DUR_ADJ_OAS_MID")),_xll.BDP($E292&amp;" ISIN","DUR_ADJ_OAS_MID")," ")))</f>
        <v xml:space="preserve"> </v>
      </c>
      <c r="S292" s="7" t="str">
        <f t="shared" si="4"/>
        <v xml:space="preserve"> </v>
      </c>
      <c r="AB292" s="8" t="s">
        <v>693</v>
      </c>
      <c r="AG292">
        <v>1.0000000000000001E-5</v>
      </c>
    </row>
    <row r="293" spans="1:33" x14ac:dyDescent="0.25">
      <c r="A293" t="s">
        <v>172</v>
      </c>
      <c r="B293" t="s">
        <v>1057</v>
      </c>
      <c r="C293" t="s">
        <v>1058</v>
      </c>
      <c r="D293" t="s">
        <v>1059</v>
      </c>
      <c r="E293" t="s">
        <v>1060</v>
      </c>
      <c r="F293" t="s">
        <v>1061</v>
      </c>
      <c r="G293" s="1">
        <v>-4686.3831551103676</v>
      </c>
      <c r="H293" s="1">
        <v>190.2</v>
      </c>
      <c r="I293" s="2">
        <v>-891350.07610199181</v>
      </c>
      <c r="J293" s="3">
        <v>-1.815438605635E-3</v>
      </c>
      <c r="K293" s="4">
        <v>490983321.24000001</v>
      </c>
      <c r="L293" s="5">
        <v>22100001</v>
      </c>
      <c r="M293" s="6">
        <v>22.216438870000001</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t="str">
        <f>IF(OR($A293="TUA",$A293="TYA"),"",IF(ISNUMBER(_xll.BDP($C293,"DUR_ADJ_OAS_MID")),_xll.BDP($C293,"DUR_ADJ_OAS_MID"),IF(ISNUMBER(_xll.BDP($E293&amp;" ISIN","DUR_ADJ_OAS_MID")),_xll.BDP($E293&amp;" ISIN","DUR_ADJ_OAS_MID")," ")))</f>
        <v xml:space="preserve"> </v>
      </c>
      <c r="S293" s="7" t="str">
        <f t="shared" si="4"/>
        <v xml:space="preserve"> </v>
      </c>
      <c r="AB293" s="8" t="s">
        <v>693</v>
      </c>
      <c r="AG293">
        <v>1.0000000000000001E-5</v>
      </c>
    </row>
    <row r="294" spans="1:33" x14ac:dyDescent="0.25">
      <c r="A294" t="s">
        <v>172</v>
      </c>
      <c r="B294" t="s">
        <v>1062</v>
      </c>
      <c r="C294" t="s">
        <v>1063</v>
      </c>
      <c r="D294" t="s">
        <v>1064</v>
      </c>
      <c r="E294" t="s">
        <v>1065</v>
      </c>
      <c r="F294" t="s">
        <v>1066</v>
      </c>
      <c r="G294" s="1">
        <v>-40063.941075397037</v>
      </c>
      <c r="H294" s="1">
        <v>24.62</v>
      </c>
      <c r="I294" s="2">
        <v>-986374.22927627515</v>
      </c>
      <c r="J294" s="3">
        <v>-2.0089770601273002E-3</v>
      </c>
      <c r="K294" s="4">
        <v>490983321.24000001</v>
      </c>
      <c r="L294" s="5">
        <v>22100001</v>
      </c>
      <c r="M294" s="6">
        <v>22.216438870000001</v>
      </c>
      <c r="N294" s="7" t="str">
        <f>IF(ISNUMBER(_xll.BDP($C294, "DELTA_MID")),_xll.BDP($C294, "DELTA_MID")," ")</f>
        <v xml:space="preserve"> </v>
      </c>
      <c r="O294" s="7" t="str">
        <f>IF(ISNUMBER(N294),_xll.BDP($C294, "OPT_UNDL_TICKER"),"")</f>
        <v/>
      </c>
      <c r="P294" s="8" t="str">
        <f>IF(ISNUMBER(N294),_xll.BDP($C294, "OPT_UNDL_PX")," ")</f>
        <v xml:space="preserve"> </v>
      </c>
      <c r="Q294" s="7" t="str">
        <f>IF(ISNUMBER(N294),+G294*_xll.BDP($C294, "PX_POS_MULT_FACTOR")*P294/K294," ")</f>
        <v xml:space="preserve"> </v>
      </c>
      <c r="R294" s="8" t="str">
        <f>IF(OR($A294="TUA",$A294="TYA"),"",IF(ISNUMBER(_xll.BDP($C294,"DUR_ADJ_OAS_MID")),_xll.BDP($C294,"DUR_ADJ_OAS_MID"),IF(ISNUMBER(_xll.BDP($E294&amp;" ISIN","DUR_ADJ_OAS_MID")),_xll.BDP($E294&amp;" ISIN","DUR_ADJ_OAS_MID")," ")))</f>
        <v xml:space="preserve"> </v>
      </c>
      <c r="S294" s="7" t="str">
        <f t="shared" si="4"/>
        <v xml:space="preserve"> </v>
      </c>
      <c r="AB294" s="8" t="s">
        <v>693</v>
      </c>
      <c r="AG294">
        <v>1.0000000000000001E-5</v>
      </c>
    </row>
    <row r="295" spans="1:33" x14ac:dyDescent="0.25">
      <c r="A295" t="s">
        <v>172</v>
      </c>
      <c r="B295" t="s">
        <v>1067</v>
      </c>
      <c r="C295" t="s">
        <v>1068</v>
      </c>
      <c r="D295" t="s">
        <v>1069</v>
      </c>
      <c r="E295" t="s">
        <v>1070</v>
      </c>
      <c r="F295" t="s">
        <v>1071</v>
      </c>
      <c r="G295" s="1">
        <v>-3974.4240172412542</v>
      </c>
      <c r="H295" s="1">
        <v>209.81</v>
      </c>
      <c r="I295" s="2">
        <v>-833873.90305738756</v>
      </c>
      <c r="J295" s="3">
        <v>-1.6983752135437001E-3</v>
      </c>
      <c r="K295" s="4">
        <v>490983321.24000001</v>
      </c>
      <c r="L295" s="5">
        <v>22100001</v>
      </c>
      <c r="M295" s="6">
        <v>22.216438870000001</v>
      </c>
      <c r="N295" s="7" t="str">
        <f>IF(ISNUMBER(_xll.BDP($C295, "DELTA_MID")),_xll.BDP($C295, "DELTA_MID")," ")</f>
        <v xml:space="preserve"> </v>
      </c>
      <c r="O295" s="7" t="str">
        <f>IF(ISNUMBER(N295),_xll.BDP($C295, "OPT_UNDL_TICKER"),"")</f>
        <v/>
      </c>
      <c r="P295" s="8" t="str">
        <f>IF(ISNUMBER(N295),_xll.BDP($C295, "OPT_UNDL_PX")," ")</f>
        <v xml:space="preserve"> </v>
      </c>
      <c r="Q295" s="7" t="str">
        <f>IF(ISNUMBER(N295),+G295*_xll.BDP($C295, "PX_POS_MULT_FACTOR")*P295/K295," ")</f>
        <v xml:space="preserve"> </v>
      </c>
      <c r="R295" s="8" t="str">
        <f>IF(OR($A295="TUA",$A295="TYA"),"",IF(ISNUMBER(_xll.BDP($C295,"DUR_ADJ_OAS_MID")),_xll.BDP($C295,"DUR_ADJ_OAS_MID"),IF(ISNUMBER(_xll.BDP($E295&amp;" ISIN","DUR_ADJ_OAS_MID")),_xll.BDP($E295&amp;" ISIN","DUR_ADJ_OAS_MID")," ")))</f>
        <v xml:space="preserve"> </v>
      </c>
      <c r="S295" s="7" t="str">
        <f t="shared" ref="S295:S358" si="5">IF(ISNUMBER(N295),Q295*N295,IF(ISNUMBER(R295),J295*R295," "))</f>
        <v xml:space="preserve"> </v>
      </c>
      <c r="AB295" s="8" t="s">
        <v>693</v>
      </c>
      <c r="AG295">
        <v>1.0000000000000001E-5</v>
      </c>
    </row>
    <row r="296" spans="1:33" x14ac:dyDescent="0.25">
      <c r="A296" t="s">
        <v>172</v>
      </c>
      <c r="B296" t="s">
        <v>1072</v>
      </c>
      <c r="C296" t="s">
        <v>1073</v>
      </c>
      <c r="D296" t="s">
        <v>1074</v>
      </c>
      <c r="E296" t="s">
        <v>1075</v>
      </c>
      <c r="F296" t="s">
        <v>1076</v>
      </c>
      <c r="G296" s="1">
        <v>-26157.02983803799</v>
      </c>
      <c r="H296" s="1">
        <v>15.27</v>
      </c>
      <c r="I296" s="2">
        <v>-399417.84562684008</v>
      </c>
      <c r="J296" s="3">
        <v>-8.135059346172E-4</v>
      </c>
      <c r="K296" s="4">
        <v>490983321.24000001</v>
      </c>
      <c r="L296" s="5">
        <v>22100001</v>
      </c>
      <c r="M296" s="6">
        <v>22.216438870000001</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t="str">
        <f>IF(OR($A296="TUA",$A296="TYA"),"",IF(ISNUMBER(_xll.BDP($C296,"DUR_ADJ_OAS_MID")),_xll.BDP($C296,"DUR_ADJ_OAS_MID"),IF(ISNUMBER(_xll.BDP($E296&amp;" ISIN","DUR_ADJ_OAS_MID")),_xll.BDP($E296&amp;" ISIN","DUR_ADJ_OAS_MID")," ")))</f>
        <v xml:space="preserve"> </v>
      </c>
      <c r="S296" s="7" t="str">
        <f t="shared" si="5"/>
        <v xml:space="preserve"> </v>
      </c>
      <c r="AB296" s="8" t="s">
        <v>693</v>
      </c>
      <c r="AG296">
        <v>1.0000000000000001E-5</v>
      </c>
    </row>
    <row r="297" spans="1:33" x14ac:dyDescent="0.25">
      <c r="A297" t="s">
        <v>172</v>
      </c>
      <c r="B297" t="s">
        <v>1077</v>
      </c>
      <c r="C297" t="s">
        <v>1078</v>
      </c>
      <c r="D297" t="s">
        <v>1079</v>
      </c>
      <c r="E297" t="s">
        <v>1080</v>
      </c>
      <c r="F297" t="s">
        <v>1081</v>
      </c>
      <c r="G297" s="1">
        <v>-35191.299596189267</v>
      </c>
      <c r="H297" s="1">
        <v>27.05</v>
      </c>
      <c r="I297" s="2">
        <v>-951924.65407692001</v>
      </c>
      <c r="J297" s="3">
        <v>-1.9388126090979E-3</v>
      </c>
      <c r="K297" s="4">
        <v>490983321.24000001</v>
      </c>
      <c r="L297" s="5">
        <v>22100001</v>
      </c>
      <c r="M297" s="6">
        <v>22.216438870000001</v>
      </c>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t="str">
        <f>IF(OR($A297="TUA",$A297="TYA"),"",IF(ISNUMBER(_xll.BDP($C297,"DUR_ADJ_OAS_MID")),_xll.BDP($C297,"DUR_ADJ_OAS_MID"),IF(ISNUMBER(_xll.BDP($E297&amp;" ISIN","DUR_ADJ_OAS_MID")),_xll.BDP($E297&amp;" ISIN","DUR_ADJ_OAS_MID")," ")))</f>
        <v xml:space="preserve"> </v>
      </c>
      <c r="S297" s="7" t="str">
        <f t="shared" si="5"/>
        <v xml:space="preserve"> </v>
      </c>
      <c r="AB297" s="8" t="s">
        <v>693</v>
      </c>
      <c r="AG297">
        <v>1.0000000000000001E-5</v>
      </c>
    </row>
    <row r="298" spans="1:33" x14ac:dyDescent="0.25">
      <c r="A298" t="s">
        <v>172</v>
      </c>
      <c r="B298" t="s">
        <v>1082</v>
      </c>
      <c r="C298" t="s">
        <v>1083</v>
      </c>
      <c r="D298" t="s">
        <v>1084</v>
      </c>
      <c r="E298" t="s">
        <v>1085</v>
      </c>
      <c r="F298" t="s">
        <v>1086</v>
      </c>
      <c r="G298" s="1">
        <v>-5745.4277557827463</v>
      </c>
      <c r="H298" s="1">
        <v>154.59</v>
      </c>
      <c r="I298" s="2">
        <v>-888185.67676645482</v>
      </c>
      <c r="J298" s="3">
        <v>-1.8089935815402E-3</v>
      </c>
      <c r="K298" s="4">
        <v>490983321.24000001</v>
      </c>
      <c r="L298" s="5">
        <v>22100001</v>
      </c>
      <c r="M298" s="6">
        <v>22.216438870000001</v>
      </c>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t="str">
        <f>IF(OR($A298="TUA",$A298="TYA"),"",IF(ISNUMBER(_xll.BDP($C298,"DUR_ADJ_OAS_MID")),_xll.BDP($C298,"DUR_ADJ_OAS_MID"),IF(ISNUMBER(_xll.BDP($E298&amp;" ISIN","DUR_ADJ_OAS_MID")),_xll.BDP($E298&amp;" ISIN","DUR_ADJ_OAS_MID")," ")))</f>
        <v xml:space="preserve"> </v>
      </c>
      <c r="S298" s="7" t="str">
        <f t="shared" si="5"/>
        <v xml:space="preserve"> </v>
      </c>
      <c r="AB298" s="8" t="s">
        <v>693</v>
      </c>
      <c r="AG298">
        <v>1.0000000000000001E-5</v>
      </c>
    </row>
    <row r="299" spans="1:33" x14ac:dyDescent="0.25">
      <c r="A299" t="s">
        <v>172</v>
      </c>
      <c r="B299" t="s">
        <v>1087</v>
      </c>
      <c r="C299" t="s">
        <v>1088</v>
      </c>
      <c r="D299" t="s">
        <v>1089</v>
      </c>
      <c r="E299" t="s">
        <v>1090</v>
      </c>
      <c r="F299" t="s">
        <v>1091</v>
      </c>
      <c r="G299" s="1">
        <v>-186.61900152279</v>
      </c>
      <c r="H299" s="1">
        <v>5038.71</v>
      </c>
      <c r="I299" s="2">
        <v>-940319.02916289715</v>
      </c>
      <c r="J299" s="3">
        <v>-1.915175095537E-3</v>
      </c>
      <c r="K299" s="4">
        <v>490983321.24000001</v>
      </c>
      <c r="L299" s="5">
        <v>22100001</v>
      </c>
      <c r="M299" s="6">
        <v>22.216438870000001</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t="str">
        <f>IF(OR($A299="TUA",$A299="TYA"),"",IF(ISNUMBER(_xll.BDP($C299,"DUR_ADJ_OAS_MID")),_xll.BDP($C299,"DUR_ADJ_OAS_MID"),IF(ISNUMBER(_xll.BDP($E299&amp;" ISIN","DUR_ADJ_OAS_MID")),_xll.BDP($E299&amp;" ISIN","DUR_ADJ_OAS_MID")," ")))</f>
        <v xml:space="preserve"> </v>
      </c>
      <c r="S299" s="7" t="str">
        <f t="shared" si="5"/>
        <v xml:space="preserve"> </v>
      </c>
      <c r="AB299" s="8" t="s">
        <v>693</v>
      </c>
      <c r="AG299">
        <v>1.0000000000000001E-5</v>
      </c>
    </row>
    <row r="300" spans="1:33" x14ac:dyDescent="0.25">
      <c r="A300" t="s">
        <v>172</v>
      </c>
      <c r="B300" t="s">
        <v>1092</v>
      </c>
      <c r="C300" t="s">
        <v>1093</v>
      </c>
      <c r="D300" t="s">
        <v>1094</v>
      </c>
      <c r="E300" t="s">
        <v>1095</v>
      </c>
      <c r="F300" t="s">
        <v>1096</v>
      </c>
      <c r="G300" s="1">
        <v>-48021.847176383853</v>
      </c>
      <c r="H300" s="1">
        <v>18.579999999999998</v>
      </c>
      <c r="I300" s="2">
        <v>-892245.92053721193</v>
      </c>
      <c r="J300" s="3">
        <v>-1.8172631980324001E-3</v>
      </c>
      <c r="K300" s="4">
        <v>490983321.24000001</v>
      </c>
      <c r="L300" s="5">
        <v>22100001</v>
      </c>
      <c r="M300" s="6">
        <v>22.216438870000001</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t="str">
        <f>IF(OR($A300="TUA",$A300="TYA"),"",IF(ISNUMBER(_xll.BDP($C300,"DUR_ADJ_OAS_MID")),_xll.BDP($C300,"DUR_ADJ_OAS_MID"),IF(ISNUMBER(_xll.BDP($E300&amp;" ISIN","DUR_ADJ_OAS_MID")),_xll.BDP($E300&amp;" ISIN","DUR_ADJ_OAS_MID")," ")))</f>
        <v xml:space="preserve"> </v>
      </c>
      <c r="S300" s="7" t="str">
        <f t="shared" si="5"/>
        <v xml:space="preserve"> </v>
      </c>
      <c r="AB300" s="8" t="s">
        <v>693</v>
      </c>
      <c r="AG300">
        <v>1.0000000000000001E-5</v>
      </c>
    </row>
    <row r="301" spans="1:33" x14ac:dyDescent="0.25">
      <c r="A301" t="s">
        <v>172</v>
      </c>
      <c r="B301" t="s">
        <v>1097</v>
      </c>
      <c r="C301" t="s">
        <v>1098</v>
      </c>
      <c r="D301" t="s">
        <v>1099</v>
      </c>
      <c r="E301" t="s">
        <v>1100</v>
      </c>
      <c r="F301" t="s">
        <v>1101</v>
      </c>
      <c r="G301" s="1">
        <v>-44374.618286788929</v>
      </c>
      <c r="H301" s="1">
        <v>20.190000000000001</v>
      </c>
      <c r="I301" s="2">
        <v>-895923.54321026849</v>
      </c>
      <c r="J301" s="3">
        <v>-1.8247535190148E-3</v>
      </c>
      <c r="K301" s="4">
        <v>490983321.24000001</v>
      </c>
      <c r="L301" s="5">
        <v>22100001</v>
      </c>
      <c r="M301" s="6">
        <v>22.216438870000001</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t="str">
        <f>IF(OR($A301="TUA",$A301="TYA"),"",IF(ISNUMBER(_xll.BDP($C301,"DUR_ADJ_OAS_MID")),_xll.BDP($C301,"DUR_ADJ_OAS_MID"),IF(ISNUMBER(_xll.BDP($E301&amp;" ISIN","DUR_ADJ_OAS_MID")),_xll.BDP($E301&amp;" ISIN","DUR_ADJ_OAS_MID")," ")))</f>
        <v xml:space="preserve"> </v>
      </c>
      <c r="S301" s="7" t="str">
        <f t="shared" si="5"/>
        <v xml:space="preserve"> </v>
      </c>
      <c r="AB301" s="8" t="s">
        <v>693</v>
      </c>
      <c r="AG301">
        <v>1.0000000000000001E-5</v>
      </c>
    </row>
    <row r="302" spans="1:33" x14ac:dyDescent="0.25">
      <c r="A302" t="s">
        <v>172</v>
      </c>
      <c r="B302" t="s">
        <v>1102</v>
      </c>
      <c r="C302" t="s">
        <v>1103</v>
      </c>
      <c r="D302" t="s">
        <v>1104</v>
      </c>
      <c r="E302" t="s">
        <v>1105</v>
      </c>
      <c r="F302" t="s">
        <v>1106</v>
      </c>
      <c r="G302" s="1">
        <v>-21310.606959448509</v>
      </c>
      <c r="H302" s="1">
        <v>42.65</v>
      </c>
      <c r="I302" s="2">
        <v>-908897.38682047883</v>
      </c>
      <c r="J302" s="3">
        <v>-1.8511777233593001E-3</v>
      </c>
      <c r="K302" s="4">
        <v>490983321.24000001</v>
      </c>
      <c r="L302" s="5">
        <v>22100001</v>
      </c>
      <c r="M302" s="6">
        <v>22.216438870000001</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t="str">
        <f>IF(OR($A302="TUA",$A302="TYA"),"",IF(ISNUMBER(_xll.BDP($C302,"DUR_ADJ_OAS_MID")),_xll.BDP($C302,"DUR_ADJ_OAS_MID"),IF(ISNUMBER(_xll.BDP($E302&amp;" ISIN","DUR_ADJ_OAS_MID")),_xll.BDP($E302&amp;" ISIN","DUR_ADJ_OAS_MID")," ")))</f>
        <v xml:space="preserve"> </v>
      </c>
      <c r="S302" s="7" t="str">
        <f t="shared" si="5"/>
        <v xml:space="preserve"> </v>
      </c>
      <c r="AB302" s="8" t="s">
        <v>693</v>
      </c>
      <c r="AG302">
        <v>1.0000000000000001E-5</v>
      </c>
    </row>
    <row r="303" spans="1:33" x14ac:dyDescent="0.25">
      <c r="A303" t="s">
        <v>172</v>
      </c>
      <c r="B303" t="s">
        <v>1107</v>
      </c>
      <c r="C303" t="s">
        <v>1108</v>
      </c>
      <c r="D303" t="s">
        <v>1109</v>
      </c>
      <c r="E303" t="s">
        <v>1110</v>
      </c>
      <c r="F303" t="s">
        <v>1111</v>
      </c>
      <c r="G303" s="1">
        <v>-29038.439701265521</v>
      </c>
      <c r="H303" s="1">
        <v>31.2</v>
      </c>
      <c r="I303" s="2">
        <v>-905999.31867948396</v>
      </c>
      <c r="J303" s="3">
        <v>-1.8452751437489001E-3</v>
      </c>
      <c r="K303" s="4">
        <v>490983321.24000001</v>
      </c>
      <c r="L303" s="5">
        <v>22100001</v>
      </c>
      <c r="M303" s="6">
        <v>22.216438870000001</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t="str">
        <f>IF(OR($A303="TUA",$A303="TYA"),"",IF(ISNUMBER(_xll.BDP($C303,"DUR_ADJ_OAS_MID")),_xll.BDP($C303,"DUR_ADJ_OAS_MID"),IF(ISNUMBER(_xll.BDP($E303&amp;" ISIN","DUR_ADJ_OAS_MID")),_xll.BDP($E303&amp;" ISIN","DUR_ADJ_OAS_MID")," ")))</f>
        <v xml:space="preserve"> </v>
      </c>
      <c r="S303" s="7" t="str">
        <f t="shared" si="5"/>
        <v xml:space="preserve"> </v>
      </c>
      <c r="AB303" s="8" t="s">
        <v>693</v>
      </c>
      <c r="AG303">
        <v>1.0000000000000001E-5</v>
      </c>
    </row>
    <row r="304" spans="1:33" x14ac:dyDescent="0.25">
      <c r="A304" t="s">
        <v>172</v>
      </c>
      <c r="B304" t="s">
        <v>1112</v>
      </c>
      <c r="C304" t="s">
        <v>1113</v>
      </c>
      <c r="D304" t="s">
        <v>1114</v>
      </c>
      <c r="E304" t="s">
        <v>1115</v>
      </c>
      <c r="F304" t="s">
        <v>1116</v>
      </c>
      <c r="G304" s="1">
        <v>-14304.05931565332</v>
      </c>
      <c r="H304" s="1">
        <v>63.23</v>
      </c>
      <c r="I304" s="2">
        <v>-904445.6705287596</v>
      </c>
      <c r="J304" s="3">
        <v>-1.8421107834061001E-3</v>
      </c>
      <c r="K304" s="4">
        <v>490983321.24000001</v>
      </c>
      <c r="L304" s="5">
        <v>22100001</v>
      </c>
      <c r="M304" s="6">
        <v>22.216438870000001</v>
      </c>
      <c r="N304" s="7" t="str">
        <f>IF(ISNUMBER(_xll.BDP($C304, "DELTA_MID")),_xll.BDP($C304, "DELTA_MID")," ")</f>
        <v xml:space="preserve"> </v>
      </c>
      <c r="O304" s="7" t="str">
        <f>IF(ISNUMBER(N304),_xll.BDP($C304, "OPT_UNDL_TICKER"),"")</f>
        <v/>
      </c>
      <c r="P304" s="8" t="str">
        <f>IF(ISNUMBER(N304),_xll.BDP($C304, "OPT_UNDL_PX")," ")</f>
        <v xml:space="preserve"> </v>
      </c>
      <c r="Q304" s="7" t="str">
        <f>IF(ISNUMBER(N304),+G304*_xll.BDP($C304, "PX_POS_MULT_FACTOR")*P304/K304," ")</f>
        <v xml:space="preserve"> </v>
      </c>
      <c r="R304" s="8" t="str">
        <f>IF(OR($A304="TUA",$A304="TYA"),"",IF(ISNUMBER(_xll.BDP($C304,"DUR_ADJ_OAS_MID")),_xll.BDP($C304,"DUR_ADJ_OAS_MID"),IF(ISNUMBER(_xll.BDP($E304&amp;" ISIN","DUR_ADJ_OAS_MID")),_xll.BDP($E304&amp;" ISIN","DUR_ADJ_OAS_MID")," ")))</f>
        <v xml:space="preserve"> </v>
      </c>
      <c r="S304" s="7" t="str">
        <f t="shared" si="5"/>
        <v xml:space="preserve"> </v>
      </c>
      <c r="AB304" s="8" t="s">
        <v>693</v>
      </c>
      <c r="AG304">
        <v>1.0000000000000001E-5</v>
      </c>
    </row>
    <row r="305" spans="1:33" x14ac:dyDescent="0.25">
      <c r="A305" t="s">
        <v>172</v>
      </c>
      <c r="B305" t="s">
        <v>1117</v>
      </c>
      <c r="C305" t="s">
        <v>1118</v>
      </c>
      <c r="D305" t="s">
        <v>1119</v>
      </c>
      <c r="E305" t="s">
        <v>1120</v>
      </c>
      <c r="F305" t="s">
        <v>1121</v>
      </c>
      <c r="G305" s="1">
        <v>-18905.925314838401</v>
      </c>
      <c r="H305" s="1">
        <v>48.13</v>
      </c>
      <c r="I305" s="2">
        <v>-909942.18540317216</v>
      </c>
      <c r="J305" s="3">
        <v>-1.8533056949980001E-3</v>
      </c>
      <c r="K305" s="4">
        <v>490983321.24000001</v>
      </c>
      <c r="L305" s="5">
        <v>22100001</v>
      </c>
      <c r="M305" s="6">
        <v>22.216438870000001</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t="str">
        <f>IF(OR($A305="TUA",$A305="TYA"),"",IF(ISNUMBER(_xll.BDP($C305,"DUR_ADJ_OAS_MID")),_xll.BDP($C305,"DUR_ADJ_OAS_MID"),IF(ISNUMBER(_xll.BDP($E305&amp;" ISIN","DUR_ADJ_OAS_MID")),_xll.BDP($E305&amp;" ISIN","DUR_ADJ_OAS_MID")," ")))</f>
        <v xml:space="preserve"> </v>
      </c>
      <c r="S305" s="7" t="str">
        <f t="shared" si="5"/>
        <v xml:space="preserve"> </v>
      </c>
      <c r="AB305" s="8" t="s">
        <v>693</v>
      </c>
      <c r="AG305">
        <v>1.0000000000000001E-5</v>
      </c>
    </row>
    <row r="306" spans="1:33" x14ac:dyDescent="0.25">
      <c r="A306" t="s">
        <v>172</v>
      </c>
      <c r="B306" t="s">
        <v>1122</v>
      </c>
      <c r="C306" t="s">
        <v>1123</v>
      </c>
      <c r="D306" t="s">
        <v>1124</v>
      </c>
      <c r="E306" t="s">
        <v>1125</v>
      </c>
      <c r="F306" t="s">
        <v>1126</v>
      </c>
      <c r="G306" s="1">
        <v>-42651.130541071208</v>
      </c>
      <c r="H306" s="1">
        <v>22.17</v>
      </c>
      <c r="I306" s="2">
        <v>-945575.56409554882</v>
      </c>
      <c r="J306" s="3">
        <v>-1.9258812330069E-3</v>
      </c>
      <c r="K306" s="4">
        <v>490983321.24000001</v>
      </c>
      <c r="L306" s="5">
        <v>22100001</v>
      </c>
      <c r="M306" s="6">
        <v>22.216438870000001</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t="str">
        <f>IF(OR($A306="TUA",$A306="TYA"),"",IF(ISNUMBER(_xll.BDP($C306,"DUR_ADJ_OAS_MID")),_xll.BDP($C306,"DUR_ADJ_OAS_MID"),IF(ISNUMBER(_xll.BDP($E306&amp;" ISIN","DUR_ADJ_OAS_MID")),_xll.BDP($E306&amp;" ISIN","DUR_ADJ_OAS_MID")," ")))</f>
        <v xml:space="preserve"> </v>
      </c>
      <c r="S306" s="7" t="str">
        <f t="shared" si="5"/>
        <v xml:space="preserve"> </v>
      </c>
      <c r="AB306" s="8" t="s">
        <v>693</v>
      </c>
      <c r="AG306">
        <v>1.0000000000000001E-5</v>
      </c>
    </row>
    <row r="307" spans="1:33" x14ac:dyDescent="0.25">
      <c r="A307" t="s">
        <v>172</v>
      </c>
      <c r="B307" t="s">
        <v>1127</v>
      </c>
      <c r="C307" t="s">
        <v>1128</v>
      </c>
      <c r="D307" t="s">
        <v>1129</v>
      </c>
      <c r="E307" t="s">
        <v>1130</v>
      </c>
      <c r="G307" s="1">
        <v>-25718.246596412959</v>
      </c>
      <c r="H307" s="1">
        <v>35.24</v>
      </c>
      <c r="I307" s="2">
        <v>-906311.01005759242</v>
      </c>
      <c r="J307" s="3">
        <v>-1.8459099746375E-3</v>
      </c>
      <c r="K307" s="4">
        <v>490983321.24000001</v>
      </c>
      <c r="L307" s="5">
        <v>22100001</v>
      </c>
      <c r="M307" s="6">
        <v>22.216438870000001</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t="str">
        <f>IF(OR($A307="TUA",$A307="TYA"),"",IF(ISNUMBER(_xll.BDP($C307,"DUR_ADJ_OAS_MID")),_xll.BDP($C307,"DUR_ADJ_OAS_MID"),IF(ISNUMBER(_xll.BDP($E307&amp;" ISIN","DUR_ADJ_OAS_MID")),_xll.BDP($E307&amp;" ISIN","DUR_ADJ_OAS_MID")," ")))</f>
        <v xml:space="preserve"> </v>
      </c>
      <c r="S307" s="7" t="str">
        <f t="shared" si="5"/>
        <v xml:space="preserve"> </v>
      </c>
      <c r="AB307" s="8" t="s">
        <v>693</v>
      </c>
      <c r="AG307">
        <v>1.0000000000000001E-5</v>
      </c>
    </row>
    <row r="308" spans="1:33" x14ac:dyDescent="0.25">
      <c r="A308" t="s">
        <v>172</v>
      </c>
      <c r="B308" t="s">
        <v>1131</v>
      </c>
      <c r="C308" t="s">
        <v>1132</v>
      </c>
      <c r="D308" t="s">
        <v>1133</v>
      </c>
      <c r="E308" t="s">
        <v>1134</v>
      </c>
      <c r="F308" t="s">
        <v>1135</v>
      </c>
      <c r="G308" s="1">
        <v>-49899.245671370481</v>
      </c>
      <c r="H308" s="1">
        <v>23</v>
      </c>
      <c r="I308" s="2">
        <v>-1147682.6504415211</v>
      </c>
      <c r="J308" s="3">
        <v>-2.3375186096809999E-3</v>
      </c>
      <c r="K308" s="4">
        <v>490983321.24000001</v>
      </c>
      <c r="L308" s="5">
        <v>22100001</v>
      </c>
      <c r="M308" s="6">
        <v>22.216438870000001</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t="str">
        <f>IF(OR($A308="TUA",$A308="TYA"),"",IF(ISNUMBER(_xll.BDP($C308,"DUR_ADJ_OAS_MID")),_xll.BDP($C308,"DUR_ADJ_OAS_MID"),IF(ISNUMBER(_xll.BDP($E308&amp;" ISIN","DUR_ADJ_OAS_MID")),_xll.BDP($E308&amp;" ISIN","DUR_ADJ_OAS_MID")," ")))</f>
        <v xml:space="preserve"> </v>
      </c>
      <c r="S308" s="7" t="str">
        <f t="shared" si="5"/>
        <v xml:space="preserve"> </v>
      </c>
      <c r="AB308" s="8" t="s">
        <v>693</v>
      </c>
      <c r="AG308">
        <v>1.0000000000000001E-5</v>
      </c>
    </row>
    <row r="309" spans="1:33" x14ac:dyDescent="0.25">
      <c r="A309" t="s">
        <v>172</v>
      </c>
      <c r="B309" t="s">
        <v>1136</v>
      </c>
      <c r="C309" t="s">
        <v>1137</v>
      </c>
      <c r="D309" t="s">
        <v>1138</v>
      </c>
      <c r="E309" t="s">
        <v>1139</v>
      </c>
      <c r="F309" t="s">
        <v>1140</v>
      </c>
      <c r="G309" s="1">
        <v>-51657.746542567183</v>
      </c>
      <c r="H309" s="1">
        <v>5.91</v>
      </c>
      <c r="I309" s="2">
        <v>-305297.28206657211</v>
      </c>
      <c r="J309" s="3">
        <v>-6.2180784735320002E-4</v>
      </c>
      <c r="K309" s="4">
        <v>490983321.24000001</v>
      </c>
      <c r="L309" s="5">
        <v>22100001</v>
      </c>
      <c r="M309" s="6">
        <v>22.216438870000001</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t="str">
        <f>IF(OR($A309="TUA",$A309="TYA"),"",IF(ISNUMBER(_xll.BDP($C309,"DUR_ADJ_OAS_MID")),_xll.BDP($C309,"DUR_ADJ_OAS_MID"),IF(ISNUMBER(_xll.BDP($E309&amp;" ISIN","DUR_ADJ_OAS_MID")),_xll.BDP($E309&amp;" ISIN","DUR_ADJ_OAS_MID")," ")))</f>
        <v xml:space="preserve"> </v>
      </c>
      <c r="S309" s="7" t="str">
        <f t="shared" si="5"/>
        <v xml:space="preserve"> </v>
      </c>
      <c r="AB309" s="8" t="s">
        <v>693</v>
      </c>
      <c r="AG309">
        <v>1.0000000000000001E-5</v>
      </c>
    </row>
    <row r="310" spans="1:33" x14ac:dyDescent="0.25">
      <c r="A310" t="s">
        <v>172</v>
      </c>
      <c r="B310" t="s">
        <v>1141</v>
      </c>
      <c r="C310" t="s">
        <v>1142</v>
      </c>
      <c r="D310" t="s">
        <v>1143</v>
      </c>
      <c r="E310" t="s">
        <v>1144</v>
      </c>
      <c r="F310" t="s">
        <v>1145</v>
      </c>
      <c r="G310" s="1">
        <v>-8852.512235585431</v>
      </c>
      <c r="H310" s="1">
        <v>104.52</v>
      </c>
      <c r="I310" s="2">
        <v>-925264.57886338921</v>
      </c>
      <c r="J310" s="3">
        <v>-1.8845132590789E-3</v>
      </c>
      <c r="K310" s="4">
        <v>490983321.24000001</v>
      </c>
      <c r="L310" s="5">
        <v>22100001</v>
      </c>
      <c r="M310" s="6">
        <v>22.216438870000001</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t="str">
        <f>IF(OR($A310="TUA",$A310="TYA"),"",IF(ISNUMBER(_xll.BDP($C310,"DUR_ADJ_OAS_MID")),_xll.BDP($C310,"DUR_ADJ_OAS_MID"),IF(ISNUMBER(_xll.BDP($E310&amp;" ISIN","DUR_ADJ_OAS_MID")),_xll.BDP($E310&amp;" ISIN","DUR_ADJ_OAS_MID")," ")))</f>
        <v xml:space="preserve"> </v>
      </c>
      <c r="S310" s="7" t="str">
        <f t="shared" si="5"/>
        <v xml:space="preserve"> </v>
      </c>
      <c r="AB310" s="8" t="s">
        <v>693</v>
      </c>
      <c r="AG310">
        <v>1.0000000000000001E-5</v>
      </c>
    </row>
    <row r="311" spans="1:33" x14ac:dyDescent="0.25">
      <c r="A311" t="s">
        <v>172</v>
      </c>
      <c r="B311" t="s">
        <v>1146</v>
      </c>
      <c r="C311" t="s">
        <v>1147</v>
      </c>
      <c r="D311" t="s">
        <v>1148</v>
      </c>
      <c r="E311" t="s">
        <v>1149</v>
      </c>
      <c r="F311" t="s">
        <v>1150</v>
      </c>
      <c r="G311" s="1">
        <v>-4776.2650458524431</v>
      </c>
      <c r="H311" s="1">
        <v>189.15</v>
      </c>
      <c r="I311" s="2">
        <v>-903430.53342298965</v>
      </c>
      <c r="J311" s="3">
        <v>-1.8400432241595E-3</v>
      </c>
      <c r="K311" s="4">
        <v>490983321.24000001</v>
      </c>
      <c r="L311" s="5">
        <v>22100001</v>
      </c>
      <c r="M311" s="6">
        <v>22.216438870000001</v>
      </c>
      <c r="N311" s="7" t="str">
        <f>IF(ISNUMBER(_xll.BDP($C311, "DELTA_MID")),_xll.BDP($C311, "DELTA_MID")," ")</f>
        <v xml:space="preserve"> </v>
      </c>
      <c r="O311" s="7" t="str">
        <f>IF(ISNUMBER(N311),_xll.BDP($C311, "OPT_UNDL_TICKER"),"")</f>
        <v/>
      </c>
      <c r="P311" s="8" t="str">
        <f>IF(ISNUMBER(N311),_xll.BDP($C311, "OPT_UNDL_PX")," ")</f>
        <v xml:space="preserve"> </v>
      </c>
      <c r="Q311" s="7" t="str">
        <f>IF(ISNUMBER(N311),+G311*_xll.BDP($C311, "PX_POS_MULT_FACTOR")*P311/K311," ")</f>
        <v xml:space="preserve"> </v>
      </c>
      <c r="R311" s="8" t="str">
        <f>IF(OR($A311="TUA",$A311="TYA"),"",IF(ISNUMBER(_xll.BDP($C311,"DUR_ADJ_OAS_MID")),_xll.BDP($C311,"DUR_ADJ_OAS_MID"),IF(ISNUMBER(_xll.BDP($E311&amp;" ISIN","DUR_ADJ_OAS_MID")),_xll.BDP($E311&amp;" ISIN","DUR_ADJ_OAS_MID")," ")))</f>
        <v xml:space="preserve"> </v>
      </c>
      <c r="S311" s="7" t="str">
        <f t="shared" si="5"/>
        <v xml:space="preserve"> </v>
      </c>
      <c r="AB311" s="8" t="s">
        <v>693</v>
      </c>
      <c r="AG311">
        <v>1.0000000000000001E-5</v>
      </c>
    </row>
    <row r="312" spans="1:33" x14ac:dyDescent="0.25">
      <c r="A312" t="s">
        <v>172</v>
      </c>
      <c r="B312" t="s">
        <v>1151</v>
      </c>
      <c r="C312" t="s">
        <v>1152</v>
      </c>
      <c r="D312" t="s">
        <v>1153</v>
      </c>
      <c r="E312" t="s">
        <v>1154</v>
      </c>
      <c r="G312" s="1">
        <v>-15287.73329889874</v>
      </c>
      <c r="H312" s="1">
        <v>60.49</v>
      </c>
      <c r="I312" s="2">
        <v>-924754.98725038476</v>
      </c>
      <c r="J312" s="3">
        <v>-1.8834753590302E-3</v>
      </c>
      <c r="K312" s="4">
        <v>490983321.24000001</v>
      </c>
      <c r="L312" s="5">
        <v>22100001</v>
      </c>
      <c r="M312" s="6">
        <v>22.216438870000001</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t="str">
        <f>IF(OR($A312="TUA",$A312="TYA"),"",IF(ISNUMBER(_xll.BDP($C312,"DUR_ADJ_OAS_MID")),_xll.BDP($C312,"DUR_ADJ_OAS_MID"),IF(ISNUMBER(_xll.BDP($E312&amp;" ISIN","DUR_ADJ_OAS_MID")),_xll.BDP($E312&amp;" ISIN","DUR_ADJ_OAS_MID")," ")))</f>
        <v xml:space="preserve"> </v>
      </c>
      <c r="S312" s="7" t="str">
        <f t="shared" si="5"/>
        <v xml:space="preserve"> </v>
      </c>
      <c r="AB312" s="8" t="s">
        <v>693</v>
      </c>
      <c r="AG312">
        <v>1.0000000000000001E-5</v>
      </c>
    </row>
    <row r="313" spans="1:33" x14ac:dyDescent="0.25">
      <c r="A313" t="s">
        <v>172</v>
      </c>
      <c r="B313" t="s">
        <v>1155</v>
      </c>
      <c r="C313" t="s">
        <v>1156</v>
      </c>
      <c r="D313" t="s">
        <v>1157</v>
      </c>
      <c r="E313" t="s">
        <v>1158</v>
      </c>
      <c r="F313" t="s">
        <v>1159</v>
      </c>
      <c r="G313" s="1">
        <v>-149664.14648740611</v>
      </c>
      <c r="H313" s="1">
        <v>6.21</v>
      </c>
      <c r="I313" s="2">
        <v>-929414.349686792</v>
      </c>
      <c r="J313" s="3">
        <v>-1.8929652179212001E-3</v>
      </c>
      <c r="K313" s="4">
        <v>490983321.24000001</v>
      </c>
      <c r="L313" s="5">
        <v>22100001</v>
      </c>
      <c r="M313" s="6">
        <v>22.216438870000001</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t="str">
        <f>IF(OR($A313="TUA",$A313="TYA"),"",IF(ISNUMBER(_xll.BDP($C313,"DUR_ADJ_OAS_MID")),_xll.BDP($C313,"DUR_ADJ_OAS_MID"),IF(ISNUMBER(_xll.BDP($E313&amp;" ISIN","DUR_ADJ_OAS_MID")),_xll.BDP($E313&amp;" ISIN","DUR_ADJ_OAS_MID")," ")))</f>
        <v xml:space="preserve"> </v>
      </c>
      <c r="S313" s="7" t="str">
        <f t="shared" si="5"/>
        <v xml:space="preserve"> </v>
      </c>
      <c r="AB313" s="8" t="s">
        <v>693</v>
      </c>
      <c r="AG313">
        <v>1.0000000000000001E-5</v>
      </c>
    </row>
    <row r="314" spans="1:33" x14ac:dyDescent="0.25">
      <c r="A314" t="s">
        <v>172</v>
      </c>
      <c r="B314" t="s">
        <v>1160</v>
      </c>
      <c r="C314" t="s">
        <v>1161</v>
      </c>
      <c r="D314" t="s">
        <v>1162</v>
      </c>
      <c r="E314" t="s">
        <v>1163</v>
      </c>
      <c r="F314" t="s">
        <v>1164</v>
      </c>
      <c r="G314" s="1">
        <v>-46693.373948663553</v>
      </c>
      <c r="H314" s="1">
        <v>20.28</v>
      </c>
      <c r="I314" s="2">
        <v>-946941.62367889681</v>
      </c>
      <c r="J314" s="3">
        <v>-1.9286635262626001E-3</v>
      </c>
      <c r="K314" s="4">
        <v>490983321.24000001</v>
      </c>
      <c r="L314" s="5">
        <v>22100001</v>
      </c>
      <c r="M314" s="6">
        <v>22.216438870000001</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t="str">
        <f>IF(OR($A314="TUA",$A314="TYA"),"",IF(ISNUMBER(_xll.BDP($C314,"DUR_ADJ_OAS_MID")),_xll.BDP($C314,"DUR_ADJ_OAS_MID"),IF(ISNUMBER(_xll.BDP($E314&amp;" ISIN","DUR_ADJ_OAS_MID")),_xll.BDP($E314&amp;" ISIN","DUR_ADJ_OAS_MID")," ")))</f>
        <v xml:space="preserve"> </v>
      </c>
      <c r="S314" s="7" t="str">
        <f t="shared" si="5"/>
        <v xml:space="preserve"> </v>
      </c>
      <c r="AB314" s="8" t="s">
        <v>693</v>
      </c>
      <c r="AG314">
        <v>1.0000000000000001E-5</v>
      </c>
    </row>
    <row r="315" spans="1:33" x14ac:dyDescent="0.25">
      <c r="A315" t="s">
        <v>172</v>
      </c>
      <c r="B315" t="s">
        <v>1165</v>
      </c>
      <c r="C315" t="s">
        <v>1166</v>
      </c>
      <c r="D315" t="s">
        <v>1167</v>
      </c>
      <c r="E315" t="s">
        <v>1168</v>
      </c>
      <c r="F315" t="s">
        <v>1169</v>
      </c>
      <c r="G315" s="1">
        <v>-29824.754506296558</v>
      </c>
      <c r="H315" s="1">
        <v>39.32</v>
      </c>
      <c r="I315" s="2">
        <v>-1172709.347187581</v>
      </c>
      <c r="J315" s="3">
        <v>-2.3884912103039001E-3</v>
      </c>
      <c r="K315" s="4">
        <v>490983321.24000001</v>
      </c>
      <c r="L315" s="5">
        <v>22100001</v>
      </c>
      <c r="M315" s="6">
        <v>22.216438870000001</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t="str">
        <f>IF(OR($A315="TUA",$A315="TYA"),"",IF(ISNUMBER(_xll.BDP($C315,"DUR_ADJ_OAS_MID")),_xll.BDP($C315,"DUR_ADJ_OAS_MID"),IF(ISNUMBER(_xll.BDP($E315&amp;" ISIN","DUR_ADJ_OAS_MID")),_xll.BDP($E315&amp;" ISIN","DUR_ADJ_OAS_MID")," ")))</f>
        <v xml:space="preserve"> </v>
      </c>
      <c r="S315" s="7" t="str">
        <f t="shared" si="5"/>
        <v xml:space="preserve"> </v>
      </c>
      <c r="AB315" s="8" t="s">
        <v>693</v>
      </c>
      <c r="AG315">
        <v>1.0000000000000001E-5</v>
      </c>
    </row>
    <row r="316" spans="1:33" x14ac:dyDescent="0.25">
      <c r="A316" t="s">
        <v>172</v>
      </c>
      <c r="B316" t="s">
        <v>1170</v>
      </c>
      <c r="C316" t="s">
        <v>1171</v>
      </c>
      <c r="D316" t="s">
        <v>1172</v>
      </c>
      <c r="E316" t="s">
        <v>1173</v>
      </c>
      <c r="F316" t="s">
        <v>1174</v>
      </c>
      <c r="G316" s="1">
        <v>-3193.1567413833691</v>
      </c>
      <c r="H316" s="1">
        <v>287.81</v>
      </c>
      <c r="I316" s="2">
        <v>-919022.44173754763</v>
      </c>
      <c r="J316" s="3">
        <v>-1.8717997169771E-3</v>
      </c>
      <c r="K316" s="4">
        <v>490983321.24000001</v>
      </c>
      <c r="L316" s="5">
        <v>22100001</v>
      </c>
      <c r="M316" s="6">
        <v>22.216438870000001</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t="str">
        <f>IF(OR($A316="TUA",$A316="TYA"),"",IF(ISNUMBER(_xll.BDP($C316,"DUR_ADJ_OAS_MID")),_xll.BDP($C316,"DUR_ADJ_OAS_MID"),IF(ISNUMBER(_xll.BDP($E316&amp;" ISIN","DUR_ADJ_OAS_MID")),_xll.BDP($E316&amp;" ISIN","DUR_ADJ_OAS_MID")," ")))</f>
        <v xml:space="preserve"> </v>
      </c>
      <c r="S316" s="7" t="str">
        <f t="shared" si="5"/>
        <v xml:space="preserve"> </v>
      </c>
      <c r="AB316" s="8" t="s">
        <v>693</v>
      </c>
      <c r="AG316">
        <v>1.0000000000000001E-5</v>
      </c>
    </row>
    <row r="317" spans="1:33" x14ac:dyDescent="0.25">
      <c r="A317" t="s">
        <v>172</v>
      </c>
      <c r="B317" t="s">
        <v>1175</v>
      </c>
      <c r="C317" t="s">
        <v>1176</v>
      </c>
      <c r="D317" t="s">
        <v>1177</v>
      </c>
      <c r="E317" t="s">
        <v>1178</v>
      </c>
      <c r="F317" t="s">
        <v>1179</v>
      </c>
      <c r="G317" s="1">
        <v>-109025.6769626514</v>
      </c>
      <c r="H317" s="1">
        <v>7.98</v>
      </c>
      <c r="I317" s="2">
        <v>-870024.90216195805</v>
      </c>
      <c r="J317" s="3">
        <v>-1.7720050040898E-3</v>
      </c>
      <c r="K317" s="4">
        <v>490983321.24000001</v>
      </c>
      <c r="L317" s="5">
        <v>22100001</v>
      </c>
      <c r="M317" s="6">
        <v>22.216438870000001</v>
      </c>
      <c r="N317" s="7" t="str">
        <f>IF(ISNUMBER(_xll.BDP($C317, "DELTA_MID")),_xll.BDP($C317, "DELTA_MID")," ")</f>
        <v xml:space="preserve"> </v>
      </c>
      <c r="O317" s="7" t="str">
        <f>IF(ISNUMBER(N317),_xll.BDP($C317, "OPT_UNDL_TICKER"),"")</f>
        <v/>
      </c>
      <c r="P317" s="8" t="str">
        <f>IF(ISNUMBER(N317),_xll.BDP($C317, "OPT_UNDL_PX")," ")</f>
        <v xml:space="preserve"> </v>
      </c>
      <c r="Q317" s="7" t="str">
        <f>IF(ISNUMBER(N317),+G317*_xll.BDP($C317, "PX_POS_MULT_FACTOR")*P317/K317," ")</f>
        <v xml:space="preserve"> </v>
      </c>
      <c r="R317" s="8" t="str">
        <f>IF(OR($A317="TUA",$A317="TYA"),"",IF(ISNUMBER(_xll.BDP($C317,"DUR_ADJ_OAS_MID")),_xll.BDP($C317,"DUR_ADJ_OAS_MID"),IF(ISNUMBER(_xll.BDP($E317&amp;" ISIN","DUR_ADJ_OAS_MID")),_xll.BDP($E317&amp;" ISIN","DUR_ADJ_OAS_MID")," ")))</f>
        <v xml:space="preserve"> </v>
      </c>
      <c r="S317" s="7" t="str">
        <f t="shared" si="5"/>
        <v xml:space="preserve"> </v>
      </c>
      <c r="AB317" s="8" t="s">
        <v>693</v>
      </c>
      <c r="AG317">
        <v>1.0000000000000001E-5</v>
      </c>
    </row>
    <row r="318" spans="1:33" x14ac:dyDescent="0.25">
      <c r="A318" t="s">
        <v>172</v>
      </c>
      <c r="B318" t="s">
        <v>1180</v>
      </c>
      <c r="C318" t="s">
        <v>1181</v>
      </c>
      <c r="D318" t="s">
        <v>1182</v>
      </c>
      <c r="E318" t="s">
        <v>1183</v>
      </c>
      <c r="G318" s="1">
        <v>-10298.92270984459</v>
      </c>
      <c r="H318" s="1">
        <v>93.26</v>
      </c>
      <c r="I318" s="2">
        <v>-960477.53192010685</v>
      </c>
      <c r="J318" s="3">
        <v>-1.9562325039766001E-3</v>
      </c>
      <c r="K318" s="4">
        <v>490983321.24000001</v>
      </c>
      <c r="L318" s="5">
        <v>22100001</v>
      </c>
      <c r="M318" s="6">
        <v>22.216438870000001</v>
      </c>
      <c r="N318" s="7" t="str">
        <f>IF(ISNUMBER(_xll.BDP($C318, "DELTA_MID")),_xll.BDP($C318, "DELTA_MID")," ")</f>
        <v xml:space="preserve"> </v>
      </c>
      <c r="O318" s="7" t="str">
        <f>IF(ISNUMBER(N318),_xll.BDP($C318, "OPT_UNDL_TICKER"),"")</f>
        <v/>
      </c>
      <c r="P318" s="8" t="str">
        <f>IF(ISNUMBER(N318),_xll.BDP($C318, "OPT_UNDL_PX")," ")</f>
        <v xml:space="preserve"> </v>
      </c>
      <c r="Q318" s="7" t="str">
        <f>IF(ISNUMBER(N318),+G318*_xll.BDP($C318, "PX_POS_MULT_FACTOR")*P318/K318," ")</f>
        <v xml:space="preserve"> </v>
      </c>
      <c r="R318" s="8" t="str">
        <f>IF(OR($A318="TUA",$A318="TYA"),"",IF(ISNUMBER(_xll.BDP($C318,"DUR_ADJ_OAS_MID")),_xll.BDP($C318,"DUR_ADJ_OAS_MID"),IF(ISNUMBER(_xll.BDP($E318&amp;" ISIN","DUR_ADJ_OAS_MID")),_xll.BDP($E318&amp;" ISIN","DUR_ADJ_OAS_MID")," ")))</f>
        <v xml:space="preserve"> </v>
      </c>
      <c r="S318" s="7" t="str">
        <f t="shared" si="5"/>
        <v xml:space="preserve"> </v>
      </c>
      <c r="AB318" s="8" t="s">
        <v>693</v>
      </c>
      <c r="AG318">
        <v>1.0000000000000001E-5</v>
      </c>
    </row>
    <row r="319" spans="1:33" x14ac:dyDescent="0.25">
      <c r="A319" t="s">
        <v>172</v>
      </c>
      <c r="B319" t="s">
        <v>1184</v>
      </c>
      <c r="C319" t="s">
        <v>1185</v>
      </c>
      <c r="D319" t="s">
        <v>1186</v>
      </c>
      <c r="E319" t="s">
        <v>1187</v>
      </c>
      <c r="F319" t="s">
        <v>1188</v>
      </c>
      <c r="G319" s="1">
        <v>-10369.22251768826</v>
      </c>
      <c r="H319" s="1">
        <v>83.47</v>
      </c>
      <c r="I319" s="2">
        <v>-865519.0035514388</v>
      </c>
      <c r="J319" s="3">
        <v>-1.7628277094331999E-3</v>
      </c>
      <c r="K319" s="4">
        <v>490983321.24000001</v>
      </c>
      <c r="L319" s="5">
        <v>22100001</v>
      </c>
      <c r="M319" s="6">
        <v>22.216438870000001</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t="str">
        <f>IF(OR($A319="TUA",$A319="TYA"),"",IF(ISNUMBER(_xll.BDP($C319,"DUR_ADJ_OAS_MID")),_xll.BDP($C319,"DUR_ADJ_OAS_MID"),IF(ISNUMBER(_xll.BDP($E319&amp;" ISIN","DUR_ADJ_OAS_MID")),_xll.BDP($E319&amp;" ISIN","DUR_ADJ_OAS_MID")," ")))</f>
        <v xml:space="preserve"> </v>
      </c>
      <c r="S319" s="7" t="str">
        <f t="shared" si="5"/>
        <v xml:space="preserve"> </v>
      </c>
      <c r="AB319" s="8" t="s">
        <v>693</v>
      </c>
      <c r="AG319">
        <v>1.0000000000000001E-5</v>
      </c>
    </row>
    <row r="320" spans="1:33" x14ac:dyDescent="0.25">
      <c r="A320" t="s">
        <v>172</v>
      </c>
      <c r="B320" t="s">
        <v>1189</v>
      </c>
      <c r="C320" t="s">
        <v>1190</v>
      </c>
      <c r="D320" t="s">
        <v>1191</v>
      </c>
      <c r="E320" t="s">
        <v>1192</v>
      </c>
      <c r="F320" t="s">
        <v>1193</v>
      </c>
      <c r="G320" s="1">
        <v>-10515.166813575061</v>
      </c>
      <c r="H320" s="1">
        <v>81.680000000000007</v>
      </c>
      <c r="I320" s="2">
        <v>-858878.82533281134</v>
      </c>
      <c r="J320" s="3">
        <v>-1.7493034654694E-3</v>
      </c>
      <c r="K320" s="4">
        <v>490983321.24000001</v>
      </c>
      <c r="L320" s="5">
        <v>22100001</v>
      </c>
      <c r="M320" s="6">
        <v>22.216438870000001</v>
      </c>
      <c r="N320" s="7" t="str">
        <f>IF(ISNUMBER(_xll.BDP($C320, "DELTA_MID")),_xll.BDP($C320, "DELTA_MID")," ")</f>
        <v xml:space="preserve"> </v>
      </c>
      <c r="O320" s="7" t="str">
        <f>IF(ISNUMBER(N320),_xll.BDP($C320, "OPT_UNDL_TICKER"),"")</f>
        <v/>
      </c>
      <c r="P320" s="8" t="str">
        <f>IF(ISNUMBER(N320),_xll.BDP($C320, "OPT_UNDL_PX")," ")</f>
        <v xml:space="preserve"> </v>
      </c>
      <c r="Q320" s="7" t="str">
        <f>IF(ISNUMBER(N320),+G320*_xll.BDP($C320, "PX_POS_MULT_FACTOR")*P320/K320," ")</f>
        <v xml:space="preserve"> </v>
      </c>
      <c r="R320" s="8" t="str">
        <f>IF(OR($A320="TUA",$A320="TYA"),"",IF(ISNUMBER(_xll.BDP($C320,"DUR_ADJ_OAS_MID")),_xll.BDP($C320,"DUR_ADJ_OAS_MID"),IF(ISNUMBER(_xll.BDP($E320&amp;" ISIN","DUR_ADJ_OAS_MID")),_xll.BDP($E320&amp;" ISIN","DUR_ADJ_OAS_MID")," ")))</f>
        <v xml:space="preserve"> </v>
      </c>
      <c r="S320" s="7" t="str">
        <f t="shared" si="5"/>
        <v xml:space="preserve"> </v>
      </c>
      <c r="AB320" s="8" t="s">
        <v>693</v>
      </c>
      <c r="AG320">
        <v>1.0000000000000001E-5</v>
      </c>
    </row>
    <row r="321" spans="1:33" x14ac:dyDescent="0.25">
      <c r="A321" t="s">
        <v>172</v>
      </c>
      <c r="B321" t="s">
        <v>1194</v>
      </c>
      <c r="C321" t="s">
        <v>1195</v>
      </c>
      <c r="D321" t="s">
        <v>1196</v>
      </c>
      <c r="E321" t="s">
        <v>1197</v>
      </c>
      <c r="F321" t="s">
        <v>1198</v>
      </c>
      <c r="G321" s="1">
        <v>-42157.939854736062</v>
      </c>
      <c r="H321" s="1">
        <v>20.420000000000002</v>
      </c>
      <c r="I321" s="2">
        <v>-860865.13183371047</v>
      </c>
      <c r="J321" s="3">
        <v>-1.7533490336485E-3</v>
      </c>
      <c r="K321" s="4">
        <v>490983321.24000001</v>
      </c>
      <c r="L321" s="5">
        <v>22100001</v>
      </c>
      <c r="M321" s="6">
        <v>22.216438870000001</v>
      </c>
      <c r="N321" s="7" t="str">
        <f>IF(ISNUMBER(_xll.BDP($C321, "DELTA_MID")),_xll.BDP($C321, "DELTA_MID")," ")</f>
        <v xml:space="preserve"> </v>
      </c>
      <c r="O321" s="7" t="str">
        <f>IF(ISNUMBER(N321),_xll.BDP($C321, "OPT_UNDL_TICKER"),"")</f>
        <v/>
      </c>
      <c r="P321" s="8" t="str">
        <f>IF(ISNUMBER(N321),_xll.BDP($C321, "OPT_UNDL_PX")," ")</f>
        <v xml:space="preserve"> </v>
      </c>
      <c r="Q321" s="7" t="str">
        <f>IF(ISNUMBER(N321),+G321*_xll.BDP($C321, "PX_POS_MULT_FACTOR")*P321/K321," ")</f>
        <v xml:space="preserve"> </v>
      </c>
      <c r="R321" s="8" t="str">
        <f>IF(OR($A321="TUA",$A321="TYA"),"",IF(ISNUMBER(_xll.BDP($C321,"DUR_ADJ_OAS_MID")),_xll.BDP($C321,"DUR_ADJ_OAS_MID"),IF(ISNUMBER(_xll.BDP($E321&amp;" ISIN","DUR_ADJ_OAS_MID")),_xll.BDP($E321&amp;" ISIN","DUR_ADJ_OAS_MID")," ")))</f>
        <v xml:space="preserve"> </v>
      </c>
      <c r="S321" s="7" t="str">
        <f t="shared" si="5"/>
        <v xml:space="preserve"> </v>
      </c>
      <c r="AB321" s="8" t="s">
        <v>693</v>
      </c>
      <c r="AG321">
        <v>1.0000000000000001E-5</v>
      </c>
    </row>
    <row r="322" spans="1:33" x14ac:dyDescent="0.25">
      <c r="A322" t="s">
        <v>172</v>
      </c>
      <c r="B322" t="s">
        <v>1199</v>
      </c>
      <c r="C322" t="s">
        <v>1200</v>
      </c>
      <c r="D322" t="s">
        <v>1201</v>
      </c>
      <c r="E322" t="s">
        <v>1202</v>
      </c>
      <c r="F322" t="s">
        <v>1203</v>
      </c>
      <c r="G322" s="1">
        <v>-71542.751933567619</v>
      </c>
      <c r="H322" s="1">
        <v>12.77</v>
      </c>
      <c r="I322" s="2">
        <v>-913600.94219165843</v>
      </c>
      <c r="J322" s="3">
        <v>-1.8607575912849999E-3</v>
      </c>
      <c r="K322" s="4">
        <v>490983321.24000001</v>
      </c>
      <c r="L322" s="5">
        <v>22100001</v>
      </c>
      <c r="M322" s="6">
        <v>22.216438870000001</v>
      </c>
      <c r="N322" s="7" t="str">
        <f>IF(ISNUMBER(_xll.BDP($C322, "DELTA_MID")),_xll.BDP($C322, "DELTA_MID")," ")</f>
        <v xml:space="preserve"> </v>
      </c>
      <c r="O322" s="7" t="str">
        <f>IF(ISNUMBER(N322),_xll.BDP($C322, "OPT_UNDL_TICKER"),"")</f>
        <v/>
      </c>
      <c r="P322" s="8" t="str">
        <f>IF(ISNUMBER(N322),_xll.BDP($C322, "OPT_UNDL_PX")," ")</f>
        <v xml:space="preserve"> </v>
      </c>
      <c r="Q322" s="7" t="str">
        <f>IF(ISNUMBER(N322),+G322*_xll.BDP($C322, "PX_POS_MULT_FACTOR")*P322/K322," ")</f>
        <v xml:space="preserve"> </v>
      </c>
      <c r="R322" s="8" t="str">
        <f>IF(OR($A322="TUA",$A322="TYA"),"",IF(ISNUMBER(_xll.BDP($C322,"DUR_ADJ_OAS_MID")),_xll.BDP($C322,"DUR_ADJ_OAS_MID"),IF(ISNUMBER(_xll.BDP($E322&amp;" ISIN","DUR_ADJ_OAS_MID")),_xll.BDP($E322&amp;" ISIN","DUR_ADJ_OAS_MID")," ")))</f>
        <v xml:space="preserve"> </v>
      </c>
      <c r="S322" s="7" t="str">
        <f t="shared" si="5"/>
        <v xml:space="preserve"> </v>
      </c>
      <c r="AB322" s="8" t="s">
        <v>693</v>
      </c>
      <c r="AG322">
        <v>1.0000000000000001E-5</v>
      </c>
    </row>
    <row r="323" spans="1:33" x14ac:dyDescent="0.25">
      <c r="A323" t="s">
        <v>172</v>
      </c>
      <c r="B323" t="s">
        <v>1204</v>
      </c>
      <c r="C323" t="s">
        <v>5745</v>
      </c>
      <c r="D323" t="s">
        <v>1205</v>
      </c>
      <c r="E323" t="s">
        <v>1206</v>
      </c>
      <c r="F323" t="s">
        <v>1207</v>
      </c>
      <c r="G323" s="1">
        <v>4400000</v>
      </c>
      <c r="H323" s="1">
        <v>99.726924999999994</v>
      </c>
      <c r="I323" s="2">
        <v>4387984.7</v>
      </c>
      <c r="J323" s="3">
        <v>8.9371399999999997E-3</v>
      </c>
      <c r="K323" s="4">
        <v>490983321.24000001</v>
      </c>
      <c r="L323" s="5">
        <v>22100001</v>
      </c>
      <c r="M323" s="6">
        <v>22.216438870000001</v>
      </c>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f>IF(OR($A323="TUA",$A323="TYA"),"",IF(ISNUMBER(_xll.BDP($C323,"DUR_ADJ_OAS_MID")),_xll.BDP($C323,"DUR_ADJ_OAS_MID"),IF(ISNUMBER(_xll.BDP($E323&amp;" ISIN","DUR_ADJ_OAS_MID")),_xll.BDP($E323&amp;" ISIN","DUR_ADJ_OAS_MID")," ")))</f>
        <v>7.1020392438933183E-2</v>
      </c>
      <c r="S323" s="7">
        <f t="shared" si="5"/>
        <v>6.3471919008168732E-4</v>
      </c>
      <c r="T323" t="s">
        <v>1207</v>
      </c>
      <c r="U323" t="s">
        <v>167</v>
      </c>
      <c r="AG323">
        <v>1.0000000000000001E-5</v>
      </c>
    </row>
    <row r="324" spans="1:33" x14ac:dyDescent="0.25">
      <c r="A324" t="s">
        <v>172</v>
      </c>
      <c r="B324" t="s">
        <v>107</v>
      </c>
      <c r="C324" t="s">
        <v>108</v>
      </c>
      <c r="D324" t="s">
        <v>109</v>
      </c>
      <c r="E324" t="s">
        <v>110</v>
      </c>
      <c r="F324" t="s">
        <v>111</v>
      </c>
      <c r="G324" s="1">
        <v>3631740</v>
      </c>
      <c r="H324" s="1">
        <v>100.075</v>
      </c>
      <c r="I324" s="2">
        <v>363446380.5</v>
      </c>
      <c r="J324" s="3">
        <v>0.74024181</v>
      </c>
      <c r="K324" s="4">
        <v>490983321.24000001</v>
      </c>
      <c r="L324" s="5">
        <v>22100001</v>
      </c>
      <c r="M324" s="6">
        <v>22.216438870000001</v>
      </c>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t="str">
        <f>IF(OR($A324="TUA",$A324="TYA"),"",IF(ISNUMBER(_xll.BDP($C324,"DUR_ADJ_OAS_MID")),_xll.BDP($C324,"DUR_ADJ_OAS_MID"),IF(ISNUMBER(_xll.BDP($E324&amp;" ISIN","DUR_ADJ_OAS_MID")),_xll.BDP($E324&amp;" ISIN","DUR_ADJ_OAS_MID")," ")))</f>
        <v xml:space="preserve"> </v>
      </c>
      <c r="S324" s="7" t="str">
        <f t="shared" si="5"/>
        <v xml:space="preserve"> </v>
      </c>
      <c r="T324" t="s">
        <v>111</v>
      </c>
      <c r="U324" t="s">
        <v>41</v>
      </c>
      <c r="AG324">
        <v>1.0000000000000001E-5</v>
      </c>
    </row>
    <row r="325" spans="1:33" x14ac:dyDescent="0.25">
      <c r="A325" t="s">
        <v>172</v>
      </c>
      <c r="B325" t="s">
        <v>154</v>
      </c>
      <c r="C325" t="s">
        <v>154</v>
      </c>
      <c r="D325" t="s">
        <v>155</v>
      </c>
      <c r="E325" t="s">
        <v>156</v>
      </c>
      <c r="F325" t="s">
        <v>157</v>
      </c>
      <c r="G325" s="1">
        <v>7000000</v>
      </c>
      <c r="H325" s="1">
        <v>99.518332999999998</v>
      </c>
      <c r="I325" s="2">
        <v>6966283.3099999996</v>
      </c>
      <c r="J325" s="3">
        <v>1.418843E-2</v>
      </c>
      <c r="K325" s="4">
        <v>490983321.24000001</v>
      </c>
      <c r="L325" s="5">
        <v>22100001</v>
      </c>
      <c r="M325" s="6">
        <v>22.216438870000001</v>
      </c>
      <c r="N325" s="7" t="str">
        <f>IF(ISNUMBER(_xll.BDP($C325, "DELTA_MID")),_xll.BDP($C325, "DELTA_MID")," ")</f>
        <v xml:space="preserve"> </v>
      </c>
      <c r="O325" s="7" t="str">
        <f>IF(ISNUMBER(N325),_xll.BDP($C325, "OPT_UNDL_TICKER"),"")</f>
        <v/>
      </c>
      <c r="P325" s="8" t="str">
        <f>IF(ISNUMBER(N325),_xll.BDP($C325, "OPT_UNDL_PX")," ")</f>
        <v xml:space="preserve"> </v>
      </c>
      <c r="Q325" s="7" t="str">
        <f>IF(ISNUMBER(N325),+G325*_xll.BDP($C325, "PX_POS_MULT_FACTOR")*P325/K325," ")</f>
        <v xml:space="preserve"> </v>
      </c>
      <c r="R325" s="8">
        <f>IF(OR($A325="TUA",$A325="TYA"),"",IF(ISNUMBER(_xll.BDP($C325,"DUR_ADJ_OAS_MID")),_xll.BDP($C325,"DUR_ADJ_OAS_MID"),IF(ISNUMBER(_xll.BDP($E325&amp;" ISIN","DUR_ADJ_OAS_MID")),_xll.BDP($E325&amp;" ISIN","DUR_ADJ_OAS_MID")," ")))</f>
        <v>0.12807389331332017</v>
      </c>
      <c r="S325" s="7">
        <f t="shared" si="5"/>
        <v>1.8171674701035114E-3</v>
      </c>
      <c r="T325" t="s">
        <v>157</v>
      </c>
      <c r="U325" t="s">
        <v>96</v>
      </c>
      <c r="AG325">
        <v>1.0000000000000001E-5</v>
      </c>
    </row>
    <row r="326" spans="1:33" x14ac:dyDescent="0.25">
      <c r="A326" t="s">
        <v>172</v>
      </c>
      <c r="B326" t="s">
        <v>92</v>
      </c>
      <c r="C326" t="s">
        <v>92</v>
      </c>
      <c r="D326" t="s">
        <v>93</v>
      </c>
      <c r="E326" t="s">
        <v>94</v>
      </c>
      <c r="F326" t="s">
        <v>95</v>
      </c>
      <c r="G326" s="1">
        <v>5650000</v>
      </c>
      <c r="H326" s="1">
        <v>99.659527999999995</v>
      </c>
      <c r="I326" s="2">
        <v>5630763.3300000001</v>
      </c>
      <c r="J326" s="3">
        <v>1.146834E-2</v>
      </c>
      <c r="K326" s="4">
        <v>490983321.24000001</v>
      </c>
      <c r="L326" s="5">
        <v>22100001</v>
      </c>
      <c r="M326" s="6">
        <v>22.216438870000001</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f>IF(OR($A326="TUA",$A326="TYA"),"",IF(ISNUMBER(_xll.BDP($C326,"DUR_ADJ_OAS_MID")),_xll.BDP($C326,"DUR_ADJ_OAS_MID"),IF(ISNUMBER(_xll.BDP($E326&amp;" ISIN","DUR_ADJ_OAS_MID")),_xll.BDP($E326&amp;" ISIN","DUR_ADJ_OAS_MID")," ")))</f>
        <v>9.0067984194271797E-2</v>
      </c>
      <c r="S326" s="7">
        <f t="shared" si="5"/>
        <v>1.032930265854535E-3</v>
      </c>
      <c r="T326" t="s">
        <v>95</v>
      </c>
      <c r="U326" t="s">
        <v>96</v>
      </c>
      <c r="AG326">
        <v>1.0000000000000001E-5</v>
      </c>
    </row>
    <row r="327" spans="1:33" x14ac:dyDescent="0.25">
      <c r="A327" t="s">
        <v>172</v>
      </c>
      <c r="B327" t="s">
        <v>97</v>
      </c>
      <c r="C327" t="s">
        <v>97</v>
      </c>
      <c r="D327" t="s">
        <v>98</v>
      </c>
      <c r="E327" t="s">
        <v>99</v>
      </c>
      <c r="F327" t="s">
        <v>100</v>
      </c>
      <c r="G327" s="1">
        <v>61260000</v>
      </c>
      <c r="H327" s="1">
        <v>99.382955999999993</v>
      </c>
      <c r="I327" s="2">
        <v>60881998.850000001</v>
      </c>
      <c r="J327" s="3">
        <v>0.12400013999999999</v>
      </c>
      <c r="K327" s="4">
        <v>490983321.24000001</v>
      </c>
      <c r="L327" s="5">
        <v>22100001</v>
      </c>
      <c r="M327" s="6">
        <v>22.216438870000001</v>
      </c>
      <c r="N327" s="7" t="str">
        <f>IF(ISNUMBER(_xll.BDP($C327, "DELTA_MID")),_xll.BDP($C327, "DELTA_MID")," ")</f>
        <v xml:space="preserve"> </v>
      </c>
      <c r="O327" s="7" t="str">
        <f>IF(ISNUMBER(N327),_xll.BDP($C327, "OPT_UNDL_TICKER"),"")</f>
        <v/>
      </c>
      <c r="P327" s="8" t="str">
        <f>IF(ISNUMBER(N327),_xll.BDP($C327, "OPT_UNDL_PX")," ")</f>
        <v xml:space="preserve"> </v>
      </c>
      <c r="Q327" s="7" t="str">
        <f>IF(ISNUMBER(N327),+G327*_xll.BDP($C327, "PX_POS_MULT_FACTOR")*P327/K327," ")</f>
        <v xml:space="preserve"> </v>
      </c>
      <c r="R327" s="8">
        <f>IF(OR($A327="TUA",$A327="TYA"),"",IF(ISNUMBER(_xll.BDP($C327,"DUR_ADJ_OAS_MID")),_xll.BDP($C327,"DUR_ADJ_OAS_MID"),IF(ISNUMBER(_xll.BDP($E327&amp;" ISIN","DUR_ADJ_OAS_MID")),_xll.BDP($E327&amp;" ISIN","DUR_ADJ_OAS_MID")," ")))</f>
        <v>0.16605854144542379</v>
      </c>
      <c r="S327" s="7">
        <f t="shared" si="5"/>
        <v>2.0591282387428352E-2</v>
      </c>
      <c r="T327" t="s">
        <v>100</v>
      </c>
      <c r="U327" t="s">
        <v>96</v>
      </c>
      <c r="AG327">
        <v>1.0000000000000001E-5</v>
      </c>
    </row>
    <row r="328" spans="1:33" x14ac:dyDescent="0.25">
      <c r="A328" t="s">
        <v>172</v>
      </c>
      <c r="B328" t="s">
        <v>101</v>
      </c>
      <c r="C328" t="s">
        <v>101</v>
      </c>
      <c r="D328" t="s">
        <v>102</v>
      </c>
      <c r="E328" t="s">
        <v>103</v>
      </c>
      <c r="F328" t="s">
        <v>104</v>
      </c>
      <c r="G328" s="1">
        <v>10000000</v>
      </c>
      <c r="H328" s="1">
        <v>99.247388999999998</v>
      </c>
      <c r="I328" s="2">
        <v>9924738.9000000004</v>
      </c>
      <c r="J328" s="3">
        <v>2.0213999999999999E-2</v>
      </c>
      <c r="K328" s="4">
        <v>490983321.24000001</v>
      </c>
      <c r="L328" s="5">
        <v>22100001</v>
      </c>
      <c r="M328" s="6">
        <v>22.216438870000001</v>
      </c>
      <c r="N328" s="7" t="str">
        <f>IF(ISNUMBER(_xll.BDP($C328, "DELTA_MID")),_xll.BDP($C328, "DELTA_MID")," ")</f>
        <v xml:space="preserve"> </v>
      </c>
      <c r="O328" s="7" t="str">
        <f>IF(ISNUMBER(N328),_xll.BDP($C328, "OPT_UNDL_TICKER"),"")</f>
        <v/>
      </c>
      <c r="P328" s="8" t="str">
        <f>IF(ISNUMBER(N328),_xll.BDP($C328, "OPT_UNDL_PX")," ")</f>
        <v xml:space="preserve"> </v>
      </c>
      <c r="Q328" s="7" t="str">
        <f>IF(ISNUMBER(N328),+G328*_xll.BDP($C328, "PX_POS_MULT_FACTOR")*P328/K328," ")</f>
        <v xml:space="preserve"> </v>
      </c>
      <c r="R328" s="8">
        <f>IF(OR($A328="TUA",$A328="TYA"),"",IF(ISNUMBER(_xll.BDP($C328,"DUR_ADJ_OAS_MID")),_xll.BDP($C328,"DUR_ADJ_OAS_MID"),IF(ISNUMBER(_xll.BDP($E328&amp;" ISIN","DUR_ADJ_OAS_MID")),_xll.BDP($E328&amp;" ISIN","DUR_ADJ_OAS_MID")," ")))</f>
        <v>0.20384514097767137</v>
      </c>
      <c r="S328" s="7">
        <f t="shared" si="5"/>
        <v>4.1205256797226487E-3</v>
      </c>
      <c r="T328" t="s">
        <v>104</v>
      </c>
      <c r="U328" t="s">
        <v>96</v>
      </c>
      <c r="AG328">
        <v>1.0000000000000001E-5</v>
      </c>
    </row>
    <row r="329" spans="1:33" x14ac:dyDescent="0.25">
      <c r="A329" t="s">
        <v>172</v>
      </c>
      <c r="B329" t="s">
        <v>1208</v>
      </c>
      <c r="C329" t="s">
        <v>1208</v>
      </c>
      <c r="D329" t="s">
        <v>1209</v>
      </c>
      <c r="E329" t="s">
        <v>1210</v>
      </c>
      <c r="F329" t="s">
        <v>1211</v>
      </c>
      <c r="G329" s="1">
        <v>9000000</v>
      </c>
      <c r="H329" s="1">
        <v>99.158146000000002</v>
      </c>
      <c r="I329" s="2">
        <v>8924233.1400000006</v>
      </c>
      <c r="J329" s="3">
        <v>1.8176250000000001E-2</v>
      </c>
      <c r="K329" s="4">
        <v>490983321.24000001</v>
      </c>
      <c r="L329" s="5">
        <v>22100001</v>
      </c>
      <c r="M329" s="6">
        <v>22.216438870000001</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f>IF(OR($A329="TUA",$A329="TYA"),"",IF(ISNUMBER(_xll.BDP($C329,"DUR_ADJ_OAS_MID")),_xll.BDP($C329,"DUR_ADJ_OAS_MID"),IF(ISNUMBER(_xll.BDP($E329&amp;" ISIN","DUR_ADJ_OAS_MID")),_xll.BDP($E329&amp;" ISIN","DUR_ADJ_OAS_MID")," ")))</f>
        <v>0.22813476690411433</v>
      </c>
      <c r="S329" s="7">
        <f t="shared" si="5"/>
        <v>4.1466345569409081E-3</v>
      </c>
      <c r="T329" t="s">
        <v>1211</v>
      </c>
      <c r="U329" t="s">
        <v>96</v>
      </c>
      <c r="AG329">
        <v>1.0000000000000001E-5</v>
      </c>
    </row>
    <row r="330" spans="1:33" x14ac:dyDescent="0.25">
      <c r="A330" t="s">
        <v>172</v>
      </c>
      <c r="B330" t="s">
        <v>1212</v>
      </c>
      <c r="C330" t="s">
        <v>1212</v>
      </c>
      <c r="D330" t="s">
        <v>1213</v>
      </c>
      <c r="E330" t="s">
        <v>1214</v>
      </c>
      <c r="F330" t="s">
        <v>1215</v>
      </c>
      <c r="G330" s="1">
        <v>10500000</v>
      </c>
      <c r="H330" s="1">
        <v>99.295423999999997</v>
      </c>
      <c r="I330" s="2">
        <v>10426019.52</v>
      </c>
      <c r="J330" s="3">
        <v>2.1234980000000001E-2</v>
      </c>
      <c r="K330" s="4">
        <v>490983321.24000001</v>
      </c>
      <c r="L330" s="5">
        <v>22100001</v>
      </c>
      <c r="M330" s="6">
        <v>22.216438870000001</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f>IF(OR($A330="TUA",$A330="TYA"),"",IF(ISNUMBER(_xll.BDP($C330,"DUR_ADJ_OAS_MID")),_xll.BDP($C330,"DUR_ADJ_OAS_MID"),IF(ISNUMBER(_xll.BDP($E330&amp;" ISIN","DUR_ADJ_OAS_MID")),_xll.BDP($E330&amp;" ISIN","DUR_ADJ_OAS_MID")," ")))</f>
        <v>0.19034303869772048</v>
      </c>
      <c r="S330" s="7">
        <f t="shared" si="5"/>
        <v>4.041930619885321E-3</v>
      </c>
      <c r="T330" t="s">
        <v>1215</v>
      </c>
      <c r="U330" t="s">
        <v>96</v>
      </c>
      <c r="AG330">
        <v>1.0000000000000001E-5</v>
      </c>
    </row>
    <row r="331" spans="1:33" x14ac:dyDescent="0.25">
      <c r="A331" t="s">
        <v>172</v>
      </c>
      <c r="B331" t="s">
        <v>158</v>
      </c>
      <c r="C331" t="s">
        <v>158</v>
      </c>
      <c r="D331" t="s">
        <v>159</v>
      </c>
      <c r="E331" t="s">
        <v>160</v>
      </c>
      <c r="F331" t="s">
        <v>161</v>
      </c>
      <c r="G331" s="1">
        <v>19600000</v>
      </c>
      <c r="H331" s="1">
        <v>98.899249999999995</v>
      </c>
      <c r="I331" s="2">
        <v>19384253</v>
      </c>
      <c r="J331" s="3">
        <v>3.9480469999999997E-2</v>
      </c>
      <c r="K331" s="4">
        <v>490983321.24000001</v>
      </c>
      <c r="L331" s="5">
        <v>22100001</v>
      </c>
      <c r="M331" s="6">
        <v>22.216438870000001</v>
      </c>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f>IF(OR($A331="TUA",$A331="TYA"),"",IF(ISNUMBER(_xll.BDP($C331,"DUR_ADJ_OAS_MID")),_xll.BDP($C331,"DUR_ADJ_OAS_MID"),IF(ISNUMBER(_xll.BDP($E331&amp;" ISIN","DUR_ADJ_OAS_MID")),_xll.BDP($E331&amp;" ISIN","DUR_ADJ_OAS_MID")," ")))</f>
        <v>0.29796042975937576</v>
      </c>
      <c r="S331" s="7">
        <f t="shared" si="5"/>
        <v>1.1763617808302141E-2</v>
      </c>
      <c r="T331" t="s">
        <v>161</v>
      </c>
      <c r="U331" t="s">
        <v>96</v>
      </c>
      <c r="AG331">
        <v>1.0000000000000001E-5</v>
      </c>
    </row>
    <row r="332" spans="1:33" x14ac:dyDescent="0.25">
      <c r="A332" t="s">
        <v>172</v>
      </c>
      <c r="B332" t="s">
        <v>105</v>
      </c>
      <c r="C332" t="s">
        <v>105</v>
      </c>
      <c r="G332" s="1">
        <v>6579516.8099999996</v>
      </c>
      <c r="H332" s="1">
        <v>1</v>
      </c>
      <c r="I332" s="2">
        <v>6579516.8099999996</v>
      </c>
      <c r="J332" s="3">
        <v>1.340069E-2</v>
      </c>
      <c r="K332" s="4">
        <v>490983321.24000001</v>
      </c>
      <c r="L332" s="5">
        <v>22100001</v>
      </c>
      <c r="M332" s="6">
        <v>22.216438870000001</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t="str">
        <f>IF(OR($A332="TUA",$A332="TYA"),"",IF(ISNUMBER(_xll.BDP($C332,"DUR_ADJ_OAS_MID")),_xll.BDP($C332,"DUR_ADJ_OAS_MID"),IF(ISNUMBER(_xll.BDP($E332&amp;" ISIN","DUR_ADJ_OAS_MID")),_xll.BDP($E332&amp;" ISIN","DUR_ADJ_OAS_MID")," ")))</f>
        <v xml:space="preserve"> </v>
      </c>
      <c r="S332" s="7" t="str">
        <f t="shared" si="5"/>
        <v xml:space="preserve"> </v>
      </c>
      <c r="T332" t="s">
        <v>105</v>
      </c>
      <c r="U332" t="s">
        <v>105</v>
      </c>
      <c r="AG332">
        <v>1.0000000000000001E-5</v>
      </c>
    </row>
    <row r="333" spans="1:33" x14ac:dyDescent="0.25">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t="str">
        <f>IF(OR($A333="TUA",$A333="TYA"),"",IF(ISNUMBER(_xll.BDP($C333,"DUR_ADJ_OAS_MID")),_xll.BDP($C333,"DUR_ADJ_OAS_MID"),IF(ISNUMBER(_xll.BDP($E333&amp;" ISIN","DUR_ADJ_OAS_MID")),_xll.BDP($E333&amp;" ISIN","DUR_ADJ_OAS_MID")," ")))</f>
        <v xml:space="preserve"> </v>
      </c>
      <c r="S333" s="7" t="str">
        <f t="shared" si="5"/>
        <v xml:space="preserve"> </v>
      </c>
    </row>
    <row r="334" spans="1:33" x14ac:dyDescent="0.25">
      <c r="A334" t="s">
        <v>1216</v>
      </c>
      <c r="B334" t="s">
        <v>1217</v>
      </c>
      <c r="C334" t="s">
        <v>1217</v>
      </c>
      <c r="D334" t="s">
        <v>1218</v>
      </c>
      <c r="E334" t="s">
        <v>1219</v>
      </c>
      <c r="F334" t="s">
        <v>1220</v>
      </c>
      <c r="G334" s="1">
        <v>22060</v>
      </c>
      <c r="H334" s="1">
        <v>25</v>
      </c>
      <c r="I334" s="2">
        <v>551500</v>
      </c>
      <c r="J334" s="3">
        <v>1.236752E-2</v>
      </c>
      <c r="K334" s="4">
        <v>44592599.560000002</v>
      </c>
      <c r="L334" s="5">
        <v>1875001</v>
      </c>
      <c r="M334" s="6">
        <v>23.782707080000002</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f>IF(OR($A334="TUA",$A334="TYA"),"",IF(ISNUMBER(_xll.BDP($C334,"DUR_ADJ_OAS_MID")),_xll.BDP($C334,"DUR_ADJ_OAS_MID"),IF(ISNUMBER(_xll.BDP($E334&amp;" ISIN","DUR_ADJ_OAS_MID")),_xll.BDP($E334&amp;" ISIN","DUR_ADJ_OAS_MID")," ")))</f>
        <v>1.5691851388640161</v>
      </c>
      <c r="S334" s="7">
        <f t="shared" si="5"/>
        <v>1.9406928588603496E-2</v>
      </c>
      <c r="T334" t="s">
        <v>1220</v>
      </c>
      <c r="U334" t="s">
        <v>1221</v>
      </c>
    </row>
    <row r="335" spans="1:33" x14ac:dyDescent="0.25">
      <c r="A335" t="s">
        <v>1216</v>
      </c>
      <c r="B335" t="s">
        <v>1222</v>
      </c>
      <c r="C335" t="s">
        <v>1222</v>
      </c>
      <c r="D335" t="s">
        <v>1223</v>
      </c>
      <c r="E335" t="s">
        <v>1224</v>
      </c>
      <c r="F335" t="s">
        <v>1225</v>
      </c>
      <c r="G335" s="1">
        <v>53000</v>
      </c>
      <c r="H335" s="1">
        <v>22.16</v>
      </c>
      <c r="I335" s="2">
        <v>1174480</v>
      </c>
      <c r="J335" s="3">
        <v>2.6338E-2</v>
      </c>
      <c r="K335" s="4">
        <v>44592599.560000002</v>
      </c>
      <c r="L335" s="5">
        <v>1875001</v>
      </c>
      <c r="M335" s="6">
        <v>23.782707080000002</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f>IF(OR($A335="TUA",$A335="TYA"),"",IF(ISNUMBER(_xll.BDP($C335,"DUR_ADJ_OAS_MID")),_xll.BDP($C335,"DUR_ADJ_OAS_MID"),IF(ISNUMBER(_xll.BDP($E335&amp;" ISIN","DUR_ADJ_OAS_MID")),_xll.BDP($E335&amp;" ISIN","DUR_ADJ_OAS_MID")," ")))</f>
        <v>-1.1325608983192659</v>
      </c>
      <c r="S335" s="7">
        <f t="shared" si="5"/>
        <v>-2.9829388939932824E-2</v>
      </c>
      <c r="T335" t="s">
        <v>1225</v>
      </c>
      <c r="U335" t="s">
        <v>1221</v>
      </c>
    </row>
    <row r="336" spans="1:33" x14ac:dyDescent="0.25">
      <c r="A336" t="s">
        <v>1216</v>
      </c>
      <c r="B336" t="s">
        <v>1226</v>
      </c>
      <c r="C336" t="s">
        <v>1226</v>
      </c>
      <c r="D336" t="s">
        <v>1227</v>
      </c>
      <c r="E336" t="s">
        <v>1228</v>
      </c>
      <c r="F336" t="s">
        <v>1229</v>
      </c>
      <c r="G336" s="1">
        <v>47142</v>
      </c>
      <c r="H336" s="1">
        <v>23.65</v>
      </c>
      <c r="I336" s="2">
        <v>1114908.3</v>
      </c>
      <c r="J336" s="3">
        <v>2.5002090000000001E-2</v>
      </c>
      <c r="K336" s="4">
        <v>44592599.560000002</v>
      </c>
      <c r="L336" s="5">
        <v>1875001</v>
      </c>
      <c r="M336" s="6">
        <v>23.782707080000002</v>
      </c>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f>IF(OR($A336="TUA",$A336="TYA"),"",IF(ISNUMBER(_xll.BDP($C336,"DUR_ADJ_OAS_MID")),_xll.BDP($C336,"DUR_ADJ_OAS_MID"),IF(ISNUMBER(_xll.BDP($E336&amp;" ISIN","DUR_ADJ_OAS_MID")),_xll.BDP($E336&amp;" ISIN","DUR_ADJ_OAS_MID")," ")))</f>
        <v>-0.76046726286709976</v>
      </c>
      <c r="S336" s="7">
        <f t="shared" si="5"/>
        <v>-1.9013270948256888E-2</v>
      </c>
      <c r="T336" t="s">
        <v>1229</v>
      </c>
      <c r="U336" t="s">
        <v>1221</v>
      </c>
    </row>
    <row r="337" spans="1:21" x14ac:dyDescent="0.25">
      <c r="A337" t="s">
        <v>1216</v>
      </c>
      <c r="B337" t="s">
        <v>1230</v>
      </c>
      <c r="C337" t="s">
        <v>1230</v>
      </c>
      <c r="D337" t="s">
        <v>1231</v>
      </c>
      <c r="E337" t="s">
        <v>1232</v>
      </c>
      <c r="F337" t="s">
        <v>1233</v>
      </c>
      <c r="G337" s="1">
        <v>14000</v>
      </c>
      <c r="H337" s="1">
        <v>25.8401</v>
      </c>
      <c r="I337" s="2">
        <v>361761.4</v>
      </c>
      <c r="J337" s="3">
        <v>8.1125899999999994E-3</v>
      </c>
      <c r="K337" s="4">
        <v>44592599.560000002</v>
      </c>
      <c r="L337" s="5">
        <v>1875001</v>
      </c>
      <c r="M337" s="6">
        <v>23.782707080000002</v>
      </c>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f>IF(OR($A337="TUA",$A337="TYA"),"",IF(ISNUMBER(_xll.BDP($C337,"DUR_ADJ_OAS_MID")),_xll.BDP($C337,"DUR_ADJ_OAS_MID"),IF(ISNUMBER(_xll.BDP($E337&amp;" ISIN","DUR_ADJ_OAS_MID")),_xll.BDP($E337&amp;" ISIN","DUR_ADJ_OAS_MID")," ")))</f>
        <v>9.0912481356719366E-2</v>
      </c>
      <c r="S337" s="7">
        <f t="shared" si="5"/>
        <v>7.3753568712970794E-4</v>
      </c>
      <c r="T337" t="s">
        <v>1233</v>
      </c>
      <c r="U337" t="s">
        <v>1221</v>
      </c>
    </row>
    <row r="338" spans="1:21" x14ac:dyDescent="0.25">
      <c r="A338" t="s">
        <v>1216</v>
      </c>
      <c r="B338" t="s">
        <v>1234</v>
      </c>
      <c r="C338" t="s">
        <v>1234</v>
      </c>
      <c r="D338" t="s">
        <v>1235</v>
      </c>
      <c r="E338" t="s">
        <v>1236</v>
      </c>
      <c r="F338" t="s">
        <v>1237</v>
      </c>
      <c r="G338" s="1">
        <v>29100</v>
      </c>
      <c r="H338" s="1">
        <v>25.51</v>
      </c>
      <c r="I338" s="2">
        <v>742341</v>
      </c>
      <c r="J338" s="3">
        <v>1.6647180000000001E-2</v>
      </c>
      <c r="K338" s="4">
        <v>44592599.560000002</v>
      </c>
      <c r="L338" s="5">
        <v>1875001</v>
      </c>
      <c r="M338" s="6">
        <v>23.782707080000002</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f>IF(OR($A338="TUA",$A338="TYA"),"",IF(ISNUMBER(_xll.BDP($C338,"DUR_ADJ_OAS_MID")),_xll.BDP($C338,"DUR_ADJ_OAS_MID"),IF(ISNUMBER(_xll.BDP($E338&amp;" ISIN","DUR_ADJ_OAS_MID")),_xll.BDP($E338&amp;" ISIN","DUR_ADJ_OAS_MID")," ")))</f>
        <v>7.9129039514010624E-2</v>
      </c>
      <c r="S338" s="7">
        <f t="shared" si="5"/>
        <v>1.3172753640168474E-3</v>
      </c>
      <c r="T338" t="s">
        <v>1237</v>
      </c>
      <c r="U338" t="s">
        <v>1221</v>
      </c>
    </row>
    <row r="339" spans="1:21" x14ac:dyDescent="0.25">
      <c r="A339" t="s">
        <v>1216</v>
      </c>
      <c r="B339" t="s">
        <v>1238</v>
      </c>
      <c r="C339" t="s">
        <v>1238</v>
      </c>
      <c r="D339" t="s">
        <v>1239</v>
      </c>
      <c r="E339" t="s">
        <v>1240</v>
      </c>
      <c r="F339" t="s">
        <v>1241</v>
      </c>
      <c r="G339" s="1">
        <v>38100</v>
      </c>
      <c r="H339" s="1">
        <v>24.4</v>
      </c>
      <c r="I339" s="2">
        <v>929640</v>
      </c>
      <c r="J339" s="3">
        <v>2.084741E-2</v>
      </c>
      <c r="K339" s="4">
        <v>44592599.560000002</v>
      </c>
      <c r="L339" s="5">
        <v>1875001</v>
      </c>
      <c r="M339" s="6">
        <v>23.782707080000002</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f>IF(OR($A339="TUA",$A339="TYA"),"",IF(ISNUMBER(_xll.BDP($C339,"DUR_ADJ_OAS_MID")),_xll.BDP($C339,"DUR_ADJ_OAS_MID"),IF(ISNUMBER(_xll.BDP($E339&amp;" ISIN","DUR_ADJ_OAS_MID")),_xll.BDP($E339&amp;" ISIN","DUR_ADJ_OAS_MID")," ")))</f>
        <v>-0.40937243302817244</v>
      </c>
      <c r="S339" s="7">
        <f t="shared" si="5"/>
        <v>-8.534354954035853E-3</v>
      </c>
      <c r="T339" t="s">
        <v>1241</v>
      </c>
      <c r="U339" t="s">
        <v>1221</v>
      </c>
    </row>
    <row r="340" spans="1:21" x14ac:dyDescent="0.25">
      <c r="A340" t="s">
        <v>1216</v>
      </c>
      <c r="B340" t="s">
        <v>1242</v>
      </c>
      <c r="C340" t="s">
        <v>1242</v>
      </c>
      <c r="D340" t="s">
        <v>1243</v>
      </c>
      <c r="E340" t="s">
        <v>1244</v>
      </c>
      <c r="F340" t="s">
        <v>1245</v>
      </c>
      <c r="G340" s="1">
        <v>33000</v>
      </c>
      <c r="H340" s="1">
        <v>26.32</v>
      </c>
      <c r="I340" s="2">
        <v>868560</v>
      </c>
      <c r="J340" s="3">
        <v>1.9477669999999999E-2</v>
      </c>
      <c r="K340" s="4">
        <v>44592599.560000002</v>
      </c>
      <c r="L340" s="5">
        <v>1875001</v>
      </c>
      <c r="M340" s="6">
        <v>23.782707080000002</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f>IF(OR($A340="TUA",$A340="TYA"),"",IF(ISNUMBER(_xll.BDP($C340,"DUR_ADJ_OAS_MID")),_xll.BDP($C340,"DUR_ADJ_OAS_MID"),IF(ISNUMBER(_xll.BDP($E340&amp;" ISIN","DUR_ADJ_OAS_MID")),_xll.BDP($E340&amp;" ISIN","DUR_ADJ_OAS_MID")," ")))</f>
        <v>6.9251279866973983</v>
      </c>
      <c r="S340" s="7">
        <f t="shared" si="5"/>
        <v>0.1348853576326563</v>
      </c>
      <c r="T340" t="s">
        <v>1245</v>
      </c>
      <c r="U340" t="s">
        <v>1221</v>
      </c>
    </row>
    <row r="341" spans="1:21" x14ac:dyDescent="0.25">
      <c r="A341" t="s">
        <v>1216</v>
      </c>
      <c r="B341" t="s">
        <v>1246</v>
      </c>
      <c r="C341" t="s">
        <v>1246</v>
      </c>
      <c r="D341" t="s">
        <v>1247</v>
      </c>
      <c r="E341" t="s">
        <v>1248</v>
      </c>
      <c r="F341" t="s">
        <v>1249</v>
      </c>
      <c r="G341" s="1">
        <v>57789</v>
      </c>
      <c r="H341" s="1">
        <v>3.71</v>
      </c>
      <c r="I341" s="2">
        <v>214397.19</v>
      </c>
      <c r="J341" s="3">
        <v>4.8079100000000003E-3</v>
      </c>
      <c r="K341" s="4">
        <v>44592599.560000002</v>
      </c>
      <c r="L341" s="5">
        <v>1875001</v>
      </c>
      <c r="M341" s="6">
        <v>23.782707080000002</v>
      </c>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f>IF(OR($A341="TUA",$A341="TYA"),"",IF(ISNUMBER(_xll.BDP($C341,"DUR_ADJ_OAS_MID")),_xll.BDP($C341,"DUR_ADJ_OAS_MID"),IF(ISNUMBER(_xll.BDP($E341&amp;" ISIN","DUR_ADJ_OAS_MID")),_xll.BDP($E341&amp;" ISIN","DUR_ADJ_OAS_MID")," ")))</f>
        <v>0.17829425769888327</v>
      </c>
      <c r="S341" s="7">
        <f t="shared" si="5"/>
        <v>8.5722274453303791E-4</v>
      </c>
      <c r="T341" t="s">
        <v>1249</v>
      </c>
      <c r="U341" t="s">
        <v>1221</v>
      </c>
    </row>
    <row r="342" spans="1:21" x14ac:dyDescent="0.25">
      <c r="A342" t="s">
        <v>1216</v>
      </c>
      <c r="B342" t="s">
        <v>1250</v>
      </c>
      <c r="C342" t="s">
        <v>1250</v>
      </c>
      <c r="D342" t="s">
        <v>1251</v>
      </c>
      <c r="E342" t="s">
        <v>1252</v>
      </c>
      <c r="F342" t="s">
        <v>1253</v>
      </c>
      <c r="G342" s="1">
        <v>37584</v>
      </c>
      <c r="H342" s="1">
        <v>25.59</v>
      </c>
      <c r="I342" s="2">
        <v>961774.56</v>
      </c>
      <c r="J342" s="3">
        <v>2.1568029999999998E-2</v>
      </c>
      <c r="K342" s="4">
        <v>44592599.560000002</v>
      </c>
      <c r="L342" s="5">
        <v>1875001</v>
      </c>
      <c r="M342" s="6">
        <v>23.782707080000002</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f>IF(OR($A342="TUA",$A342="TYA"),"",IF(ISNUMBER(_xll.BDP($C342,"DUR_ADJ_OAS_MID")),_xll.BDP($C342,"DUR_ADJ_OAS_MID"),IF(ISNUMBER(_xll.BDP($E342&amp;" ISIN","DUR_ADJ_OAS_MID")),_xll.BDP($E342&amp;" ISIN","DUR_ADJ_OAS_MID")," ")))</f>
        <v>7.710230363032295</v>
      </c>
      <c r="S342" s="7">
        <f t="shared" si="5"/>
        <v>0.16629447977679143</v>
      </c>
      <c r="T342" t="s">
        <v>1253</v>
      </c>
      <c r="U342" t="s">
        <v>1221</v>
      </c>
    </row>
    <row r="343" spans="1:21" x14ac:dyDescent="0.25">
      <c r="A343" t="s">
        <v>1216</v>
      </c>
      <c r="B343" t="s">
        <v>1254</v>
      </c>
      <c r="C343" t="s">
        <v>1254</v>
      </c>
      <c r="D343" t="s">
        <v>1255</v>
      </c>
      <c r="E343" t="s">
        <v>1256</v>
      </c>
      <c r="F343" t="s">
        <v>1257</v>
      </c>
      <c r="G343" s="1">
        <v>30134</v>
      </c>
      <c r="H343" s="1">
        <v>25.07</v>
      </c>
      <c r="I343" s="2">
        <v>755459.38</v>
      </c>
      <c r="J343" s="3">
        <v>1.6941359999999999E-2</v>
      </c>
      <c r="K343" s="4">
        <v>44592599.560000002</v>
      </c>
      <c r="L343" s="5">
        <v>1875001</v>
      </c>
      <c r="M343" s="6">
        <v>23.782707080000002</v>
      </c>
      <c r="N343" s="7" t="str">
        <f>IF(ISNUMBER(_xll.BDP($C343, "DELTA_MID")),_xll.BDP($C343, "DELTA_MID")," ")</f>
        <v xml:space="preserve"> </v>
      </c>
      <c r="O343" s="7" t="str">
        <f>IF(ISNUMBER(N343),_xll.BDP($C343, "OPT_UNDL_TICKER"),"")</f>
        <v/>
      </c>
      <c r="P343" s="8" t="str">
        <f>IF(ISNUMBER(N343),_xll.BDP($C343, "OPT_UNDL_PX")," ")</f>
        <v xml:space="preserve"> </v>
      </c>
      <c r="Q343" s="7" t="str">
        <f>IF(ISNUMBER(N343),+G343*_xll.BDP($C343, "PX_POS_MULT_FACTOR")*P343/K343," ")</f>
        <v xml:space="preserve"> </v>
      </c>
      <c r="R343" s="8">
        <f>IF(OR($A343="TUA",$A343="TYA"),"",IF(ISNUMBER(_xll.BDP($C343,"DUR_ADJ_OAS_MID")),_xll.BDP($C343,"DUR_ADJ_OAS_MID"),IF(ISNUMBER(_xll.BDP($E343&amp;" ISIN","DUR_ADJ_OAS_MID")),_xll.BDP($E343&amp;" ISIN","DUR_ADJ_OAS_MID")," ")))</f>
        <v>-0.37283362693582095</v>
      </c>
      <c r="S343" s="7">
        <f t="shared" si="5"/>
        <v>-6.3163086940254392E-3</v>
      </c>
      <c r="T343" t="s">
        <v>1257</v>
      </c>
      <c r="U343" t="s">
        <v>1221</v>
      </c>
    </row>
    <row r="344" spans="1:21" x14ac:dyDescent="0.25">
      <c r="A344" t="s">
        <v>1216</v>
      </c>
      <c r="B344" t="s">
        <v>1258</v>
      </c>
      <c r="C344" t="s">
        <v>1258</v>
      </c>
      <c r="D344" t="s">
        <v>1259</v>
      </c>
      <c r="E344" t="s">
        <v>1260</v>
      </c>
      <c r="F344" t="s">
        <v>1261</v>
      </c>
      <c r="G344" s="1">
        <v>60564</v>
      </c>
      <c r="H344" s="1">
        <v>25.01</v>
      </c>
      <c r="I344" s="2">
        <v>1514705.64</v>
      </c>
      <c r="J344" s="3">
        <v>3.3967650000000002E-2</v>
      </c>
      <c r="K344" s="4">
        <v>44592599.560000002</v>
      </c>
      <c r="L344" s="5">
        <v>1875001</v>
      </c>
      <c r="M344" s="6">
        <v>23.782707080000002</v>
      </c>
      <c r="N344" s="7" t="str">
        <f>IF(ISNUMBER(_xll.BDP($C344, "DELTA_MID")),_xll.BDP($C344, "DELTA_MID")," ")</f>
        <v xml:space="preserve"> </v>
      </c>
      <c r="O344" s="7" t="str">
        <f>IF(ISNUMBER(N344),_xll.BDP($C344, "OPT_UNDL_TICKER"),"")</f>
        <v/>
      </c>
      <c r="P344" s="8" t="str">
        <f>IF(ISNUMBER(N344),_xll.BDP($C344, "OPT_UNDL_PX")," ")</f>
        <v xml:space="preserve"> </v>
      </c>
      <c r="Q344" s="7" t="str">
        <f>IF(ISNUMBER(N344),+G344*_xll.BDP($C344, "PX_POS_MULT_FACTOR")*P344/K344," ")</f>
        <v xml:space="preserve"> </v>
      </c>
      <c r="R344" s="8">
        <f>IF(OR($A344="TUA",$A344="TYA"),"",IF(ISNUMBER(_xll.BDP($C344,"DUR_ADJ_OAS_MID")),_xll.BDP($C344,"DUR_ADJ_OAS_MID"),IF(ISNUMBER(_xll.BDP($E344&amp;" ISIN","DUR_ADJ_OAS_MID")),_xll.BDP($E344&amp;" ISIN","DUR_ADJ_OAS_MID")," ")))</f>
        <v>0.75935078317013771</v>
      </c>
      <c r="S344" s="7">
        <f t="shared" si="5"/>
        <v>2.5793361629949128E-2</v>
      </c>
      <c r="T344" t="s">
        <v>1261</v>
      </c>
      <c r="U344" t="s">
        <v>1221</v>
      </c>
    </row>
    <row r="345" spans="1:21" x14ac:dyDescent="0.25">
      <c r="A345" t="s">
        <v>1216</v>
      </c>
      <c r="B345" t="s">
        <v>1262</v>
      </c>
      <c r="C345" t="s">
        <v>1263</v>
      </c>
      <c r="D345" t="s">
        <v>1264</v>
      </c>
      <c r="E345" t="s">
        <v>1265</v>
      </c>
      <c r="F345" t="s">
        <v>1266</v>
      </c>
      <c r="G345" s="1">
        <v>127037</v>
      </c>
      <c r="H345" s="1">
        <v>12.17</v>
      </c>
      <c r="I345" s="2">
        <v>1546040.29</v>
      </c>
      <c r="J345" s="3">
        <v>3.4670329999999999E-2</v>
      </c>
      <c r="K345" s="4">
        <v>44592599.560000002</v>
      </c>
      <c r="L345" s="5">
        <v>1875001</v>
      </c>
      <c r="M345" s="6">
        <v>23.782707080000002</v>
      </c>
      <c r="N345" s="7" t="str">
        <f>IF(ISNUMBER(_xll.BDP($C345, "DELTA_MID")),_xll.BDP($C345, "DELTA_MID")," ")</f>
        <v xml:space="preserve"> </v>
      </c>
      <c r="O345" s="7" t="str">
        <f>IF(ISNUMBER(N345),_xll.BDP($C345, "OPT_UNDL_TICKER"),"")</f>
        <v/>
      </c>
      <c r="P345" s="8" t="str">
        <f>IF(ISNUMBER(N345),_xll.BDP($C345, "OPT_UNDL_PX")," ")</f>
        <v xml:space="preserve"> </v>
      </c>
      <c r="Q345" s="7" t="str">
        <f>IF(ISNUMBER(N345),+G345*_xll.BDP($C345, "PX_POS_MULT_FACTOR")*P345/K345," ")</f>
        <v xml:space="preserve"> </v>
      </c>
      <c r="R345" s="8" t="str">
        <f>IF(OR($A345="TUA",$A345="TYA"),"",IF(ISNUMBER(_xll.BDP($C345,"DUR_ADJ_OAS_MID")),_xll.BDP($C345,"DUR_ADJ_OAS_MID"),IF(ISNUMBER(_xll.BDP($E345&amp;" ISIN","DUR_ADJ_OAS_MID")),_xll.BDP($E345&amp;" ISIN","DUR_ADJ_OAS_MID")," ")))</f>
        <v xml:space="preserve"> </v>
      </c>
      <c r="S345" s="7" t="str">
        <f t="shared" si="5"/>
        <v xml:space="preserve"> </v>
      </c>
      <c r="T345" t="s">
        <v>1266</v>
      </c>
      <c r="U345" t="s">
        <v>1267</v>
      </c>
    </row>
    <row r="346" spans="1:21" x14ac:dyDescent="0.25">
      <c r="A346" t="s">
        <v>1216</v>
      </c>
      <c r="B346" t="s">
        <v>1268</v>
      </c>
      <c r="C346" t="s">
        <v>1269</v>
      </c>
      <c r="D346" t="s">
        <v>1270</v>
      </c>
      <c r="E346" t="s">
        <v>1271</v>
      </c>
      <c r="F346" t="s">
        <v>1272</v>
      </c>
      <c r="G346" s="1">
        <v>61000</v>
      </c>
      <c r="H346" s="1">
        <v>18.57</v>
      </c>
      <c r="I346" s="2">
        <v>1132770</v>
      </c>
      <c r="J346" s="3">
        <v>2.5402649999999999E-2</v>
      </c>
      <c r="K346" s="4">
        <v>44592599.560000002</v>
      </c>
      <c r="L346" s="5">
        <v>1875001</v>
      </c>
      <c r="M346" s="6">
        <v>23.782707080000002</v>
      </c>
      <c r="N346" s="7" t="str">
        <f>IF(ISNUMBER(_xll.BDP($C346, "DELTA_MID")),_xll.BDP($C346, "DELTA_MID")," ")</f>
        <v xml:space="preserve"> </v>
      </c>
      <c r="O346" s="7" t="str">
        <f>IF(ISNUMBER(N346),_xll.BDP($C346, "OPT_UNDL_TICKER"),"")</f>
        <v/>
      </c>
      <c r="P346" s="8" t="str">
        <f>IF(ISNUMBER(N346),_xll.BDP($C346, "OPT_UNDL_PX")," ")</f>
        <v xml:space="preserve"> </v>
      </c>
      <c r="Q346" s="7" t="str">
        <f>IF(ISNUMBER(N346),+G346*_xll.BDP($C346, "PX_POS_MULT_FACTOR")*P346/K346," ")</f>
        <v xml:space="preserve"> </v>
      </c>
      <c r="R346" s="8" t="str">
        <f>IF(OR($A346="TUA",$A346="TYA"),"",IF(ISNUMBER(_xll.BDP($C346,"DUR_ADJ_OAS_MID")),_xll.BDP($C346,"DUR_ADJ_OAS_MID"),IF(ISNUMBER(_xll.BDP($E346&amp;" ISIN","DUR_ADJ_OAS_MID")),_xll.BDP($E346&amp;" ISIN","DUR_ADJ_OAS_MID")," ")))</f>
        <v xml:space="preserve"> </v>
      </c>
      <c r="S346" s="7" t="str">
        <f t="shared" si="5"/>
        <v xml:space="preserve"> </v>
      </c>
      <c r="T346" t="s">
        <v>1272</v>
      </c>
      <c r="U346" t="s">
        <v>1267</v>
      </c>
    </row>
    <row r="347" spans="1:21" x14ac:dyDescent="0.25">
      <c r="A347" t="s">
        <v>1216</v>
      </c>
      <c r="B347" t="s">
        <v>1273</v>
      </c>
      <c r="C347" t="s">
        <v>1274</v>
      </c>
      <c r="D347" t="s">
        <v>1275</v>
      </c>
      <c r="E347" t="s">
        <v>1276</v>
      </c>
      <c r="F347" t="s">
        <v>1277</v>
      </c>
      <c r="G347" s="1">
        <v>51025</v>
      </c>
      <c r="H347" s="1">
        <v>12.98</v>
      </c>
      <c r="I347" s="2">
        <v>662304.5</v>
      </c>
      <c r="J347" s="3">
        <v>1.485234E-2</v>
      </c>
      <c r="K347" s="4">
        <v>44592599.560000002</v>
      </c>
      <c r="L347" s="5">
        <v>1875001</v>
      </c>
      <c r="M347" s="6">
        <v>23.782707080000002</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t="str">
        <f>IF(OR($A347="TUA",$A347="TYA"),"",IF(ISNUMBER(_xll.BDP($C347,"DUR_ADJ_OAS_MID")),_xll.BDP($C347,"DUR_ADJ_OAS_MID"),IF(ISNUMBER(_xll.BDP($E347&amp;" ISIN","DUR_ADJ_OAS_MID")),_xll.BDP($E347&amp;" ISIN","DUR_ADJ_OAS_MID")," ")))</f>
        <v xml:space="preserve"> </v>
      </c>
      <c r="S347" s="7" t="str">
        <f t="shared" si="5"/>
        <v xml:space="preserve"> </v>
      </c>
      <c r="T347" t="s">
        <v>1277</v>
      </c>
      <c r="U347" t="s">
        <v>1267</v>
      </c>
    </row>
    <row r="348" spans="1:21" x14ac:dyDescent="0.25">
      <c r="A348" t="s">
        <v>1216</v>
      </c>
      <c r="B348" t="s">
        <v>1278</v>
      </c>
      <c r="C348" t="s">
        <v>1278</v>
      </c>
      <c r="F348" t="s">
        <v>1279</v>
      </c>
      <c r="G348" s="1">
        <v>2754</v>
      </c>
      <c r="H348" s="1">
        <v>1.5</v>
      </c>
      <c r="I348" s="2">
        <v>4131</v>
      </c>
      <c r="J348" s="3">
        <v>9.2639999999999994E-5</v>
      </c>
      <c r="K348" s="4">
        <v>44592599.560000002</v>
      </c>
      <c r="L348" s="5">
        <v>1875001</v>
      </c>
      <c r="M348" s="6">
        <v>23.782707080000002</v>
      </c>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t="str">
        <f>IF(OR($A348="TUA",$A348="TYA"),"",IF(ISNUMBER(_xll.BDP($C348,"DUR_ADJ_OAS_MID")),_xll.BDP($C348,"DUR_ADJ_OAS_MID"),IF(ISNUMBER(_xll.BDP($E348&amp;" ISIN","DUR_ADJ_OAS_MID")),_xll.BDP($E348&amp;" ISIN","DUR_ADJ_OAS_MID")," ")))</f>
        <v xml:space="preserve"> </v>
      </c>
      <c r="S348" s="7" t="str">
        <f t="shared" si="5"/>
        <v xml:space="preserve"> </v>
      </c>
      <c r="T348" t="s">
        <v>1279</v>
      </c>
      <c r="U348" t="s">
        <v>1267</v>
      </c>
    </row>
    <row r="349" spans="1:21" x14ac:dyDescent="0.25">
      <c r="A349" t="s">
        <v>1216</v>
      </c>
      <c r="B349" t="s">
        <v>1280</v>
      </c>
      <c r="C349" t="s">
        <v>1281</v>
      </c>
      <c r="D349" t="s">
        <v>1282</v>
      </c>
      <c r="E349" t="s">
        <v>1283</v>
      </c>
      <c r="F349" t="s">
        <v>1284</v>
      </c>
      <c r="G349" s="1">
        <v>107000</v>
      </c>
      <c r="H349" s="1">
        <v>14.74</v>
      </c>
      <c r="I349" s="2">
        <v>1577180</v>
      </c>
      <c r="J349" s="3">
        <v>3.5368650000000001E-2</v>
      </c>
      <c r="K349" s="4">
        <v>44592599.560000002</v>
      </c>
      <c r="L349" s="5">
        <v>1875001</v>
      </c>
      <c r="M349" s="6">
        <v>23.782707080000002</v>
      </c>
      <c r="N349" s="7" t="str">
        <f>IF(ISNUMBER(_xll.BDP($C349, "DELTA_MID")),_xll.BDP($C349, "DELTA_MID")," ")</f>
        <v xml:space="preserve"> </v>
      </c>
      <c r="O349" s="7" t="str">
        <f>IF(ISNUMBER(N349),_xll.BDP($C349, "OPT_UNDL_TICKER"),"")</f>
        <v/>
      </c>
      <c r="P349" s="8" t="str">
        <f>IF(ISNUMBER(N349),_xll.BDP($C349, "OPT_UNDL_PX")," ")</f>
        <v xml:space="preserve"> </v>
      </c>
      <c r="Q349" s="7" t="str">
        <f>IF(ISNUMBER(N349),+G349*_xll.BDP($C349, "PX_POS_MULT_FACTOR")*P349/K349," ")</f>
        <v xml:space="preserve"> </v>
      </c>
      <c r="R349" s="8" t="str">
        <f>IF(OR($A349="TUA",$A349="TYA"),"",IF(ISNUMBER(_xll.BDP($C349,"DUR_ADJ_OAS_MID")),_xll.BDP($C349,"DUR_ADJ_OAS_MID"),IF(ISNUMBER(_xll.BDP($E349&amp;" ISIN","DUR_ADJ_OAS_MID")),_xll.BDP($E349&amp;" ISIN","DUR_ADJ_OAS_MID")," ")))</f>
        <v xml:space="preserve"> </v>
      </c>
      <c r="S349" s="7" t="str">
        <f t="shared" si="5"/>
        <v xml:space="preserve"> </v>
      </c>
      <c r="T349" t="s">
        <v>1284</v>
      </c>
      <c r="U349" t="s">
        <v>1267</v>
      </c>
    </row>
    <row r="350" spans="1:21" x14ac:dyDescent="0.25">
      <c r="A350" t="s">
        <v>1216</v>
      </c>
      <c r="B350" t="s">
        <v>1285</v>
      </c>
      <c r="C350" t="s">
        <v>1286</v>
      </c>
      <c r="D350" t="s">
        <v>1287</v>
      </c>
      <c r="E350" t="s">
        <v>1288</v>
      </c>
      <c r="F350" t="s">
        <v>1289</v>
      </c>
      <c r="G350" s="1">
        <v>235000</v>
      </c>
      <c r="H350" s="1">
        <v>10.01</v>
      </c>
      <c r="I350" s="2">
        <v>2352350</v>
      </c>
      <c r="J350" s="3">
        <v>5.2752029999999998E-2</v>
      </c>
      <c r="K350" s="4">
        <v>44592599.560000002</v>
      </c>
      <c r="L350" s="5">
        <v>1875001</v>
      </c>
      <c r="M350" s="6">
        <v>23.782707080000002</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t="str">
        <f>IF(OR($A350="TUA",$A350="TYA"),"",IF(ISNUMBER(_xll.BDP($C350,"DUR_ADJ_OAS_MID")),_xll.BDP($C350,"DUR_ADJ_OAS_MID"),IF(ISNUMBER(_xll.BDP($E350&amp;" ISIN","DUR_ADJ_OAS_MID")),_xll.BDP($E350&amp;" ISIN","DUR_ADJ_OAS_MID")," ")))</f>
        <v xml:space="preserve"> </v>
      </c>
      <c r="S350" s="7" t="str">
        <f t="shared" si="5"/>
        <v xml:space="preserve"> </v>
      </c>
      <c r="T350" t="s">
        <v>1289</v>
      </c>
      <c r="U350" t="s">
        <v>1267</v>
      </c>
    </row>
    <row r="351" spans="1:21" x14ac:dyDescent="0.25">
      <c r="A351" t="s">
        <v>1216</v>
      </c>
      <c r="B351" t="s">
        <v>1290</v>
      </c>
      <c r="C351" t="s">
        <v>1291</v>
      </c>
      <c r="D351" t="s">
        <v>1292</v>
      </c>
      <c r="E351" t="s">
        <v>1293</v>
      </c>
      <c r="F351" t="s">
        <v>1294</v>
      </c>
      <c r="G351" s="1">
        <v>79655</v>
      </c>
      <c r="H351" s="1">
        <v>24.36</v>
      </c>
      <c r="I351" s="2">
        <v>1940395.8</v>
      </c>
      <c r="J351" s="3">
        <v>4.351385E-2</v>
      </c>
      <c r="K351" s="4">
        <v>44592599.560000002</v>
      </c>
      <c r="L351" s="5">
        <v>1875001</v>
      </c>
      <c r="M351" s="6">
        <v>23.782707080000002</v>
      </c>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t="str">
        <f>IF(OR($A351="TUA",$A351="TYA"),"",IF(ISNUMBER(_xll.BDP($C351,"DUR_ADJ_OAS_MID")),_xll.BDP($C351,"DUR_ADJ_OAS_MID"),IF(ISNUMBER(_xll.BDP($E351&amp;" ISIN","DUR_ADJ_OAS_MID")),_xll.BDP($E351&amp;" ISIN","DUR_ADJ_OAS_MID")," ")))</f>
        <v xml:space="preserve"> </v>
      </c>
      <c r="S351" s="7" t="str">
        <f t="shared" si="5"/>
        <v xml:space="preserve"> </v>
      </c>
      <c r="T351" t="s">
        <v>1294</v>
      </c>
      <c r="U351" t="s">
        <v>1267</v>
      </c>
    </row>
    <row r="352" spans="1:21" x14ac:dyDescent="0.25">
      <c r="A352" t="s">
        <v>1216</v>
      </c>
      <c r="B352" t="s">
        <v>1295</v>
      </c>
      <c r="C352" t="s">
        <v>1296</v>
      </c>
      <c r="D352" t="s">
        <v>1297</v>
      </c>
      <c r="E352" t="s">
        <v>1298</v>
      </c>
      <c r="F352" t="s">
        <v>1299</v>
      </c>
      <c r="G352" s="1">
        <v>116593</v>
      </c>
      <c r="H352" s="1">
        <v>12.06</v>
      </c>
      <c r="I352" s="2">
        <v>1406111.58</v>
      </c>
      <c r="J352" s="3">
        <v>3.1532400000000002E-2</v>
      </c>
      <c r="K352" s="4">
        <v>44592599.560000002</v>
      </c>
      <c r="L352" s="5">
        <v>1875001</v>
      </c>
      <c r="M352" s="6">
        <v>23.782707080000002</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t="str">
        <f>IF(OR($A352="TUA",$A352="TYA"),"",IF(ISNUMBER(_xll.BDP($C352,"DUR_ADJ_OAS_MID")),_xll.BDP($C352,"DUR_ADJ_OAS_MID"),IF(ISNUMBER(_xll.BDP($E352&amp;" ISIN","DUR_ADJ_OAS_MID")),_xll.BDP($E352&amp;" ISIN","DUR_ADJ_OAS_MID")," ")))</f>
        <v xml:space="preserve"> </v>
      </c>
      <c r="S352" s="7" t="str">
        <f t="shared" si="5"/>
        <v xml:space="preserve"> </v>
      </c>
      <c r="T352" t="s">
        <v>1299</v>
      </c>
      <c r="U352" t="s">
        <v>1267</v>
      </c>
    </row>
    <row r="353" spans="1:21" x14ac:dyDescent="0.25">
      <c r="A353" t="s">
        <v>1216</v>
      </c>
      <c r="B353" t="s">
        <v>1300</v>
      </c>
      <c r="C353" t="s">
        <v>1301</v>
      </c>
      <c r="F353" t="s">
        <v>1300</v>
      </c>
      <c r="G353" s="1">
        <v>60</v>
      </c>
      <c r="H353" s="1">
        <v>104.171875</v>
      </c>
      <c r="I353" s="2">
        <v>12500625</v>
      </c>
      <c r="J353" s="3">
        <v>0.28032959000000002</v>
      </c>
      <c r="K353" s="4">
        <v>44592599.560000002</v>
      </c>
      <c r="L353" s="5">
        <v>1875001</v>
      </c>
      <c r="M353" s="6">
        <v>23.782707080000002</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f>IF(OR($A353="TUA",$A353="TYA"),"",IF(ISNUMBER(_xll.BDP($C353,"DUR_ADJ_OAS_MID")),_xll.BDP($C353,"DUR_ADJ_OAS_MID"),IF(ISNUMBER(_xll.BDP($E353&amp;" ISIN","DUR_ADJ_OAS_MID")),_xll.BDP($E353&amp;" ISIN","DUR_ADJ_OAS_MID")," ")))</f>
        <v>1.7866527390601776</v>
      </c>
      <c r="S353" s="7">
        <f t="shared" si="5"/>
        <v>0.50085162981311659</v>
      </c>
      <c r="T353" t="s">
        <v>1302</v>
      </c>
      <c r="U353" t="s">
        <v>45</v>
      </c>
    </row>
    <row r="354" spans="1:21" x14ac:dyDescent="0.25">
      <c r="A354" t="s">
        <v>1216</v>
      </c>
      <c r="B354" t="s">
        <v>1303</v>
      </c>
      <c r="C354" t="s">
        <v>1304</v>
      </c>
      <c r="F354" t="s">
        <v>1303</v>
      </c>
      <c r="G354" s="1">
        <v>50</v>
      </c>
      <c r="H354" s="1">
        <v>118.125</v>
      </c>
      <c r="I354" s="2">
        <v>5906250</v>
      </c>
      <c r="J354" s="3">
        <v>0.13244911000000001</v>
      </c>
      <c r="K354" s="4">
        <v>44592599.560000002</v>
      </c>
      <c r="L354" s="5">
        <v>1875001</v>
      </c>
      <c r="M354" s="6">
        <v>23.782707080000002</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f>IF(OR($A354="TUA",$A354="TYA"),"",IF(ISNUMBER(_xll.BDP($C354,"DUR_ADJ_OAS_MID")),_xll.BDP($C354,"DUR_ADJ_OAS_MID"),IF(ISNUMBER(_xll.BDP($E354&amp;" ISIN","DUR_ADJ_OAS_MID")),_xll.BDP($E354&amp;" ISIN","DUR_ADJ_OAS_MID")," ")))</f>
        <v>15.709952523660579</v>
      </c>
      <c r="S354" s="7">
        <f t="shared" si="5"/>
        <v>2.0807692299010978</v>
      </c>
      <c r="T354" t="s">
        <v>1305</v>
      </c>
      <c r="U354" t="s">
        <v>45</v>
      </c>
    </row>
    <row r="355" spans="1:21" x14ac:dyDescent="0.25">
      <c r="A355" t="s">
        <v>1216</v>
      </c>
      <c r="B355" t="s">
        <v>1306</v>
      </c>
      <c r="C355" t="s">
        <v>1307</v>
      </c>
      <c r="F355" t="s">
        <v>1308</v>
      </c>
      <c r="G355" s="1">
        <v>125</v>
      </c>
      <c r="H355" s="1">
        <v>0.98</v>
      </c>
      <c r="I355" s="2">
        <v>12250</v>
      </c>
      <c r="J355" s="3">
        <v>2.7471E-4</v>
      </c>
      <c r="K355" s="4">
        <v>44592599.560000002</v>
      </c>
      <c r="L355" s="5">
        <v>1875001</v>
      </c>
      <c r="M355" s="6">
        <v>23.782707080000002</v>
      </c>
      <c r="N355" s="7">
        <f>IF(ISNUMBER(_xll.BDP($C355, "DELTA_MID")),_xll.BDP($C355, "DELTA_MID")," ")</f>
        <v>-2.9347000000000002E-2</v>
      </c>
      <c r="O355" s="7" t="str">
        <f>IF(ISNUMBER(N355),_xll.BDP($C355, "OPT_UNDL_TICKER"),"")</f>
        <v>QQQ US</v>
      </c>
      <c r="P355" s="8">
        <f>IF(ISNUMBER(N355),_xll.BDP($C355, "OPT_UNDL_PX")," ")</f>
        <v>631.13</v>
      </c>
      <c r="Q355" s="7">
        <f>IF(ISNUMBER(N355),+G355*_xll.BDP($C355, "PX_POS_MULT_FACTOR")*P355/K355," ")</f>
        <v>0.17691556621149807</v>
      </c>
      <c r="R355" s="8" t="str">
        <f>IF(OR($A355="TUA",$A355="TYA"),"",IF(ISNUMBER(_xll.BDP($C355,"DUR_ADJ_OAS_MID")),_xll.BDP($C355,"DUR_ADJ_OAS_MID"),IF(ISNUMBER(_xll.BDP($E355&amp;" ISIN","DUR_ADJ_OAS_MID")),_xll.BDP($E355&amp;" ISIN","DUR_ADJ_OAS_MID")," ")))</f>
        <v xml:space="preserve"> </v>
      </c>
      <c r="S355" s="7">
        <f t="shared" si="5"/>
        <v>-5.1919411216088344E-3</v>
      </c>
      <c r="T355" t="s">
        <v>1308</v>
      </c>
      <c r="U355" t="s">
        <v>52</v>
      </c>
    </row>
    <row r="356" spans="1:21" x14ac:dyDescent="0.25">
      <c r="A356" t="s">
        <v>1216</v>
      </c>
      <c r="B356" t="s">
        <v>1309</v>
      </c>
      <c r="C356" t="s">
        <v>1310</v>
      </c>
      <c r="F356" t="s">
        <v>1311</v>
      </c>
      <c r="G356" s="1">
        <v>48</v>
      </c>
      <c r="H356" s="1">
        <v>8.1</v>
      </c>
      <c r="I356" s="2">
        <v>38880</v>
      </c>
      <c r="J356" s="3">
        <v>8.7188999999999995E-4</v>
      </c>
      <c r="K356" s="4">
        <v>44592599.560000002</v>
      </c>
      <c r="L356" s="5">
        <v>1875001</v>
      </c>
      <c r="M356" s="6">
        <v>23.782707080000002</v>
      </c>
      <c r="N356" s="7">
        <f>IF(ISNUMBER(_xll.BDP($C356, "DELTA_MID")),_xll.BDP($C356, "DELTA_MID")," ")</f>
        <v>-0.19400100000000001</v>
      </c>
      <c r="O356" s="7" t="str">
        <f>IF(ISNUMBER(N356),_xll.BDP($C356, "OPT_UNDL_TICKER"),"")</f>
        <v>QQQ US</v>
      </c>
      <c r="P356" s="8">
        <f>IF(ISNUMBER(N356),_xll.BDP($C356, "OPT_UNDL_PX")," ")</f>
        <v>631.13</v>
      </c>
      <c r="Q356" s="7">
        <f>IF(ISNUMBER(N356),+G356*_xll.BDP($C356, "PX_POS_MULT_FACTOR")*P356/K356," ")</f>
        <v>6.7935577425215263E-2</v>
      </c>
      <c r="R356" s="8" t="str">
        <f>IF(OR($A356="TUA",$A356="TYA"),"",IF(ISNUMBER(_xll.BDP($C356,"DUR_ADJ_OAS_MID")),_xll.BDP($C356,"DUR_ADJ_OAS_MID"),IF(ISNUMBER(_xll.BDP($E356&amp;" ISIN","DUR_ADJ_OAS_MID")),_xll.BDP($E356&amp;" ISIN","DUR_ADJ_OAS_MID")," ")))</f>
        <v xml:space="preserve"> </v>
      </c>
      <c r="S356" s="7">
        <f t="shared" si="5"/>
        <v>-1.3179569956069186E-2</v>
      </c>
      <c r="T356" t="s">
        <v>1311</v>
      </c>
      <c r="U356" t="s">
        <v>52</v>
      </c>
    </row>
    <row r="357" spans="1:21" x14ac:dyDescent="0.25">
      <c r="A357" t="s">
        <v>1216</v>
      </c>
      <c r="B357" t="s">
        <v>1312</v>
      </c>
      <c r="C357" t="s">
        <v>1312</v>
      </c>
      <c r="D357" t="s">
        <v>1313</v>
      </c>
      <c r="E357" t="s">
        <v>1314</v>
      </c>
      <c r="F357" t="s">
        <v>1315</v>
      </c>
      <c r="G357" s="1">
        <v>444961.17</v>
      </c>
      <c r="H357" s="1">
        <v>101.91456770000001</v>
      </c>
      <c r="I357" s="2">
        <v>453480.25</v>
      </c>
      <c r="J357" s="3">
        <v>1.016941E-2</v>
      </c>
      <c r="K357" s="4">
        <v>44592599.560000002</v>
      </c>
      <c r="L357" s="5">
        <v>1875001</v>
      </c>
      <c r="M357" s="6">
        <v>23.782707080000002</v>
      </c>
      <c r="N357" s="7" t="str">
        <f>IF(ISNUMBER(_xll.BDP($C357, "DELTA_MID")),_xll.BDP($C357, "DELTA_MID")," ")</f>
        <v xml:space="preserve"> </v>
      </c>
      <c r="O357" s="7" t="str">
        <f>IF(ISNUMBER(N357),_xll.BDP($C357, "OPT_UNDL_TICKER"),"")</f>
        <v/>
      </c>
      <c r="P357" s="8" t="str">
        <f>IF(ISNUMBER(N357),_xll.BDP($C357, "OPT_UNDL_PX")," ")</f>
        <v xml:space="preserve"> </v>
      </c>
      <c r="Q357" s="7" t="str">
        <f>IF(ISNUMBER(N357),+G357*_xll.BDP($C357, "PX_POS_MULT_FACTOR")*P357/K357," ")</f>
        <v xml:space="preserve"> </v>
      </c>
      <c r="R357" s="8" t="str">
        <f>IF(OR($A357="TUA",$A357="TYA"),"",IF(ISNUMBER(_xll.BDP($C357,"DUR_ADJ_OAS_MID")),_xll.BDP($C357,"DUR_ADJ_OAS_MID"),IF(ISNUMBER(_xll.BDP($E357&amp;" ISIN","DUR_ADJ_OAS_MID")),_xll.BDP($E357&amp;" ISIN","DUR_ADJ_OAS_MID")," ")))</f>
        <v xml:space="preserve"> </v>
      </c>
      <c r="S357" s="7" t="str">
        <f t="shared" si="5"/>
        <v xml:space="preserve"> </v>
      </c>
      <c r="T357" t="s">
        <v>1315</v>
      </c>
      <c r="U357" t="s">
        <v>167</v>
      </c>
    </row>
    <row r="358" spans="1:21" x14ac:dyDescent="0.25">
      <c r="A358" t="s">
        <v>1216</v>
      </c>
      <c r="B358" t="s">
        <v>1316</v>
      </c>
      <c r="C358" t="s">
        <v>1316</v>
      </c>
      <c r="D358" t="s">
        <v>1317</v>
      </c>
      <c r="E358" t="s">
        <v>1318</v>
      </c>
      <c r="F358" t="s">
        <v>1319</v>
      </c>
      <c r="G358" s="1">
        <v>500000</v>
      </c>
      <c r="H358" s="1">
        <v>94.9710149</v>
      </c>
      <c r="I358" s="2">
        <v>474855.07</v>
      </c>
      <c r="J358" s="3">
        <v>1.064874E-2</v>
      </c>
      <c r="K358" s="4">
        <v>44592599.560000002</v>
      </c>
      <c r="L358" s="5">
        <v>1875001</v>
      </c>
      <c r="M358" s="6">
        <v>23.782707080000002</v>
      </c>
      <c r="N358" s="7" t="str">
        <f>IF(ISNUMBER(_xll.BDP($C358, "DELTA_MID")),_xll.BDP($C358, "DELTA_MID")," ")</f>
        <v xml:space="preserve"> </v>
      </c>
      <c r="O358" s="7" t="str">
        <f>IF(ISNUMBER(N358),_xll.BDP($C358, "OPT_UNDL_TICKER"),"")</f>
        <v/>
      </c>
      <c r="P358" s="8" t="str">
        <f>IF(ISNUMBER(N358),_xll.BDP($C358, "OPT_UNDL_PX")," ")</f>
        <v xml:space="preserve"> </v>
      </c>
      <c r="Q358" s="7" t="str">
        <f>IF(ISNUMBER(N358),+G358*_xll.BDP($C358, "PX_POS_MULT_FACTOR")*P358/K358," ")</f>
        <v xml:space="preserve"> </v>
      </c>
      <c r="R358" s="8" t="str">
        <f>IF(OR($A358="TUA",$A358="TYA"),"",IF(ISNUMBER(_xll.BDP($C358,"DUR_ADJ_OAS_MID")),_xll.BDP($C358,"DUR_ADJ_OAS_MID"),IF(ISNUMBER(_xll.BDP($E358&amp;" ISIN","DUR_ADJ_OAS_MID")),_xll.BDP($E358&amp;" ISIN","DUR_ADJ_OAS_MID")," ")))</f>
        <v xml:space="preserve"> </v>
      </c>
      <c r="S358" s="7" t="str">
        <f t="shared" si="5"/>
        <v xml:space="preserve"> </v>
      </c>
      <c r="T358" t="s">
        <v>1319</v>
      </c>
      <c r="U358" t="s">
        <v>167</v>
      </c>
    </row>
    <row r="359" spans="1:21" x14ac:dyDescent="0.25">
      <c r="A359" t="s">
        <v>1216</v>
      </c>
      <c r="B359" t="s">
        <v>1320</v>
      </c>
      <c r="C359" t="s">
        <v>1320</v>
      </c>
      <c r="D359" t="s">
        <v>1321</v>
      </c>
      <c r="E359" t="s">
        <v>1322</v>
      </c>
      <c r="F359" t="s">
        <v>1323</v>
      </c>
      <c r="G359" s="1">
        <v>4105000</v>
      </c>
      <c r="H359" s="1">
        <v>2</v>
      </c>
      <c r="I359" s="2">
        <v>82100</v>
      </c>
      <c r="J359" s="3">
        <v>1.84111E-3</v>
      </c>
      <c r="K359" s="4">
        <v>44592599.560000002</v>
      </c>
      <c r="L359" s="5">
        <v>1875001</v>
      </c>
      <c r="M359" s="6">
        <v>23.782707080000002</v>
      </c>
      <c r="N359" s="7" t="str">
        <f>IF(ISNUMBER(_xll.BDP($C359, "DELTA_MID")),_xll.BDP($C359, "DELTA_MID")," ")</f>
        <v xml:space="preserve"> </v>
      </c>
      <c r="O359" s="7" t="str">
        <f>IF(ISNUMBER(N359),_xll.BDP($C359, "OPT_UNDL_TICKER"),"")</f>
        <v/>
      </c>
      <c r="P359" s="8" t="str">
        <f>IF(ISNUMBER(N359),_xll.BDP($C359, "OPT_UNDL_PX")," ")</f>
        <v xml:space="preserve"> </v>
      </c>
      <c r="Q359" s="7" t="str">
        <f>IF(ISNUMBER(N359),+G359*_xll.BDP($C359, "PX_POS_MULT_FACTOR")*P359/K359," ")</f>
        <v xml:space="preserve"> </v>
      </c>
      <c r="R359" s="8" t="str">
        <f>IF(OR($A359="TUA",$A359="TYA"),"",IF(ISNUMBER(_xll.BDP($C359,"DUR_ADJ_OAS_MID")),_xll.BDP($C359,"DUR_ADJ_OAS_MID"),IF(ISNUMBER(_xll.BDP($E359&amp;" ISIN","DUR_ADJ_OAS_MID")),_xll.BDP($E359&amp;" ISIN","DUR_ADJ_OAS_MID")," ")))</f>
        <v xml:space="preserve"> </v>
      </c>
      <c r="S359" s="7" t="str">
        <f t="shared" ref="S359:S422" si="6">IF(ISNUMBER(N359),Q359*N359,IF(ISNUMBER(R359),J359*R359," "))</f>
        <v xml:space="preserve"> </v>
      </c>
      <c r="T359" t="s">
        <v>1323</v>
      </c>
      <c r="U359" t="s">
        <v>167</v>
      </c>
    </row>
    <row r="360" spans="1:21" x14ac:dyDescent="0.25">
      <c r="A360" t="s">
        <v>1216</v>
      </c>
      <c r="B360" t="s">
        <v>1324</v>
      </c>
      <c r="C360" t="s">
        <v>1324</v>
      </c>
      <c r="D360" t="s">
        <v>1325</v>
      </c>
      <c r="E360" t="s">
        <v>1326</v>
      </c>
      <c r="F360" t="s">
        <v>1327</v>
      </c>
      <c r="G360" s="1">
        <v>149000</v>
      </c>
      <c r="H360" s="1">
        <v>2</v>
      </c>
      <c r="I360" s="2">
        <v>2980</v>
      </c>
      <c r="J360" s="3">
        <v>6.6829999999999995E-5</v>
      </c>
      <c r="K360" s="4">
        <v>44592599.560000002</v>
      </c>
      <c r="L360" s="5">
        <v>1875001</v>
      </c>
      <c r="M360" s="6">
        <v>23.782707080000002</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t="str">
        <f>IF(OR($A360="TUA",$A360="TYA"),"",IF(ISNUMBER(_xll.BDP($C360,"DUR_ADJ_OAS_MID")),_xll.BDP($C360,"DUR_ADJ_OAS_MID"),IF(ISNUMBER(_xll.BDP($E360&amp;" ISIN","DUR_ADJ_OAS_MID")),_xll.BDP($E360&amp;" ISIN","DUR_ADJ_OAS_MID")," ")))</f>
        <v xml:space="preserve"> </v>
      </c>
      <c r="S360" s="7" t="str">
        <f t="shared" si="6"/>
        <v xml:space="preserve"> </v>
      </c>
      <c r="T360" t="s">
        <v>1327</v>
      </c>
      <c r="U360" t="s">
        <v>167</v>
      </c>
    </row>
    <row r="361" spans="1:21" x14ac:dyDescent="0.25">
      <c r="A361" t="s">
        <v>1216</v>
      </c>
      <c r="B361" t="s">
        <v>1328</v>
      </c>
      <c r="C361" t="s">
        <v>1328</v>
      </c>
      <c r="D361" t="s">
        <v>1329</v>
      </c>
      <c r="E361" t="s">
        <v>1330</v>
      </c>
      <c r="F361" t="s">
        <v>1331</v>
      </c>
      <c r="G361" s="1">
        <v>1000000</v>
      </c>
      <c r="H361" s="1">
        <v>73.888189999999994</v>
      </c>
      <c r="I361" s="2">
        <v>738881.9</v>
      </c>
      <c r="J361" s="3">
        <v>1.6569609999999999E-2</v>
      </c>
      <c r="K361" s="4">
        <v>44592599.560000002</v>
      </c>
      <c r="L361" s="5">
        <v>1875001</v>
      </c>
      <c r="M361" s="6">
        <v>23.782707080000002</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f>IF(OR($A361="TUA",$A361="TYA"),"",IF(ISNUMBER(_xll.BDP($C361,"DUR_ADJ_OAS_MID")),_xll.BDP($C361,"DUR_ADJ_OAS_MID"),IF(ISNUMBER(_xll.BDP($E361&amp;" ISIN","DUR_ADJ_OAS_MID")),_xll.BDP($E361&amp;" ISIN","DUR_ADJ_OAS_MID")," ")))</f>
        <v>6.9669366096500003</v>
      </c>
      <c r="S361" s="7">
        <f t="shared" si="6"/>
        <v>0.11543942251662273</v>
      </c>
      <c r="T361" t="s">
        <v>1331</v>
      </c>
      <c r="U361" t="s">
        <v>167</v>
      </c>
    </row>
    <row r="362" spans="1:21" x14ac:dyDescent="0.25">
      <c r="A362" t="s">
        <v>1216</v>
      </c>
      <c r="B362" t="s">
        <v>1332</v>
      </c>
      <c r="C362" t="s">
        <v>1332</v>
      </c>
      <c r="D362" t="s">
        <v>1333</v>
      </c>
      <c r="E362" t="s">
        <v>1334</v>
      </c>
      <c r="F362" t="s">
        <v>1335</v>
      </c>
      <c r="G362" s="1">
        <v>1000000</v>
      </c>
      <c r="H362" s="1">
        <v>49.764446700000001</v>
      </c>
      <c r="I362" s="2">
        <v>497644.47</v>
      </c>
      <c r="J362" s="3">
        <v>1.1159799999999999E-2</v>
      </c>
      <c r="K362" s="4">
        <v>44592599.560000002</v>
      </c>
      <c r="L362" s="5">
        <v>1875001</v>
      </c>
      <c r="M362" s="6">
        <v>23.782707080000002</v>
      </c>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f>IF(OR($A362="TUA",$A362="TYA"),"",IF(ISNUMBER(_xll.BDP($C362,"DUR_ADJ_OAS_MID")),_xll.BDP($C362,"DUR_ADJ_OAS_MID"),IF(ISNUMBER(_xll.BDP($E362&amp;" ISIN","DUR_ADJ_OAS_MID")),_xll.BDP($E362&amp;" ISIN","DUR_ADJ_OAS_MID")," ")))</f>
        <v>2.7650336484100002</v>
      </c>
      <c r="S362" s="7">
        <f t="shared" si="6"/>
        <v>3.0857222509525918E-2</v>
      </c>
      <c r="T362" t="s">
        <v>1335</v>
      </c>
      <c r="U362" t="s">
        <v>167</v>
      </c>
    </row>
    <row r="363" spans="1:21" x14ac:dyDescent="0.25">
      <c r="A363" t="s">
        <v>1216</v>
      </c>
      <c r="B363" t="s">
        <v>1336</v>
      </c>
      <c r="C363" t="s">
        <v>1336</v>
      </c>
      <c r="D363" t="s">
        <v>1337</v>
      </c>
      <c r="E363" t="s">
        <v>1338</v>
      </c>
      <c r="F363" t="s">
        <v>1339</v>
      </c>
      <c r="G363" s="1">
        <v>591160</v>
      </c>
      <c r="H363" s="1">
        <v>74.925473299999993</v>
      </c>
      <c r="I363" s="2">
        <v>442929.42</v>
      </c>
      <c r="J363" s="3">
        <v>9.9328000000000003E-3</v>
      </c>
      <c r="K363" s="4">
        <v>44592599.560000002</v>
      </c>
      <c r="L363" s="5">
        <v>1875001</v>
      </c>
      <c r="M363" s="6">
        <v>23.782707080000002</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f>IF(OR($A363="TUA",$A363="TYA"),"",IF(ISNUMBER(_xll.BDP($C363,"DUR_ADJ_OAS_MID")),_xll.BDP($C363,"DUR_ADJ_OAS_MID"),IF(ISNUMBER(_xll.BDP($E363&amp;" ISIN","DUR_ADJ_OAS_MID")),_xll.BDP($E363&amp;" ISIN","DUR_ADJ_OAS_MID")," ")))</f>
        <v>4.6364473500400001</v>
      </c>
      <c r="S363" s="7">
        <f t="shared" si="6"/>
        <v>4.6052904238477313E-2</v>
      </c>
      <c r="T363" t="s">
        <v>1339</v>
      </c>
      <c r="U363" t="s">
        <v>167</v>
      </c>
    </row>
    <row r="364" spans="1:21" x14ac:dyDescent="0.25">
      <c r="A364" t="s">
        <v>1216</v>
      </c>
      <c r="B364" t="s">
        <v>1340</v>
      </c>
      <c r="C364" t="s">
        <v>1340</v>
      </c>
      <c r="D364" t="s">
        <v>1341</v>
      </c>
      <c r="E364" t="s">
        <v>1342</v>
      </c>
      <c r="F364" t="s">
        <v>1343</v>
      </c>
      <c r="G364" s="1">
        <v>700000</v>
      </c>
      <c r="H364" s="1">
        <v>104.95</v>
      </c>
      <c r="I364" s="2">
        <v>734650</v>
      </c>
      <c r="J364" s="3">
        <v>1.647471E-2</v>
      </c>
      <c r="K364" s="4">
        <v>44592599.560000002</v>
      </c>
      <c r="L364" s="5">
        <v>1875001</v>
      </c>
      <c r="M364" s="6">
        <v>23.782707080000002</v>
      </c>
      <c r="N364" s="7" t="str">
        <f>IF(ISNUMBER(_xll.BDP($C364, "DELTA_MID")),_xll.BDP($C364, "DELTA_MID")," ")</f>
        <v xml:space="preserve"> </v>
      </c>
      <c r="O364" s="7" t="str">
        <f>IF(ISNUMBER(N364),_xll.BDP($C364, "OPT_UNDL_TICKER"),"")</f>
        <v/>
      </c>
      <c r="P364" s="8" t="str">
        <f>IF(ISNUMBER(N364),_xll.BDP($C364, "OPT_UNDL_PX")," ")</f>
        <v xml:space="preserve"> </v>
      </c>
      <c r="Q364" s="7" t="str">
        <f>IF(ISNUMBER(N364),+G364*_xll.BDP($C364, "PX_POS_MULT_FACTOR")*P364/K364," ")</f>
        <v xml:space="preserve"> </v>
      </c>
      <c r="R364" s="8" t="str">
        <f>IF(OR($A364="TUA",$A364="TYA"),"",IF(ISNUMBER(_xll.BDP($C364,"DUR_ADJ_OAS_MID")),_xll.BDP($C364,"DUR_ADJ_OAS_MID"),IF(ISNUMBER(_xll.BDP($E364&amp;" ISIN","DUR_ADJ_OAS_MID")),_xll.BDP($E364&amp;" ISIN","DUR_ADJ_OAS_MID")," ")))</f>
        <v xml:space="preserve"> </v>
      </c>
      <c r="S364" s="7" t="str">
        <f t="shared" si="6"/>
        <v xml:space="preserve"> </v>
      </c>
      <c r="T364" t="s">
        <v>1343</v>
      </c>
      <c r="U364" t="s">
        <v>167</v>
      </c>
    </row>
    <row r="365" spans="1:21" x14ac:dyDescent="0.25">
      <c r="A365" t="s">
        <v>1216</v>
      </c>
      <c r="B365" t="s">
        <v>1344</v>
      </c>
      <c r="C365" t="s">
        <v>1344</v>
      </c>
      <c r="D365" t="s">
        <v>1345</v>
      </c>
      <c r="E365" t="s">
        <v>1346</v>
      </c>
      <c r="F365" t="s">
        <v>1347</v>
      </c>
      <c r="G365" s="1">
        <v>644389.6</v>
      </c>
      <c r="H365" s="1">
        <v>102.0776778</v>
      </c>
      <c r="I365" s="2">
        <v>657777.93999999994</v>
      </c>
      <c r="J365" s="3">
        <v>1.4750829999999999E-2</v>
      </c>
      <c r="K365" s="4">
        <v>44592599.560000002</v>
      </c>
      <c r="L365" s="5">
        <v>1875001</v>
      </c>
      <c r="M365" s="6">
        <v>23.782707080000002</v>
      </c>
      <c r="N365" s="7" t="str">
        <f>IF(ISNUMBER(_xll.BDP($C365, "DELTA_MID")),_xll.BDP($C365, "DELTA_MID")," ")</f>
        <v xml:space="preserve"> </v>
      </c>
      <c r="O365" s="7" t="str">
        <f>IF(ISNUMBER(N365),_xll.BDP($C365, "OPT_UNDL_TICKER"),"")</f>
        <v/>
      </c>
      <c r="P365" s="8" t="str">
        <f>IF(ISNUMBER(N365),_xll.BDP($C365, "OPT_UNDL_PX")," ")</f>
        <v xml:space="preserve"> </v>
      </c>
      <c r="Q365" s="7" t="str">
        <f>IF(ISNUMBER(N365),+G365*_xll.BDP($C365, "PX_POS_MULT_FACTOR")*P365/K365," ")</f>
        <v xml:space="preserve"> </v>
      </c>
      <c r="R365" s="8" t="str">
        <f>IF(OR($A365="TUA",$A365="TYA"),"",IF(ISNUMBER(_xll.BDP($C365,"DUR_ADJ_OAS_MID")),_xll.BDP($C365,"DUR_ADJ_OAS_MID"),IF(ISNUMBER(_xll.BDP($E365&amp;" ISIN","DUR_ADJ_OAS_MID")),_xll.BDP($E365&amp;" ISIN","DUR_ADJ_OAS_MID")," ")))</f>
        <v xml:space="preserve"> </v>
      </c>
      <c r="S365" s="7" t="str">
        <f t="shared" si="6"/>
        <v xml:space="preserve"> </v>
      </c>
      <c r="T365" t="s">
        <v>1347</v>
      </c>
      <c r="U365" t="s">
        <v>167</v>
      </c>
    </row>
    <row r="366" spans="1:21" x14ac:dyDescent="0.25">
      <c r="A366" t="s">
        <v>1216</v>
      </c>
      <c r="B366" t="s">
        <v>1348</v>
      </c>
      <c r="C366" t="s">
        <v>1348</v>
      </c>
      <c r="D366" t="s">
        <v>1349</v>
      </c>
      <c r="E366" t="s">
        <v>1350</v>
      </c>
      <c r="F366" t="s">
        <v>1351</v>
      </c>
      <c r="G366" s="1">
        <v>545200.00300000003</v>
      </c>
      <c r="H366" s="1">
        <v>97.293749000000005</v>
      </c>
      <c r="I366" s="2">
        <v>530445.52</v>
      </c>
      <c r="J366" s="3">
        <v>1.1895370000000001E-2</v>
      </c>
      <c r="K366" s="4">
        <v>44592599.560000002</v>
      </c>
      <c r="L366" s="5">
        <v>1875001</v>
      </c>
      <c r="M366" s="6">
        <v>23.782707080000002</v>
      </c>
      <c r="N366" s="7" t="str">
        <f>IF(ISNUMBER(_xll.BDP($C366, "DELTA_MID")),_xll.BDP($C366, "DELTA_MID")," ")</f>
        <v xml:space="preserve"> </v>
      </c>
      <c r="O366" s="7" t="str">
        <f>IF(ISNUMBER(N366),_xll.BDP($C366, "OPT_UNDL_TICKER"),"")</f>
        <v/>
      </c>
      <c r="P366" s="8" t="str">
        <f>IF(ISNUMBER(N366),_xll.BDP($C366, "OPT_UNDL_PX")," ")</f>
        <v xml:space="preserve"> </v>
      </c>
      <c r="Q366" s="7" t="str">
        <f>IF(ISNUMBER(N366),+G366*_xll.BDP($C366, "PX_POS_MULT_FACTOR")*P366/K366," ")</f>
        <v xml:space="preserve"> </v>
      </c>
      <c r="R366" s="8">
        <f>IF(OR($A366="TUA",$A366="TYA"),"",IF(ISNUMBER(_xll.BDP($C366,"DUR_ADJ_OAS_MID")),_xll.BDP($C366,"DUR_ADJ_OAS_MID"),IF(ISNUMBER(_xll.BDP($E366&amp;" ISIN","DUR_ADJ_OAS_MID")),_xll.BDP($E366&amp;" ISIN","DUR_ADJ_OAS_MID")," ")))</f>
        <v>2.908828228162418</v>
      </c>
      <c r="S366" s="7">
        <f t="shared" si="6"/>
        <v>3.4601588040436386E-2</v>
      </c>
      <c r="T366" t="s">
        <v>1351</v>
      </c>
      <c r="U366" t="s">
        <v>167</v>
      </c>
    </row>
    <row r="367" spans="1:21" x14ac:dyDescent="0.25">
      <c r="A367" t="s">
        <v>1216</v>
      </c>
      <c r="B367" t="s">
        <v>1352</v>
      </c>
      <c r="C367" t="s">
        <v>1352</v>
      </c>
      <c r="D367" t="s">
        <v>1353</v>
      </c>
      <c r="E367" t="s">
        <v>1354</v>
      </c>
      <c r="F367" t="s">
        <v>1355</v>
      </c>
      <c r="G367" s="1">
        <v>1500000</v>
      </c>
      <c r="H367" s="1">
        <v>100.868618</v>
      </c>
      <c r="I367" s="2">
        <v>1513029.27</v>
      </c>
      <c r="J367" s="3">
        <v>3.3930050000000003E-2</v>
      </c>
      <c r="K367" s="4">
        <v>44592599.560000002</v>
      </c>
      <c r="L367" s="5">
        <v>1875001</v>
      </c>
      <c r="M367" s="6">
        <v>23.782707080000002</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t="str">
        <f>IF(OR($A367="TUA",$A367="TYA"),"",IF(ISNUMBER(_xll.BDP($C367,"DUR_ADJ_OAS_MID")),_xll.BDP($C367,"DUR_ADJ_OAS_MID"),IF(ISNUMBER(_xll.BDP($E367&amp;" ISIN","DUR_ADJ_OAS_MID")),_xll.BDP($E367&amp;" ISIN","DUR_ADJ_OAS_MID")," ")))</f>
        <v xml:space="preserve"> </v>
      </c>
      <c r="S367" s="7" t="str">
        <f t="shared" si="6"/>
        <v xml:space="preserve"> </v>
      </c>
      <c r="T367" t="s">
        <v>1355</v>
      </c>
      <c r="U367" t="s">
        <v>167</v>
      </c>
    </row>
    <row r="368" spans="1:21" x14ac:dyDescent="0.25">
      <c r="A368" t="s">
        <v>1216</v>
      </c>
      <c r="B368" t="s">
        <v>1356</v>
      </c>
      <c r="C368" t="s">
        <v>1356</v>
      </c>
      <c r="D368" t="s">
        <v>1357</v>
      </c>
      <c r="E368" t="s">
        <v>1358</v>
      </c>
      <c r="F368" t="s">
        <v>1359</v>
      </c>
      <c r="G368" s="1">
        <v>1000000</v>
      </c>
      <c r="H368" s="1">
        <v>100.4998634</v>
      </c>
      <c r="I368" s="2">
        <v>1004998.63</v>
      </c>
      <c r="J368" s="3">
        <v>2.2537339999999999E-2</v>
      </c>
      <c r="K368" s="4">
        <v>44592599.560000002</v>
      </c>
      <c r="L368" s="5">
        <v>1875001</v>
      </c>
      <c r="M368" s="6">
        <v>23.782707080000002</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t="str">
        <f>IF(OR($A368="TUA",$A368="TYA"),"",IF(ISNUMBER(_xll.BDP($C368,"DUR_ADJ_OAS_MID")),_xll.BDP($C368,"DUR_ADJ_OAS_MID"),IF(ISNUMBER(_xll.BDP($E368&amp;" ISIN","DUR_ADJ_OAS_MID")),_xll.BDP($E368&amp;" ISIN","DUR_ADJ_OAS_MID")," ")))</f>
        <v xml:space="preserve"> </v>
      </c>
      <c r="S368" s="7" t="str">
        <f t="shared" si="6"/>
        <v xml:space="preserve"> </v>
      </c>
      <c r="T368" t="s">
        <v>1359</v>
      </c>
      <c r="U368" t="s">
        <v>167</v>
      </c>
    </row>
    <row r="369" spans="1:21" x14ac:dyDescent="0.25">
      <c r="A369" t="s">
        <v>1216</v>
      </c>
      <c r="B369" t="s">
        <v>1360</v>
      </c>
      <c r="C369" t="s">
        <v>1360</v>
      </c>
      <c r="D369" t="s">
        <v>1361</v>
      </c>
      <c r="E369" t="s">
        <v>1362</v>
      </c>
      <c r="F369" t="s">
        <v>1363</v>
      </c>
      <c r="G369" s="1">
        <v>1677000</v>
      </c>
      <c r="H369" s="1">
        <v>96.756489999999999</v>
      </c>
      <c r="I369" s="2">
        <v>1622606.32</v>
      </c>
      <c r="J369" s="3">
        <v>3.6387349999999999E-2</v>
      </c>
      <c r="K369" s="4">
        <v>44592599.560000002</v>
      </c>
      <c r="L369" s="5">
        <v>1875001</v>
      </c>
      <c r="M369" s="6">
        <v>23.782707080000002</v>
      </c>
      <c r="N369" s="7" t="str">
        <f>IF(ISNUMBER(_xll.BDP($C369, "DELTA_MID")),_xll.BDP($C369, "DELTA_MID")," ")</f>
        <v xml:space="preserve"> </v>
      </c>
      <c r="O369" s="7" t="str">
        <f>IF(ISNUMBER(N369),_xll.BDP($C369, "OPT_UNDL_TICKER"),"")</f>
        <v/>
      </c>
      <c r="P369" s="8" t="str">
        <f>IF(ISNUMBER(N369),_xll.BDP($C369, "OPT_UNDL_PX")," ")</f>
        <v xml:space="preserve"> </v>
      </c>
      <c r="Q369" s="7" t="str">
        <f>IF(ISNUMBER(N369),+G369*_xll.BDP($C369, "PX_POS_MULT_FACTOR")*P369/K369," ")</f>
        <v xml:space="preserve"> </v>
      </c>
      <c r="R369" s="8" t="str">
        <f>IF(OR($A369="TUA",$A369="TYA"),"",IF(ISNUMBER(_xll.BDP($C369,"DUR_ADJ_OAS_MID")),_xll.BDP($C369,"DUR_ADJ_OAS_MID"),IF(ISNUMBER(_xll.BDP($E369&amp;" ISIN","DUR_ADJ_OAS_MID")),_xll.BDP($E369&amp;" ISIN","DUR_ADJ_OAS_MID")," ")))</f>
        <v xml:space="preserve"> </v>
      </c>
      <c r="S369" s="7" t="str">
        <f t="shared" si="6"/>
        <v xml:space="preserve"> </v>
      </c>
      <c r="T369" t="s">
        <v>1363</v>
      </c>
      <c r="U369" t="s">
        <v>167</v>
      </c>
    </row>
    <row r="370" spans="1:21" x14ac:dyDescent="0.25">
      <c r="A370" t="s">
        <v>1216</v>
      </c>
      <c r="B370" t="s">
        <v>1364</v>
      </c>
      <c r="C370" t="s">
        <v>1364</v>
      </c>
      <c r="D370" t="s">
        <v>1365</v>
      </c>
      <c r="E370" t="s">
        <v>1366</v>
      </c>
      <c r="F370" t="s">
        <v>1367</v>
      </c>
      <c r="G370" s="1">
        <v>500000</v>
      </c>
      <c r="H370" s="1">
        <v>94.837500000000006</v>
      </c>
      <c r="I370" s="2">
        <v>474187.5</v>
      </c>
      <c r="J370" s="3">
        <v>1.0633770000000001E-2</v>
      </c>
      <c r="K370" s="4">
        <v>44592599.560000002</v>
      </c>
      <c r="L370" s="5">
        <v>1875001</v>
      </c>
      <c r="M370" s="6">
        <v>23.782707080000002</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f>IF(OR($A370="TUA",$A370="TYA"),"",IF(ISNUMBER(_xll.BDP($C370,"DUR_ADJ_OAS_MID")),_xll.BDP($C370,"DUR_ADJ_OAS_MID"),IF(ISNUMBER(_xll.BDP($E370&amp;" ISIN","DUR_ADJ_OAS_MID")),_xll.BDP($E370&amp;" ISIN","DUR_ADJ_OAS_MID")," ")))</f>
        <v>1.7281681019397441</v>
      </c>
      <c r="S370" s="7">
        <f t="shared" si="6"/>
        <v>1.8376942117363793E-2</v>
      </c>
      <c r="T370" t="s">
        <v>1367</v>
      </c>
      <c r="U370" t="s">
        <v>167</v>
      </c>
    </row>
    <row r="371" spans="1:21" x14ac:dyDescent="0.25">
      <c r="A371" t="s">
        <v>1216</v>
      </c>
      <c r="B371" t="s">
        <v>1368</v>
      </c>
      <c r="C371" t="s">
        <v>1368</v>
      </c>
      <c r="D371" t="s">
        <v>1369</v>
      </c>
      <c r="E371" t="s">
        <v>1370</v>
      </c>
      <c r="F371" t="s">
        <v>1371</v>
      </c>
      <c r="G371" s="1">
        <v>1500000</v>
      </c>
      <c r="H371" s="1">
        <v>0.26</v>
      </c>
      <c r="I371" s="2">
        <v>3900</v>
      </c>
      <c r="J371" s="3">
        <v>8.7460000000000006E-5</v>
      </c>
      <c r="K371" s="4">
        <v>44592599.560000002</v>
      </c>
      <c r="L371" s="5">
        <v>1875001</v>
      </c>
      <c r="M371" s="6">
        <v>23.782707080000002</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t="str">
        <f>IF(OR($A371="TUA",$A371="TYA"),"",IF(ISNUMBER(_xll.BDP($C371,"DUR_ADJ_OAS_MID")),_xll.BDP($C371,"DUR_ADJ_OAS_MID"),IF(ISNUMBER(_xll.BDP($E371&amp;" ISIN","DUR_ADJ_OAS_MID")),_xll.BDP($E371&amp;" ISIN","DUR_ADJ_OAS_MID")," ")))</f>
        <v xml:space="preserve"> </v>
      </c>
      <c r="S371" s="7" t="str">
        <f t="shared" si="6"/>
        <v xml:space="preserve"> </v>
      </c>
      <c r="T371" t="s">
        <v>1371</v>
      </c>
      <c r="U371" t="s">
        <v>167</v>
      </c>
    </row>
    <row r="372" spans="1:21" x14ac:dyDescent="0.25">
      <c r="A372" t="s">
        <v>1216</v>
      </c>
      <c r="B372" t="s">
        <v>1372</v>
      </c>
      <c r="C372" t="s">
        <v>1372</v>
      </c>
      <c r="D372" t="s">
        <v>1373</v>
      </c>
      <c r="E372" t="s">
        <v>1374</v>
      </c>
      <c r="F372" t="s">
        <v>1375</v>
      </c>
      <c r="G372" s="1">
        <v>327396.49</v>
      </c>
      <c r="H372" s="1">
        <v>99.870916300000005</v>
      </c>
      <c r="I372" s="2">
        <v>326973.87</v>
      </c>
      <c r="J372" s="3">
        <v>7.3324699999999998E-3</v>
      </c>
      <c r="K372" s="4">
        <v>44592599.560000002</v>
      </c>
      <c r="L372" s="5">
        <v>1875001</v>
      </c>
      <c r="M372" s="6">
        <v>23.782707080000002</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t="str">
        <f>IF(OR($A372="TUA",$A372="TYA"),"",IF(ISNUMBER(_xll.BDP($C372,"DUR_ADJ_OAS_MID")),_xll.BDP($C372,"DUR_ADJ_OAS_MID"),IF(ISNUMBER(_xll.BDP($E372&amp;" ISIN","DUR_ADJ_OAS_MID")),_xll.BDP($E372&amp;" ISIN","DUR_ADJ_OAS_MID")," ")))</f>
        <v xml:space="preserve"> </v>
      </c>
      <c r="S372" s="7" t="str">
        <f t="shared" si="6"/>
        <v xml:space="preserve"> </v>
      </c>
      <c r="T372" t="s">
        <v>1375</v>
      </c>
      <c r="U372" t="s">
        <v>167</v>
      </c>
    </row>
    <row r="373" spans="1:21" x14ac:dyDescent="0.25">
      <c r="A373" t="s">
        <v>1216</v>
      </c>
      <c r="B373" t="s">
        <v>1376</v>
      </c>
      <c r="C373" t="s">
        <v>1376</v>
      </c>
      <c r="D373" t="s">
        <v>1377</v>
      </c>
      <c r="E373" t="s">
        <v>1378</v>
      </c>
      <c r="F373" t="s">
        <v>1379</v>
      </c>
      <c r="G373" s="1">
        <v>689148.75</v>
      </c>
      <c r="H373" s="1">
        <v>104.6466568</v>
      </c>
      <c r="I373" s="2">
        <v>721171.13</v>
      </c>
      <c r="J373" s="3">
        <v>1.617244E-2</v>
      </c>
      <c r="K373" s="4">
        <v>44592599.560000002</v>
      </c>
      <c r="L373" s="5">
        <v>1875001</v>
      </c>
      <c r="M373" s="6">
        <v>23.782707080000002</v>
      </c>
      <c r="N373" s="7" t="str">
        <f>IF(ISNUMBER(_xll.BDP($C373, "DELTA_MID")),_xll.BDP($C373, "DELTA_MID")," ")</f>
        <v xml:space="preserve"> </v>
      </c>
      <c r="O373" s="7" t="str">
        <f>IF(ISNUMBER(N373),_xll.BDP($C373, "OPT_UNDL_TICKER"),"")</f>
        <v/>
      </c>
      <c r="P373" s="8" t="str">
        <f>IF(ISNUMBER(N373),_xll.BDP($C373, "OPT_UNDL_PX")," ")</f>
        <v xml:space="preserve"> </v>
      </c>
      <c r="Q373" s="7" t="str">
        <f>IF(ISNUMBER(N373),+G373*_xll.BDP($C373, "PX_POS_MULT_FACTOR")*P373/K373," ")</f>
        <v xml:space="preserve"> </v>
      </c>
      <c r="R373" s="8" t="str">
        <f>IF(OR($A373="TUA",$A373="TYA"),"",IF(ISNUMBER(_xll.BDP($C373,"DUR_ADJ_OAS_MID")),_xll.BDP($C373,"DUR_ADJ_OAS_MID"),IF(ISNUMBER(_xll.BDP($E373&amp;" ISIN","DUR_ADJ_OAS_MID")),_xll.BDP($E373&amp;" ISIN","DUR_ADJ_OAS_MID")," ")))</f>
        <v xml:space="preserve"> </v>
      </c>
      <c r="S373" s="7" t="str">
        <f t="shared" si="6"/>
        <v xml:space="preserve"> </v>
      </c>
      <c r="T373" t="s">
        <v>1379</v>
      </c>
      <c r="U373" t="s">
        <v>167</v>
      </c>
    </row>
    <row r="374" spans="1:21" x14ac:dyDescent="0.25">
      <c r="A374" t="s">
        <v>1216</v>
      </c>
      <c r="B374" t="s">
        <v>1380</v>
      </c>
      <c r="C374" t="s">
        <v>1380</v>
      </c>
      <c r="D374" t="s">
        <v>1381</v>
      </c>
      <c r="E374" t="s">
        <v>1382</v>
      </c>
      <c r="F374" t="s">
        <v>1383</v>
      </c>
      <c r="G374" s="1">
        <v>1000000</v>
      </c>
      <c r="H374" s="1">
        <v>99.256198400000002</v>
      </c>
      <c r="I374" s="2">
        <v>992561.98</v>
      </c>
      <c r="J374" s="3">
        <v>2.2258449999999999E-2</v>
      </c>
      <c r="K374" s="4">
        <v>44592599.560000002</v>
      </c>
      <c r="L374" s="5">
        <v>1875001</v>
      </c>
      <c r="M374" s="6">
        <v>23.782707080000002</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t="str">
        <f>IF(OR($A374="TUA",$A374="TYA"),"",IF(ISNUMBER(_xll.BDP($C374,"DUR_ADJ_OAS_MID")),_xll.BDP($C374,"DUR_ADJ_OAS_MID"),IF(ISNUMBER(_xll.BDP($E374&amp;" ISIN","DUR_ADJ_OAS_MID")),_xll.BDP($E374&amp;" ISIN","DUR_ADJ_OAS_MID")," ")))</f>
        <v xml:space="preserve"> </v>
      </c>
      <c r="S374" s="7" t="str">
        <f t="shared" si="6"/>
        <v xml:space="preserve"> </v>
      </c>
      <c r="T374" t="s">
        <v>1383</v>
      </c>
      <c r="U374" t="s">
        <v>167</v>
      </c>
    </row>
    <row r="375" spans="1:21" x14ac:dyDescent="0.25">
      <c r="A375" t="s">
        <v>1216</v>
      </c>
      <c r="B375" t="s">
        <v>1384</v>
      </c>
      <c r="C375" t="s">
        <v>1384</v>
      </c>
      <c r="D375" t="s">
        <v>1385</v>
      </c>
      <c r="E375" t="s">
        <v>1386</v>
      </c>
      <c r="F375" t="s">
        <v>1387</v>
      </c>
      <c r="G375" s="1">
        <v>453573.72</v>
      </c>
      <c r="H375" s="1">
        <v>101.2620761</v>
      </c>
      <c r="I375" s="2">
        <v>459298.17</v>
      </c>
      <c r="J375" s="3">
        <v>1.0299869999999999E-2</v>
      </c>
      <c r="K375" s="4">
        <v>44592599.560000002</v>
      </c>
      <c r="L375" s="5">
        <v>1875001</v>
      </c>
      <c r="M375" s="6">
        <v>23.782707080000002</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t="str">
        <f>IF(OR($A375="TUA",$A375="TYA"),"",IF(ISNUMBER(_xll.BDP($C375,"DUR_ADJ_OAS_MID")),_xll.BDP($C375,"DUR_ADJ_OAS_MID"),IF(ISNUMBER(_xll.BDP($E375&amp;" ISIN","DUR_ADJ_OAS_MID")),_xll.BDP($E375&amp;" ISIN","DUR_ADJ_OAS_MID")," ")))</f>
        <v xml:space="preserve"> </v>
      </c>
      <c r="S375" s="7" t="str">
        <f t="shared" si="6"/>
        <v xml:space="preserve"> </v>
      </c>
      <c r="T375" t="s">
        <v>1387</v>
      </c>
      <c r="U375" t="s">
        <v>167</v>
      </c>
    </row>
    <row r="376" spans="1:21" x14ac:dyDescent="0.25">
      <c r="A376" t="s">
        <v>1216</v>
      </c>
      <c r="B376" t="s">
        <v>1388</v>
      </c>
      <c r="C376" t="s">
        <v>1388</v>
      </c>
      <c r="D376" t="s">
        <v>1389</v>
      </c>
      <c r="E376" t="s">
        <v>1390</v>
      </c>
      <c r="F376" t="s">
        <v>1391</v>
      </c>
      <c r="G376" s="1">
        <v>349407.64</v>
      </c>
      <c r="H376" s="1">
        <v>100.88137829999999</v>
      </c>
      <c r="I376" s="2">
        <v>352487.24</v>
      </c>
      <c r="J376" s="3">
        <v>7.9046099999999994E-3</v>
      </c>
      <c r="K376" s="4">
        <v>44592599.560000002</v>
      </c>
      <c r="L376" s="5">
        <v>1875001</v>
      </c>
      <c r="M376" s="6">
        <v>23.782707080000002</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t="str">
        <f>IF(OR($A376="TUA",$A376="TYA"),"",IF(ISNUMBER(_xll.BDP($C376,"DUR_ADJ_OAS_MID")),_xll.BDP($C376,"DUR_ADJ_OAS_MID"),IF(ISNUMBER(_xll.BDP($E376&amp;" ISIN","DUR_ADJ_OAS_MID")),_xll.BDP($E376&amp;" ISIN","DUR_ADJ_OAS_MID")," ")))</f>
        <v xml:space="preserve"> </v>
      </c>
      <c r="S376" s="7" t="str">
        <f t="shared" si="6"/>
        <v xml:space="preserve"> </v>
      </c>
      <c r="T376" t="s">
        <v>1391</v>
      </c>
      <c r="U376" t="s">
        <v>167</v>
      </c>
    </row>
    <row r="377" spans="1:21" x14ac:dyDescent="0.25">
      <c r="A377" t="s">
        <v>1216</v>
      </c>
      <c r="B377" t="s">
        <v>1392</v>
      </c>
      <c r="C377" t="s">
        <v>1392</v>
      </c>
      <c r="D377" t="s">
        <v>1393</v>
      </c>
      <c r="E377" t="s">
        <v>1394</v>
      </c>
      <c r="F377" t="s">
        <v>1395</v>
      </c>
      <c r="G377" s="1">
        <v>200000</v>
      </c>
      <c r="H377" s="1">
        <v>100</v>
      </c>
      <c r="I377" s="2">
        <v>200000</v>
      </c>
      <c r="J377" s="3">
        <v>4.48505E-3</v>
      </c>
      <c r="K377" s="4">
        <v>44592599.560000002</v>
      </c>
      <c r="L377" s="5">
        <v>1875001</v>
      </c>
      <c r="M377" s="6">
        <v>23.782707080000002</v>
      </c>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f>IF(OR($A377="TUA",$A377="TYA"),"",IF(ISNUMBER(_xll.BDP($C377,"DUR_ADJ_OAS_MID")),_xll.BDP($C377,"DUR_ADJ_OAS_MID"),IF(ISNUMBER(_xll.BDP($E377&amp;" ISIN","DUR_ADJ_OAS_MID")),_xll.BDP($E377&amp;" ISIN","DUR_ADJ_OAS_MID")," ")))</f>
        <v>3.5781347205041389</v>
      </c>
      <c r="S377" s="7">
        <f t="shared" si="6"/>
        <v>1.6048113128197088E-2</v>
      </c>
      <c r="T377" t="s">
        <v>1395</v>
      </c>
      <c r="U377" t="s">
        <v>167</v>
      </c>
    </row>
    <row r="378" spans="1:21" x14ac:dyDescent="0.25">
      <c r="A378" t="s">
        <v>1216</v>
      </c>
      <c r="B378" t="s">
        <v>1396</v>
      </c>
      <c r="C378" t="s">
        <v>1396</v>
      </c>
      <c r="D378" t="s">
        <v>1397</v>
      </c>
      <c r="E378" t="s">
        <v>1398</v>
      </c>
      <c r="F378" t="s">
        <v>1399</v>
      </c>
      <c r="G378" s="1">
        <v>500000</v>
      </c>
      <c r="H378" s="1">
        <v>156.875</v>
      </c>
      <c r="I378" s="2">
        <v>784375</v>
      </c>
      <c r="J378" s="3">
        <v>1.7589799999999999E-2</v>
      </c>
      <c r="K378" s="4">
        <v>44592599.560000002</v>
      </c>
      <c r="L378" s="5">
        <v>1875001</v>
      </c>
      <c r="M378" s="6">
        <v>23.782707080000002</v>
      </c>
      <c r="N378" s="7" t="str">
        <f>IF(ISNUMBER(_xll.BDP($C378, "DELTA_MID")),_xll.BDP($C378, "DELTA_MID")," ")</f>
        <v xml:space="preserve"> </v>
      </c>
      <c r="O378" s="7" t="str">
        <f>IF(ISNUMBER(N378),_xll.BDP($C378, "OPT_UNDL_TICKER"),"")</f>
        <v/>
      </c>
      <c r="P378" s="8" t="str">
        <f>IF(ISNUMBER(N378),_xll.BDP($C378, "OPT_UNDL_PX")," ")</f>
        <v xml:space="preserve"> </v>
      </c>
      <c r="Q378" s="7" t="str">
        <f>IF(ISNUMBER(N378),+G378*_xll.BDP($C378, "PX_POS_MULT_FACTOR")*P378/K378," ")</f>
        <v xml:space="preserve"> </v>
      </c>
      <c r="R378" s="8" t="str">
        <f>IF(OR($A378="TUA",$A378="TYA"),"",IF(ISNUMBER(_xll.BDP($C378,"DUR_ADJ_OAS_MID")),_xll.BDP($C378,"DUR_ADJ_OAS_MID"),IF(ISNUMBER(_xll.BDP($E378&amp;" ISIN","DUR_ADJ_OAS_MID")),_xll.BDP($E378&amp;" ISIN","DUR_ADJ_OAS_MID")," ")))</f>
        <v xml:space="preserve"> </v>
      </c>
      <c r="S378" s="7" t="str">
        <f t="shared" si="6"/>
        <v xml:space="preserve"> </v>
      </c>
      <c r="T378" t="s">
        <v>1399</v>
      </c>
      <c r="U378" t="s">
        <v>167</v>
      </c>
    </row>
    <row r="379" spans="1:21" x14ac:dyDescent="0.25">
      <c r="A379" t="s">
        <v>1216</v>
      </c>
      <c r="B379" t="s">
        <v>1400</v>
      </c>
      <c r="C379" t="s">
        <v>1400</v>
      </c>
      <c r="D379" t="s">
        <v>1401</v>
      </c>
      <c r="E379" t="s">
        <v>1402</v>
      </c>
      <c r="F379" t="s">
        <v>1403</v>
      </c>
      <c r="G379" s="1">
        <v>500000</v>
      </c>
      <c r="H379" s="1">
        <v>102.50700670000001</v>
      </c>
      <c r="I379" s="2">
        <v>512535.03</v>
      </c>
      <c r="J379" s="3">
        <v>1.1493720000000001E-2</v>
      </c>
      <c r="K379" s="4">
        <v>44592599.560000002</v>
      </c>
      <c r="L379" s="5">
        <v>1875001</v>
      </c>
      <c r="M379" s="6">
        <v>23.782707080000002</v>
      </c>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t="str">
        <f>IF(OR($A379="TUA",$A379="TYA"),"",IF(ISNUMBER(_xll.BDP($C379,"DUR_ADJ_OAS_MID")),_xll.BDP($C379,"DUR_ADJ_OAS_MID"),IF(ISNUMBER(_xll.BDP($E379&amp;" ISIN","DUR_ADJ_OAS_MID")),_xll.BDP($E379&amp;" ISIN","DUR_ADJ_OAS_MID")," ")))</f>
        <v xml:space="preserve"> </v>
      </c>
      <c r="S379" s="7" t="str">
        <f t="shared" si="6"/>
        <v xml:space="preserve"> </v>
      </c>
      <c r="T379" t="s">
        <v>1403</v>
      </c>
      <c r="U379" t="s">
        <v>167</v>
      </c>
    </row>
    <row r="380" spans="1:21" x14ac:dyDescent="0.25">
      <c r="A380" t="s">
        <v>1216</v>
      </c>
      <c r="B380" t="s">
        <v>1404</v>
      </c>
      <c r="C380" t="s">
        <v>1404</v>
      </c>
      <c r="D380" t="s">
        <v>1405</v>
      </c>
      <c r="E380" t="s">
        <v>1406</v>
      </c>
      <c r="F380" t="s">
        <v>1407</v>
      </c>
      <c r="G380" s="1">
        <v>223300</v>
      </c>
      <c r="H380" s="1">
        <v>38.980555559999999</v>
      </c>
      <c r="I380" s="2">
        <v>87043.58</v>
      </c>
      <c r="J380" s="3">
        <v>1.9519699999999999E-3</v>
      </c>
      <c r="K380" s="4">
        <v>44592599.560000002</v>
      </c>
      <c r="L380" s="5">
        <v>1875001</v>
      </c>
      <c r="M380" s="6">
        <v>23.782707080000002</v>
      </c>
      <c r="N380" s="7" t="str">
        <f>IF(ISNUMBER(_xll.BDP($C380, "DELTA_MID")),_xll.BDP($C380, "DELTA_MID")," ")</f>
        <v xml:space="preserve"> </v>
      </c>
      <c r="O380" s="7" t="str">
        <f>IF(ISNUMBER(N380),_xll.BDP($C380, "OPT_UNDL_TICKER"),"")</f>
        <v/>
      </c>
      <c r="P380" s="8" t="str">
        <f>IF(ISNUMBER(N380),_xll.BDP($C380, "OPT_UNDL_PX")," ")</f>
        <v xml:space="preserve"> </v>
      </c>
      <c r="Q380" s="7" t="str">
        <f>IF(ISNUMBER(N380),+G380*_xll.BDP($C380, "PX_POS_MULT_FACTOR")*P380/K380," ")</f>
        <v xml:space="preserve"> </v>
      </c>
      <c r="R380" s="8">
        <f>IF(OR($A380="TUA",$A380="TYA"),"",IF(ISNUMBER(_xll.BDP($C380,"DUR_ADJ_OAS_MID")),_xll.BDP($C380,"DUR_ADJ_OAS_MID"),IF(ISNUMBER(_xll.BDP($E380&amp;" ISIN","DUR_ADJ_OAS_MID")),_xll.BDP($E380&amp;" ISIN","DUR_ADJ_OAS_MID")," ")))</f>
        <v>1.5130970360739415</v>
      </c>
      <c r="S380" s="7">
        <f t="shared" si="6"/>
        <v>2.9535200215052514E-3</v>
      </c>
      <c r="T380" t="s">
        <v>1407</v>
      </c>
      <c r="U380" t="s">
        <v>167</v>
      </c>
    </row>
    <row r="381" spans="1:21" x14ac:dyDescent="0.25">
      <c r="A381" t="s">
        <v>1216</v>
      </c>
      <c r="B381" t="s">
        <v>1408</v>
      </c>
      <c r="C381" t="s">
        <v>1408</v>
      </c>
      <c r="D381" t="s">
        <v>1409</v>
      </c>
      <c r="E381" t="s">
        <v>1410</v>
      </c>
      <c r="F381" t="s">
        <v>1411</v>
      </c>
      <c r="G381" s="1">
        <v>250000</v>
      </c>
      <c r="H381" s="1">
        <v>96.770077599999993</v>
      </c>
      <c r="I381" s="2">
        <v>241925.19</v>
      </c>
      <c r="J381" s="3">
        <v>5.4252299999999996E-3</v>
      </c>
      <c r="K381" s="4">
        <v>44592599.560000002</v>
      </c>
      <c r="L381" s="5">
        <v>1875001</v>
      </c>
      <c r="M381" s="6">
        <v>23.782707080000002</v>
      </c>
      <c r="N381" s="7" t="str">
        <f>IF(ISNUMBER(_xll.BDP($C381, "DELTA_MID")),_xll.BDP($C381, "DELTA_MID")," ")</f>
        <v xml:space="preserve"> </v>
      </c>
      <c r="O381" s="7" t="str">
        <f>IF(ISNUMBER(N381),_xll.BDP($C381, "OPT_UNDL_TICKER"),"")</f>
        <v/>
      </c>
      <c r="P381" s="8" t="str">
        <f>IF(ISNUMBER(N381),_xll.BDP($C381, "OPT_UNDL_PX")," ")</f>
        <v xml:space="preserve"> </v>
      </c>
      <c r="Q381" s="7" t="str">
        <f>IF(ISNUMBER(N381),+G381*_xll.BDP($C381, "PX_POS_MULT_FACTOR")*P381/K381," ")</f>
        <v xml:space="preserve"> </v>
      </c>
      <c r="R381" s="8" t="str">
        <f>IF(OR($A381="TUA",$A381="TYA"),"",IF(ISNUMBER(_xll.BDP($C381,"DUR_ADJ_OAS_MID")),_xll.BDP($C381,"DUR_ADJ_OAS_MID"),IF(ISNUMBER(_xll.BDP($E381&amp;" ISIN","DUR_ADJ_OAS_MID")),_xll.BDP($E381&amp;" ISIN","DUR_ADJ_OAS_MID")," ")))</f>
        <v xml:space="preserve"> </v>
      </c>
      <c r="S381" s="7" t="str">
        <f t="shared" si="6"/>
        <v xml:space="preserve"> </v>
      </c>
      <c r="T381" t="s">
        <v>1411</v>
      </c>
      <c r="U381" t="s">
        <v>167</v>
      </c>
    </row>
    <row r="382" spans="1:21" x14ac:dyDescent="0.25">
      <c r="A382" t="s">
        <v>1216</v>
      </c>
      <c r="B382" t="s">
        <v>1412</v>
      </c>
      <c r="C382" t="s">
        <v>1412</v>
      </c>
      <c r="D382" t="s">
        <v>1413</v>
      </c>
      <c r="E382" t="s">
        <v>1414</v>
      </c>
      <c r="F382" t="s">
        <v>1415</v>
      </c>
      <c r="G382" s="1">
        <v>1000000</v>
      </c>
      <c r="H382" s="1">
        <v>97.004775600000002</v>
      </c>
      <c r="I382" s="2">
        <v>970047.76</v>
      </c>
      <c r="J382" s="3">
        <v>2.1753560000000002E-2</v>
      </c>
      <c r="K382" s="4">
        <v>44592599.560000002</v>
      </c>
      <c r="L382" s="5">
        <v>1875001</v>
      </c>
      <c r="M382" s="6">
        <v>23.782707080000002</v>
      </c>
      <c r="N382" s="7" t="str">
        <f>IF(ISNUMBER(_xll.BDP($C382, "DELTA_MID")),_xll.BDP($C382, "DELTA_MID")," ")</f>
        <v xml:space="preserve"> </v>
      </c>
      <c r="O382" s="7" t="str">
        <f>IF(ISNUMBER(N382),_xll.BDP($C382, "OPT_UNDL_TICKER"),"")</f>
        <v/>
      </c>
      <c r="P382" s="8" t="str">
        <f>IF(ISNUMBER(N382),_xll.BDP($C382, "OPT_UNDL_PX")," ")</f>
        <v xml:space="preserve"> </v>
      </c>
      <c r="Q382" s="7" t="str">
        <f>IF(ISNUMBER(N382),+G382*_xll.BDP($C382, "PX_POS_MULT_FACTOR")*P382/K382," ")</f>
        <v xml:space="preserve"> </v>
      </c>
      <c r="R382" s="8" t="str">
        <f>IF(OR($A382="TUA",$A382="TYA"),"",IF(ISNUMBER(_xll.BDP($C382,"DUR_ADJ_OAS_MID")),_xll.BDP($C382,"DUR_ADJ_OAS_MID"),IF(ISNUMBER(_xll.BDP($E382&amp;" ISIN","DUR_ADJ_OAS_MID")),_xll.BDP($E382&amp;" ISIN","DUR_ADJ_OAS_MID")," ")))</f>
        <v xml:space="preserve"> </v>
      </c>
      <c r="S382" s="7" t="str">
        <f t="shared" si="6"/>
        <v xml:space="preserve"> </v>
      </c>
      <c r="T382" t="s">
        <v>1415</v>
      </c>
      <c r="U382" t="s">
        <v>167</v>
      </c>
    </row>
    <row r="383" spans="1:21" x14ac:dyDescent="0.25">
      <c r="A383" t="s">
        <v>1216</v>
      </c>
      <c r="B383" t="s">
        <v>1416</v>
      </c>
      <c r="C383" t="s">
        <v>1416</v>
      </c>
      <c r="D383" t="s">
        <v>1417</v>
      </c>
      <c r="E383" t="s">
        <v>1418</v>
      </c>
      <c r="F383" t="s">
        <v>1419</v>
      </c>
      <c r="G383" s="1">
        <v>4722</v>
      </c>
      <c r="H383" s="1">
        <v>25000</v>
      </c>
      <c r="I383" s="2">
        <v>1180500</v>
      </c>
      <c r="J383" s="3">
        <v>2.6473E-2</v>
      </c>
      <c r="K383" s="4">
        <v>44592599.560000002</v>
      </c>
      <c r="L383" s="5">
        <v>1875001</v>
      </c>
      <c r="M383" s="6">
        <v>23.782707080000002</v>
      </c>
      <c r="N383" s="7" t="str">
        <f>IF(ISNUMBER(_xll.BDP($C383, "DELTA_MID")),_xll.BDP($C383, "DELTA_MID")," ")</f>
        <v xml:space="preserve"> </v>
      </c>
      <c r="O383" s="7" t="str">
        <f>IF(ISNUMBER(N383),_xll.BDP($C383, "OPT_UNDL_TICKER"),"")</f>
        <v/>
      </c>
      <c r="P383" s="8" t="str">
        <f>IF(ISNUMBER(N383),_xll.BDP($C383, "OPT_UNDL_PX")," ")</f>
        <v xml:space="preserve"> </v>
      </c>
      <c r="Q383" s="7" t="str">
        <f>IF(ISNUMBER(N383),+G383*_xll.BDP($C383, "PX_POS_MULT_FACTOR")*P383/K383," ")</f>
        <v xml:space="preserve"> </v>
      </c>
      <c r="R383" s="8" t="str">
        <f>IF(OR($A383="TUA",$A383="TYA"),"",IF(ISNUMBER(_xll.BDP($C383,"DUR_ADJ_OAS_MID")),_xll.BDP($C383,"DUR_ADJ_OAS_MID"),IF(ISNUMBER(_xll.BDP($E383&amp;" ISIN","DUR_ADJ_OAS_MID")),_xll.BDP($E383&amp;" ISIN","DUR_ADJ_OAS_MID")," ")))</f>
        <v xml:space="preserve"> </v>
      </c>
      <c r="S383" s="7" t="str">
        <f t="shared" si="6"/>
        <v xml:space="preserve"> </v>
      </c>
      <c r="T383" t="s">
        <v>1419</v>
      </c>
      <c r="U383" t="s">
        <v>167</v>
      </c>
    </row>
    <row r="384" spans="1:21" x14ac:dyDescent="0.25">
      <c r="A384" t="s">
        <v>1216</v>
      </c>
      <c r="B384" t="s">
        <v>1420</v>
      </c>
      <c r="C384" t="s">
        <v>1420</v>
      </c>
      <c r="D384" t="s">
        <v>1421</v>
      </c>
      <c r="E384" t="s">
        <v>1422</v>
      </c>
      <c r="F384" t="s">
        <v>1423</v>
      </c>
      <c r="G384" s="1">
        <v>1500000</v>
      </c>
      <c r="H384" s="1">
        <v>80.960555600000006</v>
      </c>
      <c r="I384" s="2">
        <v>1214408.33</v>
      </c>
      <c r="J384" s="3">
        <v>2.723341E-2</v>
      </c>
      <c r="K384" s="4">
        <v>44592599.560000002</v>
      </c>
      <c r="L384" s="5">
        <v>1875001</v>
      </c>
      <c r="M384" s="6">
        <v>23.782707080000002</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t="str">
        <f>IF(OR($A384="TUA",$A384="TYA"),"",IF(ISNUMBER(_xll.BDP($C384,"DUR_ADJ_OAS_MID")),_xll.BDP($C384,"DUR_ADJ_OAS_MID"),IF(ISNUMBER(_xll.BDP($E384&amp;" ISIN","DUR_ADJ_OAS_MID")),_xll.BDP($E384&amp;" ISIN","DUR_ADJ_OAS_MID")," ")))</f>
        <v xml:space="preserve"> </v>
      </c>
      <c r="S384" s="7" t="str">
        <f t="shared" si="6"/>
        <v xml:space="preserve"> </v>
      </c>
      <c r="T384" t="s">
        <v>1423</v>
      </c>
      <c r="U384" t="s">
        <v>167</v>
      </c>
    </row>
    <row r="385" spans="1:33" x14ac:dyDescent="0.25">
      <c r="A385" t="s">
        <v>1216</v>
      </c>
      <c r="B385" t="s">
        <v>1424</v>
      </c>
      <c r="C385" t="s">
        <v>1424</v>
      </c>
      <c r="D385" t="s">
        <v>1425</v>
      </c>
      <c r="E385" t="s">
        <v>1426</v>
      </c>
      <c r="F385" t="s">
        <v>1427</v>
      </c>
      <c r="G385" s="1">
        <v>1000000</v>
      </c>
      <c r="H385" s="1">
        <v>100.5289444</v>
      </c>
      <c r="I385" s="2">
        <v>1005289.44</v>
      </c>
      <c r="J385" s="3">
        <v>2.2543859999999999E-2</v>
      </c>
      <c r="K385" s="4">
        <v>44592599.560000002</v>
      </c>
      <c r="L385" s="5">
        <v>1875001</v>
      </c>
      <c r="M385" s="6">
        <v>23.782707080000002</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t="str">
        <f>IF(OR($A385="TUA",$A385="TYA"),"",IF(ISNUMBER(_xll.BDP($C385,"DUR_ADJ_OAS_MID")),_xll.BDP($C385,"DUR_ADJ_OAS_MID"),IF(ISNUMBER(_xll.BDP($E385&amp;" ISIN","DUR_ADJ_OAS_MID")),_xll.BDP($E385&amp;" ISIN","DUR_ADJ_OAS_MID")," ")))</f>
        <v xml:space="preserve"> </v>
      </c>
      <c r="S385" s="7" t="str">
        <f t="shared" si="6"/>
        <v xml:space="preserve"> </v>
      </c>
      <c r="T385" t="s">
        <v>1427</v>
      </c>
      <c r="U385" t="s">
        <v>167</v>
      </c>
    </row>
    <row r="386" spans="1:33" x14ac:dyDescent="0.25">
      <c r="A386" t="s">
        <v>1216</v>
      </c>
      <c r="B386" t="s">
        <v>1428</v>
      </c>
      <c r="C386" t="s">
        <v>1428</v>
      </c>
      <c r="D386" t="s">
        <v>1429</v>
      </c>
      <c r="E386" t="s">
        <v>1430</v>
      </c>
      <c r="F386" t="s">
        <v>1431</v>
      </c>
      <c r="G386" s="1">
        <v>230854.82</v>
      </c>
      <c r="H386" s="1">
        <v>100.47518839999999</v>
      </c>
      <c r="I386" s="2">
        <v>231951.82</v>
      </c>
      <c r="J386" s="3">
        <v>5.2015799999999999E-3</v>
      </c>
      <c r="K386" s="4">
        <v>44592599.560000002</v>
      </c>
      <c r="L386" s="5">
        <v>1875001</v>
      </c>
      <c r="M386" s="6">
        <v>23.782707080000002</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t="str">
        <f>IF(OR($A386="TUA",$A386="TYA"),"",IF(ISNUMBER(_xll.BDP($C386,"DUR_ADJ_OAS_MID")),_xll.BDP($C386,"DUR_ADJ_OAS_MID"),IF(ISNUMBER(_xll.BDP($E386&amp;" ISIN","DUR_ADJ_OAS_MID")),_xll.BDP($E386&amp;" ISIN","DUR_ADJ_OAS_MID")," ")))</f>
        <v xml:space="preserve"> </v>
      </c>
      <c r="S386" s="7" t="str">
        <f t="shared" si="6"/>
        <v xml:space="preserve"> </v>
      </c>
      <c r="T386" t="s">
        <v>1431</v>
      </c>
      <c r="U386" t="s">
        <v>167</v>
      </c>
    </row>
    <row r="387" spans="1:33" x14ac:dyDescent="0.25">
      <c r="A387" t="s">
        <v>1216</v>
      </c>
      <c r="B387" t="s">
        <v>1432</v>
      </c>
      <c r="C387" t="s">
        <v>1432</v>
      </c>
      <c r="D387" t="s">
        <v>1433</v>
      </c>
      <c r="E387" t="s">
        <v>1434</v>
      </c>
      <c r="F387" t="s">
        <v>1435</v>
      </c>
      <c r="G387" s="1">
        <v>1150000</v>
      </c>
      <c r="H387" s="1">
        <v>102.9459477</v>
      </c>
      <c r="I387" s="2">
        <v>1183878.3999999999</v>
      </c>
      <c r="J387" s="3">
        <v>2.6548760000000001E-2</v>
      </c>
      <c r="K387" s="4">
        <v>44592599.560000002</v>
      </c>
      <c r="L387" s="5">
        <v>1875001</v>
      </c>
      <c r="M387" s="6">
        <v>23.782707080000002</v>
      </c>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f>IF(OR($A387="TUA",$A387="TYA"),"",IF(ISNUMBER(_xll.BDP($C387,"DUR_ADJ_OAS_MID")),_xll.BDP($C387,"DUR_ADJ_OAS_MID"),IF(ISNUMBER(_xll.BDP($E387&amp;" ISIN","DUR_ADJ_OAS_MID")),_xll.BDP($E387&amp;" ISIN","DUR_ADJ_OAS_MID")," ")))</f>
        <v>-1.1220428578299999</v>
      </c>
      <c r="S387" s="7">
        <f t="shared" si="6"/>
        <v>-2.978884654224279E-2</v>
      </c>
      <c r="T387" t="s">
        <v>1435</v>
      </c>
      <c r="U387" t="s">
        <v>167</v>
      </c>
    </row>
    <row r="388" spans="1:33" x14ac:dyDescent="0.25">
      <c r="A388" t="s">
        <v>1216</v>
      </c>
      <c r="B388" t="s">
        <v>1436</v>
      </c>
      <c r="C388" t="s">
        <v>1436</v>
      </c>
      <c r="D388" t="s">
        <v>1437</v>
      </c>
      <c r="E388" t="s">
        <v>1438</v>
      </c>
      <c r="F388" t="s">
        <v>1439</v>
      </c>
      <c r="G388" s="1">
        <v>500000</v>
      </c>
      <c r="H388" s="1">
        <v>89.28</v>
      </c>
      <c r="I388" s="2">
        <v>446400</v>
      </c>
      <c r="J388" s="3">
        <v>1.001063E-2</v>
      </c>
      <c r="K388" s="4">
        <v>44592599.560000002</v>
      </c>
      <c r="L388" s="5">
        <v>1875001</v>
      </c>
      <c r="M388" s="6">
        <v>23.782707080000002</v>
      </c>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t="str">
        <f>IF(OR($A388="TUA",$A388="TYA"),"",IF(ISNUMBER(_xll.BDP($C388,"DUR_ADJ_OAS_MID")),_xll.BDP($C388,"DUR_ADJ_OAS_MID"),IF(ISNUMBER(_xll.BDP($E388&amp;" ISIN","DUR_ADJ_OAS_MID")),_xll.BDP($E388&amp;" ISIN","DUR_ADJ_OAS_MID")," ")))</f>
        <v xml:space="preserve"> </v>
      </c>
      <c r="S388" s="7" t="str">
        <f t="shared" si="6"/>
        <v xml:space="preserve"> </v>
      </c>
      <c r="T388" t="s">
        <v>1439</v>
      </c>
      <c r="U388" t="s">
        <v>167</v>
      </c>
    </row>
    <row r="389" spans="1:33" x14ac:dyDescent="0.25">
      <c r="A389" t="s">
        <v>1216</v>
      </c>
      <c r="B389" t="s">
        <v>1440</v>
      </c>
      <c r="C389" t="s">
        <v>1440</v>
      </c>
      <c r="D389" t="s">
        <v>1441</v>
      </c>
      <c r="E389" t="s">
        <v>1442</v>
      </c>
      <c r="F389" t="s">
        <v>1443</v>
      </c>
      <c r="G389" s="1">
        <v>500000</v>
      </c>
      <c r="H389" s="1">
        <v>151.35</v>
      </c>
      <c r="I389" s="2">
        <v>756750</v>
      </c>
      <c r="J389" s="3">
        <v>1.6970300000000001E-2</v>
      </c>
      <c r="K389" s="4">
        <v>44592599.560000002</v>
      </c>
      <c r="L389" s="5">
        <v>1875001</v>
      </c>
      <c r="M389" s="6">
        <v>23.782707080000002</v>
      </c>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t="str">
        <f>IF(OR($A389="TUA",$A389="TYA"),"",IF(ISNUMBER(_xll.BDP($C389,"DUR_ADJ_OAS_MID")),_xll.BDP($C389,"DUR_ADJ_OAS_MID"),IF(ISNUMBER(_xll.BDP($E389&amp;" ISIN","DUR_ADJ_OAS_MID")),_xll.BDP($E389&amp;" ISIN","DUR_ADJ_OAS_MID")," ")))</f>
        <v xml:space="preserve"> </v>
      </c>
      <c r="S389" s="7" t="str">
        <f t="shared" si="6"/>
        <v xml:space="preserve"> </v>
      </c>
      <c r="T389" t="s">
        <v>1443</v>
      </c>
      <c r="U389" t="s">
        <v>167</v>
      </c>
    </row>
    <row r="390" spans="1:33" x14ac:dyDescent="0.25">
      <c r="A390" t="s">
        <v>1216</v>
      </c>
      <c r="B390" t="s">
        <v>1444</v>
      </c>
      <c r="C390" t="s">
        <v>1444</v>
      </c>
      <c r="D390" t="s">
        <v>1445</v>
      </c>
      <c r="E390" t="s">
        <v>1446</v>
      </c>
      <c r="F390" t="s">
        <v>1447</v>
      </c>
      <c r="G390" s="1">
        <v>1000000</v>
      </c>
      <c r="H390" s="1">
        <v>100</v>
      </c>
      <c r="I390" s="2">
        <v>1000000</v>
      </c>
      <c r="J390" s="3">
        <v>2.2425250000000001E-2</v>
      </c>
      <c r="K390" s="4">
        <v>44592599.560000002</v>
      </c>
      <c r="L390" s="5">
        <v>1875001</v>
      </c>
      <c r="M390" s="6">
        <v>23.782707080000002</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f>IF(OR($A390="TUA",$A390="TYA"),"",IF(ISNUMBER(_xll.BDP($C390,"DUR_ADJ_OAS_MID")),_xll.BDP($C390,"DUR_ADJ_OAS_MID"),IF(ISNUMBER(_xll.BDP($E390&amp;" ISIN","DUR_ADJ_OAS_MID")),_xll.BDP($E390&amp;" ISIN","DUR_ADJ_OAS_MID")," ")))</f>
        <v>2.2378912933521948</v>
      </c>
      <c r="S390" s="7">
        <f t="shared" si="6"/>
        <v>5.018527172624631E-2</v>
      </c>
      <c r="T390" t="s">
        <v>1447</v>
      </c>
      <c r="U390" t="s">
        <v>167</v>
      </c>
    </row>
    <row r="391" spans="1:33" x14ac:dyDescent="0.25">
      <c r="A391" t="s">
        <v>1216</v>
      </c>
      <c r="B391" t="s">
        <v>1448</v>
      </c>
      <c r="C391" t="s">
        <v>1448</v>
      </c>
      <c r="D391" t="s">
        <v>1449</v>
      </c>
      <c r="E391" t="s">
        <v>1450</v>
      </c>
      <c r="F391" t="s">
        <v>1451</v>
      </c>
      <c r="G391" s="1">
        <v>750000</v>
      </c>
      <c r="H391" s="1">
        <v>64.818241099999995</v>
      </c>
      <c r="I391" s="2">
        <v>486136.81</v>
      </c>
      <c r="J391" s="3">
        <v>1.090174E-2</v>
      </c>
      <c r="K391" s="4">
        <v>44592599.560000002</v>
      </c>
      <c r="L391" s="5">
        <v>1875001</v>
      </c>
      <c r="M391" s="6">
        <v>23.782707080000002</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t="str">
        <f>IF(OR($A391="TUA",$A391="TYA"),"",IF(ISNUMBER(_xll.BDP($C391,"DUR_ADJ_OAS_MID")),_xll.BDP($C391,"DUR_ADJ_OAS_MID"),IF(ISNUMBER(_xll.BDP($E391&amp;" ISIN","DUR_ADJ_OAS_MID")),_xll.BDP($E391&amp;" ISIN","DUR_ADJ_OAS_MID")," ")))</f>
        <v xml:space="preserve"> </v>
      </c>
      <c r="S391" s="7" t="str">
        <f t="shared" si="6"/>
        <v xml:space="preserve"> </v>
      </c>
      <c r="T391" t="s">
        <v>1451</v>
      </c>
      <c r="U391" t="s">
        <v>167</v>
      </c>
    </row>
    <row r="392" spans="1:33" x14ac:dyDescent="0.25">
      <c r="A392" t="s">
        <v>1216</v>
      </c>
      <c r="B392" t="s">
        <v>1452</v>
      </c>
      <c r="C392" t="s">
        <v>1452</v>
      </c>
      <c r="D392" t="s">
        <v>1453</v>
      </c>
      <c r="E392" t="s">
        <v>1454</v>
      </c>
      <c r="F392" t="s">
        <v>1455</v>
      </c>
      <c r="G392" s="1">
        <v>560000</v>
      </c>
      <c r="H392" s="1">
        <v>90.771284399999999</v>
      </c>
      <c r="I392" s="2">
        <v>508319.19</v>
      </c>
      <c r="J392" s="3">
        <v>1.139918E-2</v>
      </c>
      <c r="K392" s="4">
        <v>44592599.560000002</v>
      </c>
      <c r="L392" s="5">
        <v>1875001</v>
      </c>
      <c r="M392" s="6">
        <v>23.782707080000002</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f>IF(OR($A392="TUA",$A392="TYA"),"",IF(ISNUMBER(_xll.BDP($C392,"DUR_ADJ_OAS_MID")),_xll.BDP($C392,"DUR_ADJ_OAS_MID"),IF(ISNUMBER(_xll.BDP($E392&amp;" ISIN","DUR_ADJ_OAS_MID")),_xll.BDP($E392&amp;" ISIN","DUR_ADJ_OAS_MID")," ")))</f>
        <v>3.4257781807600001</v>
      </c>
      <c r="S392" s="7">
        <f t="shared" si="6"/>
        <v>3.9051062122555776E-2</v>
      </c>
      <c r="T392" t="s">
        <v>1455</v>
      </c>
      <c r="U392" t="s">
        <v>167</v>
      </c>
    </row>
    <row r="393" spans="1:33" x14ac:dyDescent="0.25">
      <c r="A393" t="s">
        <v>1216</v>
      </c>
      <c r="B393" t="s">
        <v>1456</v>
      </c>
      <c r="G393" s="1">
        <v>70724</v>
      </c>
      <c r="H393" s="1">
        <v>28.600006</v>
      </c>
      <c r="I393" s="2">
        <v>20227.07</v>
      </c>
      <c r="J393" s="3">
        <v>4.5360000000000002E-4</v>
      </c>
      <c r="K393" s="4">
        <v>44592599.560000002</v>
      </c>
      <c r="L393" s="5">
        <v>1875001</v>
      </c>
      <c r="M393" s="6">
        <v>23.782707080000002</v>
      </c>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6"/>
        <v xml:space="preserve"> </v>
      </c>
      <c r="T393" t="s">
        <v>1457</v>
      </c>
      <c r="U393" t="s">
        <v>1458</v>
      </c>
    </row>
    <row r="394" spans="1:33" x14ac:dyDescent="0.25">
      <c r="A394" t="s">
        <v>1216</v>
      </c>
      <c r="B394" t="s">
        <v>158</v>
      </c>
      <c r="C394" t="s">
        <v>158</v>
      </c>
      <c r="D394" t="s">
        <v>159</v>
      </c>
      <c r="E394" t="s">
        <v>160</v>
      </c>
      <c r="F394" t="s">
        <v>161</v>
      </c>
      <c r="G394" s="1">
        <v>2200000</v>
      </c>
      <c r="H394" s="1">
        <v>98.899249999999995</v>
      </c>
      <c r="I394" s="2">
        <v>2175783.5</v>
      </c>
      <c r="J394" s="3">
        <v>4.8792479999999999E-2</v>
      </c>
      <c r="K394" s="4">
        <v>44592599.560000002</v>
      </c>
      <c r="L394" s="5">
        <v>1875001</v>
      </c>
      <c r="M394" s="6">
        <v>23.782707080000002</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f>IF(OR($A394="TUA",$A394="TYA"),"",IF(ISNUMBER(_xll.BDP($C394,"DUR_ADJ_OAS_MID")),_xll.BDP($C394,"DUR_ADJ_OAS_MID"),IF(ISNUMBER(_xll.BDP($E394&amp;" ISIN","DUR_ADJ_OAS_MID")),_xll.BDP($E394&amp;" ISIN","DUR_ADJ_OAS_MID")," ")))</f>
        <v>0.29796042975937576</v>
      </c>
      <c r="S394" s="7">
        <f t="shared" si="6"/>
        <v>1.4538228309825747E-2</v>
      </c>
      <c r="T394" t="s">
        <v>161</v>
      </c>
      <c r="U394" t="s">
        <v>96</v>
      </c>
    </row>
    <row r="395" spans="1:33" x14ac:dyDescent="0.25">
      <c r="A395" t="s">
        <v>1216</v>
      </c>
      <c r="B395" t="s">
        <v>105</v>
      </c>
      <c r="C395" t="s">
        <v>105</v>
      </c>
      <c r="G395" s="1">
        <v>-361870.88</v>
      </c>
      <c r="H395" s="1">
        <v>1</v>
      </c>
      <c r="I395" s="2">
        <v>-361870.88</v>
      </c>
      <c r="J395" s="3">
        <v>-8.1150433832209625E-3</v>
      </c>
      <c r="K395" s="4">
        <v>44592599.560000002</v>
      </c>
      <c r="L395" s="5">
        <v>1875001</v>
      </c>
      <c r="M395" s="6">
        <v>23.782707080000002</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6"/>
        <v xml:space="preserve"> </v>
      </c>
      <c r="T395" t="s">
        <v>105</v>
      </c>
      <c r="U395" t="s">
        <v>105</v>
      </c>
    </row>
    <row r="396" spans="1:33" x14ac:dyDescent="0.25">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6"/>
        <v xml:space="preserve"> </v>
      </c>
    </row>
    <row r="397" spans="1:33" x14ac:dyDescent="0.25">
      <c r="A397" t="s">
        <v>1459</v>
      </c>
      <c r="B397" t="s">
        <v>1460</v>
      </c>
      <c r="C397" t="s">
        <v>1461</v>
      </c>
      <c r="F397" t="s">
        <v>1460</v>
      </c>
      <c r="G397" s="1">
        <v>-691</v>
      </c>
      <c r="H397" s="1">
        <v>54.41</v>
      </c>
      <c r="I397" s="2">
        <v>-22558386</v>
      </c>
      <c r="J397" s="3">
        <v>-1.8132189999999999E-2</v>
      </c>
      <c r="K397" s="4">
        <v>1244107117.7</v>
      </c>
      <c r="L397" s="5">
        <v>44050001</v>
      </c>
      <c r="M397" s="6">
        <v>28.243066729999999</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t="str">
        <f>IF(OR($A397="TUA",$A397="TYA"),"",IF(ISNUMBER(_xll.BDP($C397,"DUR_ADJ_OAS_MID")),_xll.BDP($C397,"DUR_ADJ_OAS_MID"),IF(ISNUMBER(_xll.BDP($E397&amp;" ISIN","DUR_ADJ_OAS_MID")),_xll.BDP($E397&amp;" ISIN","DUR_ADJ_OAS_MID")," ")))</f>
        <v xml:space="preserve"> </v>
      </c>
      <c r="S397" s="7" t="str">
        <f t="shared" si="6"/>
        <v xml:space="preserve"> </v>
      </c>
      <c r="T397" t="s">
        <v>1462</v>
      </c>
      <c r="U397" t="s">
        <v>45</v>
      </c>
      <c r="AG397">
        <v>8.3500000000000002E-4</v>
      </c>
    </row>
    <row r="398" spans="1:33" x14ac:dyDescent="0.25">
      <c r="A398" t="s">
        <v>1459</v>
      </c>
      <c r="B398" t="s">
        <v>1463</v>
      </c>
      <c r="C398" t="s">
        <v>1464</v>
      </c>
      <c r="F398" t="s">
        <v>1463</v>
      </c>
      <c r="G398" s="1">
        <v>-322</v>
      </c>
      <c r="H398" s="1">
        <v>54.95</v>
      </c>
      <c r="I398" s="2">
        <v>-10616340</v>
      </c>
      <c r="J398" s="3">
        <v>-8.5333000000000006E-3</v>
      </c>
      <c r="K398" s="4">
        <v>1244107117.7</v>
      </c>
      <c r="L398" s="5">
        <v>44050001</v>
      </c>
      <c r="M398" s="6">
        <v>28.243066729999999</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t="str">
        <f>IF(OR($A398="TUA",$A398="TYA"),"",IF(ISNUMBER(_xll.BDP($C398,"DUR_ADJ_OAS_MID")),_xll.BDP($C398,"DUR_ADJ_OAS_MID"),IF(ISNUMBER(_xll.BDP($E398&amp;" ISIN","DUR_ADJ_OAS_MID")),_xll.BDP($E398&amp;" ISIN","DUR_ADJ_OAS_MID")," ")))</f>
        <v xml:space="preserve"> </v>
      </c>
      <c r="S398" s="7" t="str">
        <f t="shared" si="6"/>
        <v xml:space="preserve"> </v>
      </c>
      <c r="T398" t="s">
        <v>1465</v>
      </c>
      <c r="U398" t="s">
        <v>45</v>
      </c>
      <c r="AG398">
        <v>8.3500000000000002E-4</v>
      </c>
    </row>
    <row r="399" spans="1:33" x14ac:dyDescent="0.25">
      <c r="A399" t="s">
        <v>1459</v>
      </c>
      <c r="B399" t="s">
        <v>1466</v>
      </c>
      <c r="C399" t="s">
        <v>1467</v>
      </c>
      <c r="F399" t="s">
        <v>1466</v>
      </c>
      <c r="G399" s="1">
        <v>-33</v>
      </c>
      <c r="H399" s="1">
        <v>55.28</v>
      </c>
      <c r="I399" s="2">
        <v>-1094544</v>
      </c>
      <c r="J399" s="3">
        <v>-8.7978000000000004E-4</v>
      </c>
      <c r="K399" s="4">
        <v>1244107117.7</v>
      </c>
      <c r="L399" s="5">
        <v>44050001</v>
      </c>
      <c r="M399" s="6">
        <v>28.243066729999999</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t="str">
        <f>IF(OR($A399="TUA",$A399="TYA"),"",IF(ISNUMBER(_xll.BDP($C399,"DUR_ADJ_OAS_MID")),_xll.BDP($C399,"DUR_ADJ_OAS_MID"),IF(ISNUMBER(_xll.BDP($E399&amp;" ISIN","DUR_ADJ_OAS_MID")),_xll.BDP($E399&amp;" ISIN","DUR_ADJ_OAS_MID")," ")))</f>
        <v xml:space="preserve"> </v>
      </c>
      <c r="S399" s="7" t="str">
        <f t="shared" si="6"/>
        <v xml:space="preserve"> </v>
      </c>
      <c r="T399" t="s">
        <v>1468</v>
      </c>
      <c r="U399" t="s">
        <v>45</v>
      </c>
      <c r="AG399">
        <v>8.3500000000000002E-4</v>
      </c>
    </row>
    <row r="400" spans="1:33" x14ac:dyDescent="0.25">
      <c r="A400" t="s">
        <v>1459</v>
      </c>
      <c r="B400" t="s">
        <v>1469</v>
      </c>
      <c r="C400" t="s">
        <v>1470</v>
      </c>
      <c r="F400" t="s">
        <v>1469</v>
      </c>
      <c r="G400" s="1">
        <v>-1989</v>
      </c>
      <c r="H400" s="1">
        <v>426.5</v>
      </c>
      <c r="I400" s="2">
        <v>-42415425</v>
      </c>
      <c r="J400" s="3">
        <v>-3.4093070000000003E-2</v>
      </c>
      <c r="K400" s="4">
        <v>1244107117.7</v>
      </c>
      <c r="L400" s="5">
        <v>44050001</v>
      </c>
      <c r="M400" s="6">
        <v>28.243066729999999</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6"/>
        <v xml:space="preserve"> </v>
      </c>
      <c r="T400" t="s">
        <v>1471</v>
      </c>
      <c r="U400" t="s">
        <v>45</v>
      </c>
      <c r="AG400">
        <v>8.3500000000000002E-4</v>
      </c>
    </row>
    <row r="401" spans="1:33" x14ac:dyDescent="0.25">
      <c r="A401" t="s">
        <v>1459</v>
      </c>
      <c r="B401" t="s">
        <v>1472</v>
      </c>
      <c r="C401" t="s">
        <v>1473</v>
      </c>
      <c r="F401" t="s">
        <v>1472</v>
      </c>
      <c r="G401" s="1">
        <v>-926</v>
      </c>
      <c r="H401" s="1">
        <v>434.75</v>
      </c>
      <c r="I401" s="2">
        <v>-20128925</v>
      </c>
      <c r="J401" s="3">
        <v>-1.6179410000000002E-2</v>
      </c>
      <c r="K401" s="4">
        <v>1244107117.7</v>
      </c>
      <c r="L401" s="5">
        <v>44050001</v>
      </c>
      <c r="M401" s="6">
        <v>28.243066729999999</v>
      </c>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t="str">
        <f>IF(OR($A401="TUA",$A401="TYA"),"",IF(ISNUMBER(_xll.BDP($C401,"DUR_ADJ_OAS_MID")),_xll.BDP($C401,"DUR_ADJ_OAS_MID"),IF(ISNUMBER(_xll.BDP($E401&amp;" ISIN","DUR_ADJ_OAS_MID")),_xll.BDP($E401&amp;" ISIN","DUR_ADJ_OAS_MID")," ")))</f>
        <v xml:space="preserve"> </v>
      </c>
      <c r="S401" s="7" t="str">
        <f t="shared" si="6"/>
        <v xml:space="preserve"> </v>
      </c>
      <c r="T401" t="s">
        <v>1474</v>
      </c>
      <c r="U401" t="s">
        <v>45</v>
      </c>
      <c r="AG401">
        <v>8.3500000000000002E-4</v>
      </c>
    </row>
    <row r="402" spans="1:33" x14ac:dyDescent="0.25">
      <c r="A402" t="s">
        <v>1459</v>
      </c>
      <c r="B402" t="s">
        <v>1475</v>
      </c>
      <c r="C402" t="s">
        <v>1476</v>
      </c>
      <c r="F402" t="s">
        <v>1475</v>
      </c>
      <c r="G402" s="1">
        <v>-593</v>
      </c>
      <c r="H402" s="1">
        <v>440.75</v>
      </c>
      <c r="I402" s="2">
        <v>-13068237.5</v>
      </c>
      <c r="J402" s="3">
        <v>-1.0504110000000001E-2</v>
      </c>
      <c r="K402" s="4">
        <v>1244107117.7</v>
      </c>
      <c r="L402" s="5">
        <v>44050001</v>
      </c>
      <c r="M402" s="6">
        <v>28.243066729999999</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t="str">
        <f>IF(OR($A402="TUA",$A402="TYA"),"",IF(ISNUMBER(_xll.BDP($C402,"DUR_ADJ_OAS_MID")),_xll.BDP($C402,"DUR_ADJ_OAS_MID"),IF(ISNUMBER(_xll.BDP($E402&amp;" ISIN","DUR_ADJ_OAS_MID")),_xll.BDP($E402&amp;" ISIN","DUR_ADJ_OAS_MID")," ")))</f>
        <v xml:space="preserve"> </v>
      </c>
      <c r="S402" s="7" t="str">
        <f t="shared" si="6"/>
        <v xml:space="preserve"> </v>
      </c>
      <c r="T402" t="s">
        <v>1477</v>
      </c>
      <c r="U402" t="s">
        <v>45</v>
      </c>
      <c r="AG402">
        <v>8.3500000000000002E-4</v>
      </c>
    </row>
    <row r="403" spans="1:33" x14ac:dyDescent="0.25">
      <c r="A403" t="s">
        <v>1459</v>
      </c>
      <c r="B403" t="s">
        <v>1478</v>
      </c>
      <c r="C403" t="s">
        <v>1479</v>
      </c>
      <c r="F403" t="s">
        <v>1478</v>
      </c>
      <c r="G403" s="1">
        <v>-135</v>
      </c>
      <c r="H403" s="1">
        <v>440.25</v>
      </c>
      <c r="I403" s="2">
        <v>-2971687.5</v>
      </c>
      <c r="J403" s="3">
        <v>-2.3886100000000002E-3</v>
      </c>
      <c r="K403" s="4">
        <v>1244107117.7</v>
      </c>
      <c r="L403" s="5">
        <v>44050001</v>
      </c>
      <c r="M403" s="6">
        <v>28.243066729999999</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t="str">
        <f>IF(OR($A403="TUA",$A403="TYA"),"",IF(ISNUMBER(_xll.BDP($C403,"DUR_ADJ_OAS_MID")),_xll.BDP($C403,"DUR_ADJ_OAS_MID"),IF(ISNUMBER(_xll.BDP($E403&amp;" ISIN","DUR_ADJ_OAS_MID")),_xll.BDP($E403&amp;" ISIN","DUR_ADJ_OAS_MID")," ")))</f>
        <v xml:space="preserve"> </v>
      </c>
      <c r="S403" s="7" t="str">
        <f t="shared" si="6"/>
        <v xml:space="preserve"> </v>
      </c>
      <c r="T403" t="s">
        <v>1480</v>
      </c>
      <c r="U403" t="s">
        <v>45</v>
      </c>
      <c r="AG403">
        <v>8.3500000000000002E-4</v>
      </c>
    </row>
    <row r="404" spans="1:33" x14ac:dyDescent="0.25">
      <c r="A404" t="s">
        <v>1459</v>
      </c>
      <c r="B404" t="s">
        <v>1481</v>
      </c>
      <c r="C404" t="s">
        <v>1482</v>
      </c>
      <c r="F404" t="s">
        <v>1481</v>
      </c>
      <c r="G404" s="1">
        <v>-11</v>
      </c>
      <c r="H404" s="1">
        <v>187.25</v>
      </c>
      <c r="I404" s="2">
        <v>-123934.99</v>
      </c>
      <c r="J404" s="3">
        <v>-9.9619999999999998E-5</v>
      </c>
      <c r="K404" s="4">
        <v>1244107117.7</v>
      </c>
      <c r="L404" s="5">
        <v>44050001</v>
      </c>
      <c r="M404" s="6">
        <v>28.243066729999999</v>
      </c>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t="str">
        <f>IF(OR($A404="TUA",$A404="TYA"),"",IF(ISNUMBER(_xll.BDP($C404,"DUR_ADJ_OAS_MID")),_xll.BDP($C404,"DUR_ADJ_OAS_MID"),IF(ISNUMBER(_xll.BDP($E404&amp;" ISIN","DUR_ADJ_OAS_MID")),_xll.BDP($E404&amp;" ISIN","DUR_ADJ_OAS_MID")," ")))</f>
        <v xml:space="preserve"> </v>
      </c>
      <c r="S404" s="7" t="str">
        <f t="shared" si="6"/>
        <v xml:space="preserve"> </v>
      </c>
      <c r="T404" t="s">
        <v>1483</v>
      </c>
      <c r="U404" t="s">
        <v>45</v>
      </c>
      <c r="AG404">
        <v>8.3500000000000002E-4</v>
      </c>
    </row>
    <row r="405" spans="1:33" x14ac:dyDescent="0.25">
      <c r="A405" t="s">
        <v>1459</v>
      </c>
      <c r="B405" t="s">
        <v>1484</v>
      </c>
      <c r="C405" t="s">
        <v>1485</v>
      </c>
      <c r="F405" t="s">
        <v>1484</v>
      </c>
      <c r="G405" s="1">
        <v>-1</v>
      </c>
      <c r="H405" s="1">
        <v>188</v>
      </c>
      <c r="I405" s="2">
        <v>-11311.94</v>
      </c>
      <c r="J405" s="3">
        <v>-9.0899999999999994E-6</v>
      </c>
      <c r="K405" s="4">
        <v>1244107117.7</v>
      </c>
      <c r="L405" s="5">
        <v>44050001</v>
      </c>
      <c r="M405" s="6">
        <v>28.243066729999999</v>
      </c>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t="str">
        <f>IF(OR($A405="TUA",$A405="TYA"),"",IF(ISNUMBER(_xll.BDP($C405,"DUR_ADJ_OAS_MID")),_xll.BDP($C405,"DUR_ADJ_OAS_MID"),IF(ISNUMBER(_xll.BDP($E405&amp;" ISIN","DUR_ADJ_OAS_MID")),_xll.BDP($E405&amp;" ISIN","DUR_ADJ_OAS_MID")," ")))</f>
        <v xml:space="preserve"> </v>
      </c>
      <c r="S405" s="7" t="str">
        <f t="shared" si="6"/>
        <v xml:space="preserve"> </v>
      </c>
      <c r="T405" t="s">
        <v>1486</v>
      </c>
      <c r="U405" t="s">
        <v>45</v>
      </c>
      <c r="AG405">
        <v>8.3500000000000002E-4</v>
      </c>
    </row>
    <row r="406" spans="1:33" x14ac:dyDescent="0.25">
      <c r="A406" t="s">
        <v>1459</v>
      </c>
      <c r="B406" t="s">
        <v>1487</v>
      </c>
      <c r="C406" t="s">
        <v>1488</v>
      </c>
      <c r="F406" t="s">
        <v>1487</v>
      </c>
      <c r="G406" s="1">
        <v>-198</v>
      </c>
      <c r="H406" s="1">
        <v>4433</v>
      </c>
      <c r="I406" s="2">
        <v>-8777340</v>
      </c>
      <c r="J406" s="3">
        <v>-7.0551299999999997E-3</v>
      </c>
      <c r="K406" s="4">
        <v>1244107117.7</v>
      </c>
      <c r="L406" s="5">
        <v>44050001</v>
      </c>
      <c r="M406" s="6">
        <v>28.243066729999999</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t="str">
        <f>IF(OR($A406="TUA",$A406="TYA"),"",IF(ISNUMBER(_xll.BDP($C406,"DUR_ADJ_OAS_MID")),_xll.BDP($C406,"DUR_ADJ_OAS_MID"),IF(ISNUMBER(_xll.BDP($E406&amp;" ISIN","DUR_ADJ_OAS_MID")),_xll.BDP($E406&amp;" ISIN","DUR_ADJ_OAS_MID")," ")))</f>
        <v xml:space="preserve"> </v>
      </c>
      <c r="S406" s="7" t="str">
        <f t="shared" si="6"/>
        <v xml:space="preserve"> </v>
      </c>
      <c r="T406" t="s">
        <v>1489</v>
      </c>
      <c r="U406" t="s">
        <v>45</v>
      </c>
      <c r="AG406">
        <v>8.3500000000000002E-4</v>
      </c>
    </row>
    <row r="407" spans="1:33" x14ac:dyDescent="0.25">
      <c r="A407" t="s">
        <v>1459</v>
      </c>
      <c r="B407" t="s">
        <v>1490</v>
      </c>
      <c r="C407" t="s">
        <v>1491</v>
      </c>
      <c r="F407" t="s">
        <v>1490</v>
      </c>
      <c r="G407" s="1">
        <v>-213</v>
      </c>
      <c r="H407" s="1">
        <v>4491</v>
      </c>
      <c r="I407" s="2">
        <v>-9565830</v>
      </c>
      <c r="J407" s="3">
        <v>-7.6889100000000002E-3</v>
      </c>
      <c r="K407" s="4">
        <v>1244107117.7</v>
      </c>
      <c r="L407" s="5">
        <v>44050001</v>
      </c>
      <c r="M407" s="6">
        <v>28.243066729999999</v>
      </c>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t="str">
        <f>IF(OR($A407="TUA",$A407="TYA"),"",IF(ISNUMBER(_xll.BDP($C407,"DUR_ADJ_OAS_MID")),_xll.BDP($C407,"DUR_ADJ_OAS_MID"),IF(ISNUMBER(_xll.BDP($E407&amp;" ISIN","DUR_ADJ_OAS_MID")),_xll.BDP($E407&amp;" ISIN","DUR_ADJ_OAS_MID")," ")))</f>
        <v xml:space="preserve"> </v>
      </c>
      <c r="S407" s="7" t="str">
        <f t="shared" si="6"/>
        <v xml:space="preserve"> </v>
      </c>
      <c r="T407" t="s">
        <v>1492</v>
      </c>
      <c r="U407" t="s">
        <v>45</v>
      </c>
      <c r="AG407">
        <v>8.3500000000000002E-4</v>
      </c>
    </row>
    <row r="408" spans="1:33" x14ac:dyDescent="0.25">
      <c r="A408" t="s">
        <v>1459</v>
      </c>
      <c r="B408" t="s">
        <v>1493</v>
      </c>
      <c r="C408" t="s">
        <v>1494</v>
      </c>
      <c r="F408" t="s">
        <v>1493</v>
      </c>
      <c r="G408" s="1">
        <v>-112</v>
      </c>
      <c r="H408" s="1">
        <v>4549</v>
      </c>
      <c r="I408" s="2">
        <v>-5094880</v>
      </c>
      <c r="J408" s="3">
        <v>-4.0952100000000002E-3</v>
      </c>
      <c r="K408" s="4">
        <v>1244107117.7</v>
      </c>
      <c r="L408" s="5">
        <v>44050001</v>
      </c>
      <c r="M408" s="6">
        <v>28.243066729999999</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t="str">
        <f>IF(OR($A408="TUA",$A408="TYA"),"",IF(ISNUMBER(_xll.BDP($C408,"DUR_ADJ_OAS_MID")),_xll.BDP($C408,"DUR_ADJ_OAS_MID"),IF(ISNUMBER(_xll.BDP($E408&amp;" ISIN","DUR_ADJ_OAS_MID")),_xll.BDP($E408&amp;" ISIN","DUR_ADJ_OAS_MID")," ")))</f>
        <v xml:space="preserve"> </v>
      </c>
      <c r="S408" s="7" t="str">
        <f t="shared" si="6"/>
        <v xml:space="preserve"> </v>
      </c>
      <c r="T408" t="s">
        <v>1495</v>
      </c>
      <c r="U408" t="s">
        <v>45</v>
      </c>
      <c r="AG408">
        <v>8.3500000000000002E-4</v>
      </c>
    </row>
    <row r="409" spans="1:33" x14ac:dyDescent="0.25">
      <c r="A409" t="s">
        <v>1459</v>
      </c>
      <c r="B409" t="s">
        <v>1496</v>
      </c>
      <c r="C409" t="s">
        <v>1497</v>
      </c>
      <c r="F409" t="s">
        <v>1496</v>
      </c>
      <c r="G409" s="1">
        <v>149</v>
      </c>
      <c r="H409" s="1">
        <v>62.39</v>
      </c>
      <c r="I409" s="2">
        <v>9296110</v>
      </c>
      <c r="J409" s="3">
        <v>7.4721099999999997E-3</v>
      </c>
      <c r="K409" s="4">
        <v>1244107117.7</v>
      </c>
      <c r="L409" s="5">
        <v>44050001</v>
      </c>
      <c r="M409" s="6">
        <v>28.243066729999999</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t="str">
        <f>IF(OR($A409="TUA",$A409="TYA"),"",IF(ISNUMBER(_xll.BDP($C409,"DUR_ADJ_OAS_MID")),_xll.BDP($C409,"DUR_ADJ_OAS_MID"),IF(ISNUMBER(_xll.BDP($E409&amp;" ISIN","DUR_ADJ_OAS_MID")),_xll.BDP($E409&amp;" ISIN","DUR_ADJ_OAS_MID")," ")))</f>
        <v xml:space="preserve"> </v>
      </c>
      <c r="S409" s="7" t="str">
        <f t="shared" si="6"/>
        <v xml:space="preserve"> </v>
      </c>
      <c r="T409" t="s">
        <v>1498</v>
      </c>
      <c r="U409" t="s">
        <v>45</v>
      </c>
      <c r="AG409">
        <v>8.3500000000000002E-4</v>
      </c>
    </row>
    <row r="410" spans="1:33" x14ac:dyDescent="0.25">
      <c r="A410" t="s">
        <v>1459</v>
      </c>
      <c r="B410" t="s">
        <v>1499</v>
      </c>
      <c r="C410" t="s">
        <v>1500</v>
      </c>
      <c r="F410" t="s">
        <v>1499</v>
      </c>
      <c r="G410" s="1">
        <v>650</v>
      </c>
      <c r="H410" s="1">
        <v>62.1</v>
      </c>
      <c r="I410" s="2">
        <v>40365000</v>
      </c>
      <c r="J410" s="3">
        <v>3.2444960000000002E-2</v>
      </c>
      <c r="K410" s="4">
        <v>1244107117.7</v>
      </c>
      <c r="L410" s="5">
        <v>44050001</v>
      </c>
      <c r="M410" s="6">
        <v>28.243066729999999</v>
      </c>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t="str">
        <f>IF(OR($A410="TUA",$A410="TYA"),"",IF(ISNUMBER(_xll.BDP($C410,"DUR_ADJ_OAS_MID")),_xll.BDP($C410,"DUR_ADJ_OAS_MID"),IF(ISNUMBER(_xll.BDP($E410&amp;" ISIN","DUR_ADJ_OAS_MID")),_xll.BDP($E410&amp;" ISIN","DUR_ADJ_OAS_MID")," ")))</f>
        <v xml:space="preserve"> </v>
      </c>
      <c r="S410" s="7" t="str">
        <f t="shared" si="6"/>
        <v xml:space="preserve"> </v>
      </c>
      <c r="T410" t="s">
        <v>1501</v>
      </c>
      <c r="U410" t="s">
        <v>45</v>
      </c>
      <c r="AG410">
        <v>8.3500000000000002E-4</v>
      </c>
    </row>
    <row r="411" spans="1:33" x14ac:dyDescent="0.25">
      <c r="A411" t="s">
        <v>1459</v>
      </c>
      <c r="B411" t="s">
        <v>1502</v>
      </c>
      <c r="C411" t="s">
        <v>1503</v>
      </c>
      <c r="F411" t="s">
        <v>1502</v>
      </c>
      <c r="G411" s="1">
        <v>283</v>
      </c>
      <c r="H411" s="1">
        <v>61.84</v>
      </c>
      <c r="I411" s="2">
        <v>17500720</v>
      </c>
      <c r="J411" s="3">
        <v>1.406689E-2</v>
      </c>
      <c r="K411" s="4">
        <v>1244107117.7</v>
      </c>
      <c r="L411" s="5">
        <v>44050001</v>
      </c>
      <c r="M411" s="6">
        <v>28.243066729999999</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6"/>
        <v xml:space="preserve"> </v>
      </c>
      <c r="T411" t="s">
        <v>1504</v>
      </c>
      <c r="U411" t="s">
        <v>45</v>
      </c>
      <c r="AG411">
        <v>8.3500000000000002E-4</v>
      </c>
    </row>
    <row r="412" spans="1:33" x14ac:dyDescent="0.25">
      <c r="A412" t="s">
        <v>1459</v>
      </c>
      <c r="B412" t="s">
        <v>1505</v>
      </c>
      <c r="C412" t="s">
        <v>1506</v>
      </c>
      <c r="F412" t="s">
        <v>1505</v>
      </c>
      <c r="G412" s="1">
        <v>329</v>
      </c>
      <c r="H412" s="1">
        <v>61.6</v>
      </c>
      <c r="I412" s="2">
        <v>20266400</v>
      </c>
      <c r="J412" s="3">
        <v>1.6289919999999999E-2</v>
      </c>
      <c r="K412" s="4">
        <v>1244107117.7</v>
      </c>
      <c r="L412" s="5">
        <v>44050001</v>
      </c>
      <c r="M412" s="6">
        <v>28.243066729999999</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6"/>
        <v xml:space="preserve"> </v>
      </c>
      <c r="T412" t="s">
        <v>1507</v>
      </c>
      <c r="U412" t="s">
        <v>45</v>
      </c>
      <c r="AG412">
        <v>8.3500000000000002E-4</v>
      </c>
    </row>
    <row r="413" spans="1:33" x14ac:dyDescent="0.25">
      <c r="A413" t="s">
        <v>1459</v>
      </c>
      <c r="B413" t="s">
        <v>1508</v>
      </c>
      <c r="C413" t="s">
        <v>1509</v>
      </c>
      <c r="F413" t="s">
        <v>1508</v>
      </c>
      <c r="G413" s="1">
        <v>95</v>
      </c>
      <c r="H413" s="1">
        <v>61.4</v>
      </c>
      <c r="I413" s="2">
        <v>5833000</v>
      </c>
      <c r="J413" s="3">
        <v>4.6885E-3</v>
      </c>
      <c r="K413" s="4">
        <v>1244107117.7</v>
      </c>
      <c r="L413" s="5">
        <v>44050001</v>
      </c>
      <c r="M413" s="6">
        <v>28.243066729999999</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t="str">
        <f>IF(OR($A413="TUA",$A413="TYA"),"",IF(ISNUMBER(_xll.BDP($C413,"DUR_ADJ_OAS_MID")),_xll.BDP($C413,"DUR_ADJ_OAS_MID"),IF(ISNUMBER(_xll.BDP($E413&amp;" ISIN","DUR_ADJ_OAS_MID")),_xll.BDP($E413&amp;" ISIN","DUR_ADJ_OAS_MID")," ")))</f>
        <v xml:space="preserve"> </v>
      </c>
      <c r="S413" s="7" t="str">
        <f t="shared" si="6"/>
        <v xml:space="preserve"> </v>
      </c>
      <c r="T413" t="s">
        <v>1510</v>
      </c>
      <c r="U413" t="s">
        <v>45</v>
      </c>
      <c r="AG413">
        <v>8.3500000000000002E-4</v>
      </c>
    </row>
    <row r="414" spans="1:33" x14ac:dyDescent="0.25">
      <c r="A414" t="s">
        <v>1459</v>
      </c>
      <c r="B414" t="s">
        <v>1511</v>
      </c>
      <c r="C414" t="s">
        <v>1512</v>
      </c>
      <c r="F414" t="s">
        <v>1511</v>
      </c>
      <c r="G414" s="1">
        <v>53</v>
      </c>
      <c r="H414" s="1">
        <v>61.21</v>
      </c>
      <c r="I414" s="2">
        <v>3244130</v>
      </c>
      <c r="J414" s="3">
        <v>2.6075999999999998E-3</v>
      </c>
      <c r="K414" s="4">
        <v>1244107117.7</v>
      </c>
      <c r="L414" s="5">
        <v>44050001</v>
      </c>
      <c r="M414" s="6">
        <v>28.243066729999999</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t="str">
        <f>IF(OR($A414="TUA",$A414="TYA"),"",IF(ISNUMBER(_xll.BDP($C414,"DUR_ADJ_OAS_MID")),_xll.BDP($C414,"DUR_ADJ_OAS_MID"),IF(ISNUMBER(_xll.BDP($E414&amp;" ISIN","DUR_ADJ_OAS_MID")),_xll.BDP($E414&amp;" ISIN","DUR_ADJ_OAS_MID")," ")))</f>
        <v xml:space="preserve"> </v>
      </c>
      <c r="S414" s="7" t="str">
        <f t="shared" si="6"/>
        <v xml:space="preserve"> </v>
      </c>
      <c r="T414" t="s">
        <v>1513</v>
      </c>
      <c r="U414" t="s">
        <v>45</v>
      </c>
      <c r="AG414">
        <v>8.3500000000000002E-4</v>
      </c>
    </row>
    <row r="415" spans="1:33" x14ac:dyDescent="0.25">
      <c r="A415" t="s">
        <v>1459</v>
      </c>
      <c r="B415" t="s">
        <v>1514</v>
      </c>
      <c r="C415" t="s">
        <v>1515</v>
      </c>
      <c r="F415" t="s">
        <v>1514</v>
      </c>
      <c r="G415" s="1">
        <v>40</v>
      </c>
      <c r="H415" s="1">
        <v>61.01</v>
      </c>
      <c r="I415" s="2">
        <v>2440400</v>
      </c>
      <c r="J415" s="3">
        <v>1.9615700000000002E-3</v>
      </c>
      <c r="K415" s="4">
        <v>1244107117.7</v>
      </c>
      <c r="L415" s="5">
        <v>44050001</v>
      </c>
      <c r="M415" s="6">
        <v>28.243066729999999</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t="str">
        <f>IF(OR($A415="TUA",$A415="TYA"),"",IF(ISNUMBER(_xll.BDP($C415,"DUR_ADJ_OAS_MID")),_xll.BDP($C415,"DUR_ADJ_OAS_MID"),IF(ISNUMBER(_xll.BDP($E415&amp;" ISIN","DUR_ADJ_OAS_MID")),_xll.BDP($E415&amp;" ISIN","DUR_ADJ_OAS_MID")," ")))</f>
        <v xml:space="preserve"> </v>
      </c>
      <c r="S415" s="7" t="str">
        <f t="shared" si="6"/>
        <v xml:space="preserve"> </v>
      </c>
      <c r="T415" t="s">
        <v>1516</v>
      </c>
      <c r="U415" t="s">
        <v>45</v>
      </c>
      <c r="AG415">
        <v>8.3500000000000002E-4</v>
      </c>
    </row>
    <row r="416" spans="1:33" x14ac:dyDescent="0.25">
      <c r="A416" t="s">
        <v>1459</v>
      </c>
      <c r="B416" t="s">
        <v>1517</v>
      </c>
      <c r="C416" t="s">
        <v>1518</v>
      </c>
      <c r="F416" t="s">
        <v>1517</v>
      </c>
      <c r="G416" s="1">
        <v>5</v>
      </c>
      <c r="H416" s="1">
        <v>60.8</v>
      </c>
      <c r="I416" s="2">
        <v>304000</v>
      </c>
      <c r="J416" s="3">
        <v>2.4435E-4</v>
      </c>
      <c r="K416" s="4">
        <v>1244107117.7</v>
      </c>
      <c r="L416" s="5">
        <v>44050001</v>
      </c>
      <c r="M416" s="6">
        <v>28.243066729999999</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t="str">
        <f>IF(OR($A416="TUA",$A416="TYA"),"",IF(ISNUMBER(_xll.BDP($C416,"DUR_ADJ_OAS_MID")),_xll.BDP($C416,"DUR_ADJ_OAS_MID"),IF(ISNUMBER(_xll.BDP($E416&amp;" ISIN","DUR_ADJ_OAS_MID")),_xll.BDP($E416&amp;" ISIN","DUR_ADJ_OAS_MID")," ")))</f>
        <v xml:space="preserve"> </v>
      </c>
      <c r="S416" s="7" t="str">
        <f t="shared" si="6"/>
        <v xml:space="preserve"> </v>
      </c>
      <c r="T416" t="s">
        <v>1519</v>
      </c>
      <c r="U416" t="s">
        <v>45</v>
      </c>
      <c r="AG416">
        <v>8.3500000000000002E-4</v>
      </c>
    </row>
    <row r="417" spans="1:33" x14ac:dyDescent="0.25">
      <c r="A417" t="s">
        <v>1459</v>
      </c>
      <c r="B417" t="s">
        <v>1520</v>
      </c>
      <c r="C417" t="s">
        <v>1521</v>
      </c>
      <c r="F417" t="s">
        <v>1520</v>
      </c>
      <c r="G417" s="1">
        <v>4940</v>
      </c>
      <c r="H417" s="1">
        <v>89.223518999999996</v>
      </c>
      <c r="I417" s="2">
        <v>440764183.86000001</v>
      </c>
      <c r="J417" s="3">
        <v>0.35428154000000001</v>
      </c>
      <c r="K417" s="4">
        <v>1244107117.7</v>
      </c>
      <c r="L417" s="5">
        <v>44050001</v>
      </c>
      <c r="M417" s="6">
        <v>28.243066729999999</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f>IF(OR($A417="TUA",$A417="TYA"),"",IF(ISNUMBER(_xll.BDP($C417,"DUR_ADJ_OAS_MID")),_xll.BDP($C417,"DUR_ADJ_OAS_MID"),IF(ISNUMBER(_xll.BDP($E417&amp;" ISIN","DUR_ADJ_OAS_MID")),_xll.BDP($E417&amp;" ISIN","DUR_ADJ_OAS_MID")," ")))</f>
        <v>7.3487292958135422</v>
      </c>
      <c r="S417" s="7">
        <f t="shared" si="6"/>
        <v>2.6035191319639375</v>
      </c>
      <c r="T417" t="s">
        <v>1522</v>
      </c>
      <c r="U417" t="s">
        <v>45</v>
      </c>
      <c r="AG417">
        <v>8.3500000000000002E-4</v>
      </c>
    </row>
    <row r="418" spans="1:33" x14ac:dyDescent="0.25">
      <c r="A418" t="s">
        <v>1459</v>
      </c>
      <c r="B418" t="s">
        <v>1523</v>
      </c>
      <c r="C418" t="s">
        <v>1524</v>
      </c>
      <c r="F418" t="s">
        <v>1523</v>
      </c>
      <c r="G418" s="1">
        <v>573</v>
      </c>
      <c r="H418" s="1">
        <v>66.59</v>
      </c>
      <c r="I418" s="2">
        <v>38156070</v>
      </c>
      <c r="J418" s="3">
        <v>3.0669439999999999E-2</v>
      </c>
      <c r="K418" s="4">
        <v>1244107117.7</v>
      </c>
      <c r="L418" s="5">
        <v>44050001</v>
      </c>
      <c r="M418" s="6">
        <v>28.243066729999999</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t="str">
        <f>IF(OR($A418="TUA",$A418="TYA"),"",IF(ISNUMBER(_xll.BDP($C418,"DUR_ADJ_OAS_MID")),_xll.BDP($C418,"DUR_ADJ_OAS_MID"),IF(ISNUMBER(_xll.BDP($E418&amp;" ISIN","DUR_ADJ_OAS_MID")),_xll.BDP($E418&amp;" ISIN","DUR_ADJ_OAS_MID")," ")))</f>
        <v xml:space="preserve"> </v>
      </c>
      <c r="S418" s="7" t="str">
        <f t="shared" si="6"/>
        <v xml:space="preserve"> </v>
      </c>
      <c r="T418" t="s">
        <v>1525</v>
      </c>
      <c r="U418" t="s">
        <v>45</v>
      </c>
      <c r="AG418">
        <v>8.3500000000000002E-4</v>
      </c>
    </row>
    <row r="419" spans="1:33" x14ac:dyDescent="0.25">
      <c r="A419" t="s">
        <v>1459</v>
      </c>
      <c r="B419" t="s">
        <v>1526</v>
      </c>
      <c r="C419" t="s">
        <v>1527</v>
      </c>
      <c r="F419" t="s">
        <v>1526</v>
      </c>
      <c r="G419" s="1">
        <v>504</v>
      </c>
      <c r="H419" s="1">
        <v>65.959999999999994</v>
      </c>
      <c r="I419" s="2">
        <v>33243840</v>
      </c>
      <c r="J419" s="3">
        <v>2.6721040000000001E-2</v>
      </c>
      <c r="K419" s="4">
        <v>1244107117.7</v>
      </c>
      <c r="L419" s="5">
        <v>44050001</v>
      </c>
      <c r="M419" s="6">
        <v>28.243066729999999</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6"/>
        <v xml:space="preserve"> </v>
      </c>
      <c r="T419" t="s">
        <v>1528</v>
      </c>
      <c r="U419" t="s">
        <v>45</v>
      </c>
      <c r="AG419">
        <v>8.3500000000000002E-4</v>
      </c>
    </row>
    <row r="420" spans="1:33" x14ac:dyDescent="0.25">
      <c r="A420" t="s">
        <v>1459</v>
      </c>
      <c r="B420" t="s">
        <v>1529</v>
      </c>
      <c r="C420" t="s">
        <v>1530</v>
      </c>
      <c r="F420" t="s">
        <v>1529</v>
      </c>
      <c r="G420" s="1">
        <v>419</v>
      </c>
      <c r="H420" s="1">
        <v>65.55</v>
      </c>
      <c r="I420" s="2">
        <v>27465450</v>
      </c>
      <c r="J420" s="3">
        <v>2.2076439999999999E-2</v>
      </c>
      <c r="K420" s="4">
        <v>1244107117.7</v>
      </c>
      <c r="L420" s="5">
        <v>44050001</v>
      </c>
      <c r="M420" s="6">
        <v>28.243066729999999</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6"/>
        <v xml:space="preserve"> </v>
      </c>
      <c r="T420" t="s">
        <v>1531</v>
      </c>
      <c r="U420" t="s">
        <v>45</v>
      </c>
      <c r="AG420">
        <v>8.3500000000000002E-4</v>
      </c>
    </row>
    <row r="421" spans="1:33" x14ac:dyDescent="0.25">
      <c r="A421" t="s">
        <v>1459</v>
      </c>
      <c r="B421" t="s">
        <v>1532</v>
      </c>
      <c r="C421" t="s">
        <v>1533</v>
      </c>
      <c r="F421" t="s">
        <v>1532</v>
      </c>
      <c r="G421" s="1">
        <v>144</v>
      </c>
      <c r="H421" s="1">
        <v>65.239999999999995</v>
      </c>
      <c r="I421" s="2">
        <v>9394560</v>
      </c>
      <c r="J421" s="3">
        <v>7.5512499999999998E-3</v>
      </c>
      <c r="K421" s="4">
        <v>1244107117.7</v>
      </c>
      <c r="L421" s="5">
        <v>44050001</v>
      </c>
      <c r="M421" s="6">
        <v>28.243066729999999</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t="str">
        <f>IF(OR($A421="TUA",$A421="TYA"),"",IF(ISNUMBER(_xll.BDP($C421,"DUR_ADJ_OAS_MID")),_xll.BDP($C421,"DUR_ADJ_OAS_MID"),IF(ISNUMBER(_xll.BDP($E421&amp;" ISIN","DUR_ADJ_OAS_MID")),_xll.BDP($E421&amp;" ISIN","DUR_ADJ_OAS_MID")," ")))</f>
        <v xml:space="preserve"> </v>
      </c>
      <c r="S421" s="7" t="str">
        <f t="shared" si="6"/>
        <v xml:space="preserve"> </v>
      </c>
      <c r="T421" t="s">
        <v>1534</v>
      </c>
      <c r="U421" t="s">
        <v>45</v>
      </c>
      <c r="AG421">
        <v>8.3500000000000002E-4</v>
      </c>
    </row>
    <row r="422" spans="1:33" x14ac:dyDescent="0.25">
      <c r="A422" t="s">
        <v>1459</v>
      </c>
      <c r="B422" t="s">
        <v>1535</v>
      </c>
      <c r="C422" t="s">
        <v>1536</v>
      </c>
      <c r="F422" t="s">
        <v>1535</v>
      </c>
      <c r="G422" s="1">
        <v>86</v>
      </c>
      <c r="H422" s="1">
        <v>64.989999999999995</v>
      </c>
      <c r="I422" s="2">
        <v>5589140</v>
      </c>
      <c r="J422" s="3">
        <v>4.49249E-3</v>
      </c>
      <c r="K422" s="4">
        <v>1244107117.7</v>
      </c>
      <c r="L422" s="5">
        <v>44050001</v>
      </c>
      <c r="M422" s="6">
        <v>28.243066729999999</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t="str">
        <f>IF(OR($A422="TUA",$A422="TYA"),"",IF(ISNUMBER(_xll.BDP($C422,"DUR_ADJ_OAS_MID")),_xll.BDP($C422,"DUR_ADJ_OAS_MID"),IF(ISNUMBER(_xll.BDP($E422&amp;" ISIN","DUR_ADJ_OAS_MID")),_xll.BDP($E422&amp;" ISIN","DUR_ADJ_OAS_MID")," ")))</f>
        <v xml:space="preserve"> </v>
      </c>
      <c r="S422" s="7" t="str">
        <f t="shared" si="6"/>
        <v xml:space="preserve"> </v>
      </c>
      <c r="T422" t="s">
        <v>1537</v>
      </c>
      <c r="U422" t="s">
        <v>45</v>
      </c>
      <c r="AG422">
        <v>8.3500000000000002E-4</v>
      </c>
    </row>
    <row r="423" spans="1:33" x14ac:dyDescent="0.25">
      <c r="A423" t="s">
        <v>1459</v>
      </c>
      <c r="B423" t="s">
        <v>1538</v>
      </c>
      <c r="C423" t="s">
        <v>1539</v>
      </c>
      <c r="F423" t="s">
        <v>1538</v>
      </c>
      <c r="G423" s="1">
        <v>542</v>
      </c>
      <c r="H423" s="1">
        <v>71.989249000000001</v>
      </c>
      <c r="I423" s="2">
        <v>97545432.394999996</v>
      </c>
      <c r="J423" s="3">
        <v>7.840598E-2</v>
      </c>
      <c r="K423" s="4">
        <v>1244107117.7</v>
      </c>
      <c r="L423" s="5">
        <v>44050001</v>
      </c>
      <c r="M423" s="6">
        <v>28.243066729999999</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t="str">
        <f>IF(OR($A423="TUA",$A423="TYA"),"",IF(ISNUMBER(_xll.BDP($C423,"DUR_ADJ_OAS_MID")),_xll.BDP($C423,"DUR_ADJ_OAS_MID"),IF(ISNUMBER(_xll.BDP($E423&amp;" ISIN","DUR_ADJ_OAS_MID")),_xll.BDP($E423&amp;" ISIN","DUR_ADJ_OAS_MID")," ")))</f>
        <v xml:space="preserve"> </v>
      </c>
      <c r="S423" s="7" t="str">
        <f t="shared" ref="S423:S486" si="7">IF(ISNUMBER(N423),Q423*N423,IF(ISNUMBER(R423),J423*R423," "))</f>
        <v xml:space="preserve"> </v>
      </c>
      <c r="T423" t="s">
        <v>1540</v>
      </c>
      <c r="U423" t="s">
        <v>45</v>
      </c>
      <c r="AG423">
        <v>8.3500000000000002E-4</v>
      </c>
    </row>
    <row r="424" spans="1:33" x14ac:dyDescent="0.25">
      <c r="A424" t="s">
        <v>1459</v>
      </c>
      <c r="B424" t="s">
        <v>1541</v>
      </c>
      <c r="C424" t="s">
        <v>1542</v>
      </c>
      <c r="F424" t="s">
        <v>1541</v>
      </c>
      <c r="G424" s="1">
        <v>53</v>
      </c>
      <c r="H424" s="1">
        <v>64.77</v>
      </c>
      <c r="I424" s="2">
        <v>3432810</v>
      </c>
      <c r="J424" s="3">
        <v>2.7592599999999999E-3</v>
      </c>
      <c r="K424" s="4">
        <v>1244107117.7</v>
      </c>
      <c r="L424" s="5">
        <v>44050001</v>
      </c>
      <c r="M424" s="6">
        <v>28.243066729999999</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t="str">
        <f>IF(OR($A424="TUA",$A424="TYA"),"",IF(ISNUMBER(_xll.BDP($C424,"DUR_ADJ_OAS_MID")),_xll.BDP($C424,"DUR_ADJ_OAS_MID"),IF(ISNUMBER(_xll.BDP($E424&amp;" ISIN","DUR_ADJ_OAS_MID")),_xll.BDP($E424&amp;" ISIN","DUR_ADJ_OAS_MID")," ")))</f>
        <v xml:space="preserve"> </v>
      </c>
      <c r="S424" s="7" t="str">
        <f t="shared" si="7"/>
        <v xml:space="preserve"> </v>
      </c>
      <c r="T424" t="s">
        <v>1543</v>
      </c>
      <c r="U424" t="s">
        <v>45</v>
      </c>
      <c r="AG424">
        <v>8.3500000000000002E-4</v>
      </c>
    </row>
    <row r="425" spans="1:33" x14ac:dyDescent="0.25">
      <c r="A425" t="s">
        <v>1459</v>
      </c>
      <c r="B425" t="s">
        <v>1544</v>
      </c>
      <c r="C425" t="s">
        <v>1545</v>
      </c>
      <c r="F425" t="s">
        <v>1544</v>
      </c>
      <c r="G425" s="1">
        <v>-788</v>
      </c>
      <c r="H425" s="1">
        <v>63.83</v>
      </c>
      <c r="I425" s="2">
        <v>-25149020</v>
      </c>
      <c r="J425" s="3">
        <v>-2.0214510000000002E-2</v>
      </c>
      <c r="K425" s="4">
        <v>1244107117.7</v>
      </c>
      <c r="L425" s="5">
        <v>44050001</v>
      </c>
      <c r="M425" s="6">
        <v>28.243066729999999</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t="str">
        <f>IF(OR($A425="TUA",$A425="TYA"),"",IF(ISNUMBER(_xll.BDP($C425,"DUR_ADJ_OAS_MID")),_xll.BDP($C425,"DUR_ADJ_OAS_MID"),IF(ISNUMBER(_xll.BDP($E425&amp;" ISIN","DUR_ADJ_OAS_MID")),_xll.BDP($E425&amp;" ISIN","DUR_ADJ_OAS_MID")," ")))</f>
        <v xml:space="preserve"> </v>
      </c>
      <c r="S425" s="7" t="str">
        <f t="shared" si="7"/>
        <v xml:space="preserve"> </v>
      </c>
      <c r="T425" t="s">
        <v>1546</v>
      </c>
      <c r="U425" t="s">
        <v>45</v>
      </c>
      <c r="AG425">
        <v>8.3500000000000002E-4</v>
      </c>
    </row>
    <row r="426" spans="1:33" x14ac:dyDescent="0.25">
      <c r="A426" t="s">
        <v>1459</v>
      </c>
      <c r="B426" t="s">
        <v>1547</v>
      </c>
      <c r="C426" t="s">
        <v>1548</v>
      </c>
      <c r="F426" t="s">
        <v>1547</v>
      </c>
      <c r="G426" s="1">
        <v>-552</v>
      </c>
      <c r="H426" s="1">
        <v>65.45</v>
      </c>
      <c r="I426" s="2">
        <v>-18064200</v>
      </c>
      <c r="J426" s="3">
        <v>-1.4519809999999999E-2</v>
      </c>
      <c r="K426" s="4">
        <v>1244107117.7</v>
      </c>
      <c r="L426" s="5">
        <v>44050001</v>
      </c>
      <c r="M426" s="6">
        <v>28.243066729999999</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t="str">
        <f>IF(OR($A426="TUA",$A426="TYA"),"",IF(ISNUMBER(_xll.BDP($C426,"DUR_ADJ_OAS_MID")),_xll.BDP($C426,"DUR_ADJ_OAS_MID"),IF(ISNUMBER(_xll.BDP($E426&amp;" ISIN","DUR_ADJ_OAS_MID")),_xll.BDP($E426&amp;" ISIN","DUR_ADJ_OAS_MID")," ")))</f>
        <v xml:space="preserve"> </v>
      </c>
      <c r="S426" s="7" t="str">
        <f t="shared" si="7"/>
        <v xml:space="preserve"> </v>
      </c>
      <c r="T426" t="s">
        <v>1549</v>
      </c>
      <c r="U426" t="s">
        <v>45</v>
      </c>
      <c r="AG426">
        <v>8.3500000000000002E-4</v>
      </c>
    </row>
    <row r="427" spans="1:33" x14ac:dyDescent="0.25">
      <c r="A427" t="s">
        <v>1459</v>
      </c>
      <c r="B427" t="s">
        <v>1550</v>
      </c>
      <c r="C427" t="s">
        <v>1551</v>
      </c>
      <c r="F427" t="s">
        <v>1550</v>
      </c>
      <c r="G427" s="1">
        <v>-74</v>
      </c>
      <c r="H427" s="1">
        <v>67.010000000000005</v>
      </c>
      <c r="I427" s="2">
        <v>-2479370</v>
      </c>
      <c r="J427" s="3">
        <v>-1.9928900000000002E-3</v>
      </c>
      <c r="K427" s="4">
        <v>1244107117.7</v>
      </c>
      <c r="L427" s="5">
        <v>44050001</v>
      </c>
      <c r="M427" s="6">
        <v>28.243066729999999</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t="str">
        <f>IF(OR($A427="TUA",$A427="TYA"),"",IF(ISNUMBER(_xll.BDP($C427,"DUR_ADJ_OAS_MID")),_xll.BDP($C427,"DUR_ADJ_OAS_MID"),IF(ISNUMBER(_xll.BDP($E427&amp;" ISIN","DUR_ADJ_OAS_MID")),_xll.BDP($E427&amp;" ISIN","DUR_ADJ_OAS_MID")," ")))</f>
        <v xml:space="preserve"> </v>
      </c>
      <c r="S427" s="7" t="str">
        <f t="shared" si="7"/>
        <v xml:space="preserve"> </v>
      </c>
      <c r="T427" t="s">
        <v>1552</v>
      </c>
      <c r="U427" t="s">
        <v>45</v>
      </c>
      <c r="AG427">
        <v>8.3500000000000002E-4</v>
      </c>
    </row>
    <row r="428" spans="1:33" x14ac:dyDescent="0.25">
      <c r="A428" t="s">
        <v>1459</v>
      </c>
      <c r="B428" t="s">
        <v>1553</v>
      </c>
      <c r="C428" t="s">
        <v>1554</v>
      </c>
      <c r="F428" t="s">
        <v>1553</v>
      </c>
      <c r="G428" s="1">
        <v>94</v>
      </c>
      <c r="H428" s="1">
        <v>77.839549000000005</v>
      </c>
      <c r="I428" s="2">
        <v>7316917.6059999997</v>
      </c>
      <c r="J428" s="3">
        <v>5.8812600000000001E-3</v>
      </c>
      <c r="K428" s="4">
        <v>1244107117.7</v>
      </c>
      <c r="L428" s="5">
        <v>44050001</v>
      </c>
      <c r="M428" s="6">
        <v>28.243066729999999</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f>IF(OR($A428="TUA",$A428="TYA"),"",IF(ISNUMBER(_xll.BDP($C428,"DUR_ADJ_OAS_MID")),_xll.BDP($C428,"DUR_ADJ_OAS_MID"),IF(ISNUMBER(_xll.BDP($E428&amp;" ISIN","DUR_ADJ_OAS_MID")),_xll.BDP($E428&amp;" ISIN","DUR_ADJ_OAS_MID")," ")))</f>
        <v>1.698209734471541</v>
      </c>
      <c r="S428" s="7">
        <f t="shared" si="7"/>
        <v>9.987612982958095E-3</v>
      </c>
      <c r="T428" t="s">
        <v>1555</v>
      </c>
      <c r="U428" t="s">
        <v>45</v>
      </c>
      <c r="AG428">
        <v>8.3500000000000002E-4</v>
      </c>
    </row>
    <row r="429" spans="1:33" x14ac:dyDescent="0.25">
      <c r="A429" t="s">
        <v>1459</v>
      </c>
      <c r="B429" t="s">
        <v>1556</v>
      </c>
      <c r="C429" t="s">
        <v>1557</v>
      </c>
      <c r="F429" t="s">
        <v>1556</v>
      </c>
      <c r="G429" s="1">
        <v>-132</v>
      </c>
      <c r="H429" s="1">
        <v>4275</v>
      </c>
      <c r="I429" s="2">
        <v>-5643000</v>
      </c>
      <c r="J429" s="3">
        <v>-4.5357799999999997E-3</v>
      </c>
      <c r="K429" s="4">
        <v>1244107117.7</v>
      </c>
      <c r="L429" s="5">
        <v>44050001</v>
      </c>
      <c r="M429" s="6">
        <v>28.243066729999999</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t="str">
        <f>IF(OR($A429="TUA",$A429="TYA"),"",IF(ISNUMBER(_xll.BDP($C429,"DUR_ADJ_OAS_MID")),_xll.BDP($C429,"DUR_ADJ_OAS_MID"),IF(ISNUMBER(_xll.BDP($E429&amp;" ISIN","DUR_ADJ_OAS_MID")),_xll.BDP($E429&amp;" ISIN","DUR_ADJ_OAS_MID")," ")))</f>
        <v xml:space="preserve"> </v>
      </c>
      <c r="S429" s="7" t="str">
        <f t="shared" si="7"/>
        <v xml:space="preserve"> </v>
      </c>
      <c r="T429" t="s">
        <v>1558</v>
      </c>
      <c r="U429" t="s">
        <v>45</v>
      </c>
      <c r="AG429">
        <v>8.3500000000000002E-4</v>
      </c>
    </row>
    <row r="430" spans="1:33" x14ac:dyDescent="0.25">
      <c r="A430" t="s">
        <v>1459</v>
      </c>
      <c r="B430" t="s">
        <v>1559</v>
      </c>
      <c r="C430" t="s">
        <v>1560</v>
      </c>
      <c r="F430" t="s">
        <v>1559</v>
      </c>
      <c r="G430" s="1">
        <v>-67</v>
      </c>
      <c r="H430" s="1">
        <v>4192</v>
      </c>
      <c r="I430" s="2">
        <v>-2808640</v>
      </c>
      <c r="J430" s="3">
        <v>-2.2575500000000001E-3</v>
      </c>
      <c r="K430" s="4">
        <v>1244107117.7</v>
      </c>
      <c r="L430" s="5">
        <v>44050001</v>
      </c>
      <c r="M430" s="6">
        <v>28.243066729999999</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t="str">
        <f>IF(OR($A430="TUA",$A430="TYA"),"",IF(ISNUMBER(_xll.BDP($C430,"DUR_ADJ_OAS_MID")),_xll.BDP($C430,"DUR_ADJ_OAS_MID"),IF(ISNUMBER(_xll.BDP($E430&amp;" ISIN","DUR_ADJ_OAS_MID")),_xll.BDP($E430&amp;" ISIN","DUR_ADJ_OAS_MID")," ")))</f>
        <v xml:space="preserve"> </v>
      </c>
      <c r="S430" s="7" t="str">
        <f t="shared" si="7"/>
        <v xml:space="preserve"> </v>
      </c>
      <c r="T430" t="s">
        <v>1561</v>
      </c>
      <c r="U430" t="s">
        <v>45</v>
      </c>
      <c r="AG430">
        <v>8.3500000000000002E-4</v>
      </c>
    </row>
    <row r="431" spans="1:33" x14ac:dyDescent="0.25">
      <c r="A431" t="s">
        <v>1459</v>
      </c>
      <c r="B431" t="s">
        <v>1562</v>
      </c>
      <c r="C431" t="s">
        <v>1563</v>
      </c>
      <c r="F431" t="s">
        <v>1562</v>
      </c>
      <c r="G431" s="1">
        <v>-22</v>
      </c>
      <c r="H431" s="1">
        <v>4100</v>
      </c>
      <c r="I431" s="2">
        <v>-902000</v>
      </c>
      <c r="J431" s="3">
        <v>-7.2502000000000005E-4</v>
      </c>
      <c r="K431" s="4">
        <v>1244107117.7</v>
      </c>
      <c r="L431" s="5">
        <v>44050001</v>
      </c>
      <c r="M431" s="6">
        <v>28.243066729999999</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t="str">
        <f>IF(OR($A431="TUA",$A431="TYA"),"",IF(ISNUMBER(_xll.BDP($C431,"DUR_ADJ_OAS_MID")),_xll.BDP($C431,"DUR_ADJ_OAS_MID"),IF(ISNUMBER(_xll.BDP($E431&amp;" ISIN","DUR_ADJ_OAS_MID")),_xll.BDP($E431&amp;" ISIN","DUR_ADJ_OAS_MID")," ")))</f>
        <v xml:space="preserve"> </v>
      </c>
      <c r="S431" s="7" t="str">
        <f t="shared" si="7"/>
        <v xml:space="preserve"> </v>
      </c>
      <c r="T431" t="s">
        <v>1564</v>
      </c>
      <c r="U431" t="s">
        <v>45</v>
      </c>
      <c r="AG431">
        <v>8.3500000000000002E-4</v>
      </c>
    </row>
    <row r="432" spans="1:33" x14ac:dyDescent="0.25">
      <c r="A432" t="s">
        <v>1459</v>
      </c>
      <c r="B432" t="s">
        <v>1565</v>
      </c>
      <c r="C432" t="s">
        <v>1566</v>
      </c>
      <c r="F432" t="s">
        <v>1565</v>
      </c>
      <c r="G432" s="1">
        <v>32</v>
      </c>
      <c r="H432" s="1">
        <v>117.614142</v>
      </c>
      <c r="I432" s="2">
        <v>9409131.3599999994</v>
      </c>
      <c r="J432" s="3">
        <v>7.5629599999999996E-3</v>
      </c>
      <c r="K432" s="4">
        <v>1244107117.7</v>
      </c>
      <c r="L432" s="5">
        <v>44050001</v>
      </c>
      <c r="M432" s="6">
        <v>28.243066729999999</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7"/>
        <v xml:space="preserve"> </v>
      </c>
      <c r="T432" t="s">
        <v>1567</v>
      </c>
      <c r="U432" t="s">
        <v>45</v>
      </c>
      <c r="AG432">
        <v>8.3500000000000002E-4</v>
      </c>
    </row>
    <row r="433" spans="1:33" x14ac:dyDescent="0.25">
      <c r="A433" t="s">
        <v>1459</v>
      </c>
      <c r="B433" t="s">
        <v>1568</v>
      </c>
      <c r="C433" t="s">
        <v>1569</v>
      </c>
      <c r="F433" t="s">
        <v>1568</v>
      </c>
      <c r="G433" s="1">
        <v>52</v>
      </c>
      <c r="H433" s="1">
        <v>117.535921</v>
      </c>
      <c r="I433" s="2">
        <v>15279669.73</v>
      </c>
      <c r="J433" s="3">
        <v>1.228164E-2</v>
      </c>
      <c r="K433" s="4">
        <v>1244107117.7</v>
      </c>
      <c r="L433" s="5">
        <v>44050001</v>
      </c>
      <c r="M433" s="6">
        <v>28.243066729999999</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t="str">
        <f>IF(OR($A433="TUA",$A433="TYA"),"",IF(ISNUMBER(_xll.BDP($C433,"DUR_ADJ_OAS_MID")),_xll.BDP($C433,"DUR_ADJ_OAS_MID"),IF(ISNUMBER(_xll.BDP($E433&amp;" ISIN","DUR_ADJ_OAS_MID")),_xll.BDP($E433&amp;" ISIN","DUR_ADJ_OAS_MID")," ")))</f>
        <v xml:space="preserve"> </v>
      </c>
      <c r="S433" s="7" t="str">
        <f t="shared" si="7"/>
        <v xml:space="preserve"> </v>
      </c>
      <c r="T433" t="s">
        <v>1570</v>
      </c>
      <c r="U433" t="s">
        <v>45</v>
      </c>
      <c r="AG433">
        <v>8.3500000000000002E-4</v>
      </c>
    </row>
    <row r="434" spans="1:33" x14ac:dyDescent="0.25">
      <c r="A434" t="s">
        <v>1459</v>
      </c>
      <c r="B434" t="s">
        <v>1571</v>
      </c>
      <c r="C434" t="s">
        <v>1572</v>
      </c>
      <c r="F434" t="s">
        <v>1571</v>
      </c>
      <c r="G434" s="1">
        <v>705</v>
      </c>
      <c r="H434" s="1">
        <v>362</v>
      </c>
      <c r="I434" s="2">
        <v>127605000</v>
      </c>
      <c r="J434" s="3">
        <v>0.10256753</v>
      </c>
      <c r="K434" s="4">
        <v>1244107117.7</v>
      </c>
      <c r="L434" s="5">
        <v>44050001</v>
      </c>
      <c r="M434" s="6">
        <v>28.243066729999999</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si="7"/>
        <v xml:space="preserve"> </v>
      </c>
      <c r="T434" t="s">
        <v>1573</v>
      </c>
      <c r="U434" t="s">
        <v>45</v>
      </c>
      <c r="AG434">
        <v>8.3500000000000002E-4</v>
      </c>
    </row>
    <row r="435" spans="1:33" x14ac:dyDescent="0.25">
      <c r="A435" t="s">
        <v>1459</v>
      </c>
      <c r="B435" t="s">
        <v>1574</v>
      </c>
      <c r="C435" t="s">
        <v>1575</v>
      </c>
      <c r="F435" t="s">
        <v>1574</v>
      </c>
      <c r="G435" s="1">
        <v>418</v>
      </c>
      <c r="H435" s="1">
        <v>360.65</v>
      </c>
      <c r="I435" s="2">
        <v>75375850</v>
      </c>
      <c r="J435" s="3">
        <v>6.0586300000000003E-2</v>
      </c>
      <c r="K435" s="4">
        <v>1244107117.7</v>
      </c>
      <c r="L435" s="5">
        <v>44050001</v>
      </c>
      <c r="M435" s="6">
        <v>28.243066729999999</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t="str">
        <f>IF(OR($A435="TUA",$A435="TYA"),"",IF(ISNUMBER(_xll.BDP($C435,"DUR_ADJ_OAS_MID")),_xll.BDP($C435,"DUR_ADJ_OAS_MID"),IF(ISNUMBER(_xll.BDP($E435&amp;" ISIN","DUR_ADJ_OAS_MID")),_xll.BDP($E435&amp;" ISIN","DUR_ADJ_OAS_MID")," ")))</f>
        <v xml:space="preserve"> </v>
      </c>
      <c r="S435" s="7" t="str">
        <f t="shared" si="7"/>
        <v xml:space="preserve"> </v>
      </c>
      <c r="T435" t="s">
        <v>1576</v>
      </c>
      <c r="U435" t="s">
        <v>45</v>
      </c>
      <c r="AG435">
        <v>8.3500000000000002E-4</v>
      </c>
    </row>
    <row r="436" spans="1:33" x14ac:dyDescent="0.25">
      <c r="A436" t="s">
        <v>1459</v>
      </c>
      <c r="B436" t="s">
        <v>1577</v>
      </c>
      <c r="C436" t="s">
        <v>1578</v>
      </c>
      <c r="F436" t="s">
        <v>1577</v>
      </c>
      <c r="G436" s="1">
        <v>243</v>
      </c>
      <c r="H436" s="1">
        <v>357.95</v>
      </c>
      <c r="I436" s="2">
        <v>43490925</v>
      </c>
      <c r="J436" s="3">
        <v>3.4957540000000002E-2</v>
      </c>
      <c r="K436" s="4">
        <v>1244107117.7</v>
      </c>
      <c r="L436" s="5">
        <v>44050001</v>
      </c>
      <c r="M436" s="6">
        <v>28.243066729999999</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t="str">
        <f>IF(OR($A436="TUA",$A436="TYA"),"",IF(ISNUMBER(_xll.BDP($C436,"DUR_ADJ_OAS_MID")),_xll.BDP($C436,"DUR_ADJ_OAS_MID"),IF(ISNUMBER(_xll.BDP($E436&amp;" ISIN","DUR_ADJ_OAS_MID")),_xll.BDP($E436&amp;" ISIN","DUR_ADJ_OAS_MID")," ")))</f>
        <v xml:space="preserve"> </v>
      </c>
      <c r="S436" s="7" t="str">
        <f t="shared" si="7"/>
        <v xml:space="preserve"> </v>
      </c>
      <c r="T436" t="s">
        <v>1579</v>
      </c>
      <c r="U436" t="s">
        <v>45</v>
      </c>
      <c r="AG436">
        <v>8.3500000000000002E-4</v>
      </c>
    </row>
    <row r="437" spans="1:33" x14ac:dyDescent="0.25">
      <c r="A437" t="s">
        <v>1459</v>
      </c>
      <c r="B437" t="s">
        <v>1580</v>
      </c>
      <c r="C437" t="s">
        <v>1581</v>
      </c>
      <c r="F437" t="s">
        <v>1580</v>
      </c>
      <c r="G437" s="1">
        <v>86</v>
      </c>
      <c r="H437" s="1">
        <v>108.8125</v>
      </c>
      <c r="I437" s="2">
        <v>9357875</v>
      </c>
      <c r="J437" s="3">
        <v>7.5217599999999997E-3</v>
      </c>
      <c r="K437" s="4">
        <v>1244107117.7</v>
      </c>
      <c r="L437" s="5">
        <v>44050001</v>
      </c>
      <c r="M437" s="6">
        <v>28.243066729999999</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f>IF(OR($A437="TUA",$A437="TYA"),"",IF(ISNUMBER(_xll.BDP($C437,"DUR_ADJ_OAS_MID")),_xll.BDP($C437,"DUR_ADJ_OAS_MID"),IF(ISNUMBER(_xll.BDP($E437&amp;" ISIN","DUR_ADJ_OAS_MID")),_xll.BDP($E437&amp;" ISIN","DUR_ADJ_OAS_MID")," ")))</f>
        <v>3.9347377745700634</v>
      </c>
      <c r="S437" s="7">
        <f t="shared" si="7"/>
        <v>2.9596153203250118E-2</v>
      </c>
      <c r="T437" t="s">
        <v>1582</v>
      </c>
      <c r="U437" t="s">
        <v>45</v>
      </c>
      <c r="AG437">
        <v>8.3500000000000002E-4</v>
      </c>
    </row>
    <row r="438" spans="1:33" x14ac:dyDescent="0.25">
      <c r="A438" t="s">
        <v>1459</v>
      </c>
      <c r="B438" t="s">
        <v>1583</v>
      </c>
      <c r="C438" t="s">
        <v>1584</v>
      </c>
      <c r="F438" t="s">
        <v>1583</v>
      </c>
      <c r="G438" s="1">
        <v>34</v>
      </c>
      <c r="H438" s="1">
        <v>125.935766</v>
      </c>
      <c r="I438" s="2">
        <v>4281816.0439999998</v>
      </c>
      <c r="J438" s="3">
        <v>3.4416799999999999E-3</v>
      </c>
      <c r="K438" s="4">
        <v>1244107117.7</v>
      </c>
      <c r="L438" s="5">
        <v>44050001</v>
      </c>
      <c r="M438" s="6">
        <v>28.243066729999999</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f>IF(OR($A438="TUA",$A438="TYA"),"",IF(ISNUMBER(_xll.BDP($C438,"DUR_ADJ_OAS_MID")),_xll.BDP($C438,"DUR_ADJ_OAS_MID"),IF(ISNUMBER(_xll.BDP($E438&amp;" ISIN","DUR_ADJ_OAS_MID")),_xll.BDP($E438&amp;" ISIN","DUR_ADJ_OAS_MID")," ")))</f>
        <v>11.876741357415044</v>
      </c>
      <c r="S438" s="7">
        <f t="shared" si="7"/>
        <v>4.0875943194988211E-2</v>
      </c>
      <c r="T438" t="s">
        <v>1585</v>
      </c>
      <c r="U438" t="s">
        <v>45</v>
      </c>
      <c r="AG438">
        <v>8.3500000000000002E-4</v>
      </c>
    </row>
    <row r="439" spans="1:33" x14ac:dyDescent="0.25">
      <c r="A439" t="s">
        <v>1459</v>
      </c>
      <c r="B439" t="s">
        <v>1586</v>
      </c>
      <c r="C439" t="s">
        <v>1587</v>
      </c>
      <c r="F439" t="s">
        <v>1586</v>
      </c>
      <c r="G439" s="1">
        <v>356</v>
      </c>
      <c r="H439" s="1">
        <v>5120.6000000000004</v>
      </c>
      <c r="I439" s="2">
        <v>182293360</v>
      </c>
      <c r="J439" s="3">
        <v>0.14652545</v>
      </c>
      <c r="K439" s="4">
        <v>1244107117.7</v>
      </c>
      <c r="L439" s="5">
        <v>44050001</v>
      </c>
      <c r="M439" s="6">
        <v>28.243066729999999</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t="str">
        <f>IF(OR($A439="TUA",$A439="TYA"),"",IF(ISNUMBER(_xll.BDP($C439,"DUR_ADJ_OAS_MID")),_xll.BDP($C439,"DUR_ADJ_OAS_MID"),IF(ISNUMBER(_xll.BDP($E439&amp;" ISIN","DUR_ADJ_OAS_MID")),_xll.BDP($E439&amp;" ISIN","DUR_ADJ_OAS_MID")," ")))</f>
        <v xml:space="preserve"> </v>
      </c>
      <c r="S439" s="7" t="str">
        <f t="shared" si="7"/>
        <v xml:space="preserve"> </v>
      </c>
      <c r="T439" t="s">
        <v>1588</v>
      </c>
      <c r="U439" t="s">
        <v>45</v>
      </c>
      <c r="AG439">
        <v>8.3500000000000002E-4</v>
      </c>
    </row>
    <row r="440" spans="1:33" x14ac:dyDescent="0.25">
      <c r="A440" t="s">
        <v>1459</v>
      </c>
      <c r="B440" t="s">
        <v>1589</v>
      </c>
      <c r="C440" t="s">
        <v>1590</v>
      </c>
      <c r="F440" t="s">
        <v>1589</v>
      </c>
      <c r="G440" s="1">
        <v>56</v>
      </c>
      <c r="H440" s="1">
        <v>5158.8999999999996</v>
      </c>
      <c r="I440" s="2">
        <v>28889840</v>
      </c>
      <c r="J440" s="3">
        <v>2.322134E-2</v>
      </c>
      <c r="K440" s="4">
        <v>1244107117.7</v>
      </c>
      <c r="L440" s="5">
        <v>44050001</v>
      </c>
      <c r="M440" s="6">
        <v>28.243066729999999</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t="str">
        <f>IF(OR($A440="TUA",$A440="TYA"),"",IF(ISNUMBER(_xll.BDP($C440,"DUR_ADJ_OAS_MID")),_xll.BDP($C440,"DUR_ADJ_OAS_MID"),IF(ISNUMBER(_xll.BDP($E440&amp;" ISIN","DUR_ADJ_OAS_MID")),_xll.BDP($E440&amp;" ISIN","DUR_ADJ_OAS_MID")," ")))</f>
        <v xml:space="preserve"> </v>
      </c>
      <c r="S440" s="7" t="str">
        <f t="shared" si="7"/>
        <v xml:space="preserve"> </v>
      </c>
      <c r="T440" t="s">
        <v>1591</v>
      </c>
      <c r="U440" t="s">
        <v>45</v>
      </c>
      <c r="AG440">
        <v>8.3500000000000002E-4</v>
      </c>
    </row>
    <row r="441" spans="1:33" x14ac:dyDescent="0.25">
      <c r="A441" t="s">
        <v>1459</v>
      </c>
      <c r="B441" t="s">
        <v>1592</v>
      </c>
      <c r="C441" t="s">
        <v>1593</v>
      </c>
      <c r="F441" t="s">
        <v>1592</v>
      </c>
      <c r="G441" s="1">
        <v>3</v>
      </c>
      <c r="H441" s="1">
        <v>5197.5</v>
      </c>
      <c r="I441" s="2">
        <v>1559250</v>
      </c>
      <c r="J441" s="3">
        <v>1.2533100000000001E-3</v>
      </c>
      <c r="K441" s="4">
        <v>1244107117.7</v>
      </c>
      <c r="L441" s="5">
        <v>44050001</v>
      </c>
      <c r="M441" s="6">
        <v>28.243066729999999</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t="str">
        <f>IF(OR($A441="TUA",$A441="TYA"),"",IF(ISNUMBER(_xll.BDP($C441,"DUR_ADJ_OAS_MID")),_xll.BDP($C441,"DUR_ADJ_OAS_MID"),IF(ISNUMBER(_xll.BDP($E441&amp;" ISIN","DUR_ADJ_OAS_MID")),_xll.BDP($E441&amp;" ISIN","DUR_ADJ_OAS_MID")," ")))</f>
        <v xml:space="preserve"> </v>
      </c>
      <c r="S441" s="7" t="str">
        <f t="shared" si="7"/>
        <v xml:space="preserve"> </v>
      </c>
      <c r="T441" t="s">
        <v>1594</v>
      </c>
      <c r="U441" t="s">
        <v>45</v>
      </c>
      <c r="AG441">
        <v>8.3500000000000002E-4</v>
      </c>
    </row>
    <row r="442" spans="1:33" x14ac:dyDescent="0.25">
      <c r="A442" t="s">
        <v>1459</v>
      </c>
      <c r="B442" t="s">
        <v>1595</v>
      </c>
      <c r="C442" t="s">
        <v>1596</v>
      </c>
      <c r="F442" t="s">
        <v>1595</v>
      </c>
      <c r="G442" s="1">
        <v>398</v>
      </c>
      <c r="H442" s="1">
        <v>586.15</v>
      </c>
      <c r="I442" s="2">
        <v>58321925</v>
      </c>
      <c r="J442" s="3">
        <v>4.6878540000000003E-2</v>
      </c>
      <c r="K442" s="4">
        <v>1244107117.7</v>
      </c>
      <c r="L442" s="5">
        <v>44050001</v>
      </c>
      <c r="M442" s="6">
        <v>28.243066729999999</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t="str">
        <f>IF(OR($A442="TUA",$A442="TYA"),"",IF(ISNUMBER(_xll.BDP($C442,"DUR_ADJ_OAS_MID")),_xll.BDP($C442,"DUR_ADJ_OAS_MID"),IF(ISNUMBER(_xll.BDP($E442&amp;" ISIN","DUR_ADJ_OAS_MID")),_xll.BDP($E442&amp;" ISIN","DUR_ADJ_OAS_MID")," ")))</f>
        <v xml:space="preserve"> </v>
      </c>
      <c r="S442" s="7" t="str">
        <f t="shared" si="7"/>
        <v xml:space="preserve"> </v>
      </c>
      <c r="T442" t="s">
        <v>1597</v>
      </c>
      <c r="U442" t="s">
        <v>45</v>
      </c>
      <c r="AG442">
        <v>8.3500000000000002E-4</v>
      </c>
    </row>
    <row r="443" spans="1:33" x14ac:dyDescent="0.25">
      <c r="A443" t="s">
        <v>1459</v>
      </c>
      <c r="B443" t="s">
        <v>1598</v>
      </c>
      <c r="C443" t="s">
        <v>1599</v>
      </c>
      <c r="F443" t="s">
        <v>1598</v>
      </c>
      <c r="G443" s="1">
        <v>104</v>
      </c>
      <c r="H443" s="1">
        <v>592</v>
      </c>
      <c r="I443" s="2">
        <v>15392000</v>
      </c>
      <c r="J443" s="3">
        <v>1.237193E-2</v>
      </c>
      <c r="K443" s="4">
        <v>1244107117.7</v>
      </c>
      <c r="L443" s="5">
        <v>44050001</v>
      </c>
      <c r="M443" s="6">
        <v>28.243066729999999</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t="str">
        <f>IF(OR($A443="TUA",$A443="TYA"),"",IF(ISNUMBER(_xll.BDP($C443,"DUR_ADJ_OAS_MID")),_xll.BDP($C443,"DUR_ADJ_OAS_MID"),IF(ISNUMBER(_xll.BDP($E443&amp;" ISIN","DUR_ADJ_OAS_MID")),_xll.BDP($E443&amp;" ISIN","DUR_ADJ_OAS_MID")," ")))</f>
        <v xml:space="preserve"> </v>
      </c>
      <c r="S443" s="7" t="str">
        <f t="shared" si="7"/>
        <v xml:space="preserve"> </v>
      </c>
      <c r="T443" t="s">
        <v>1600</v>
      </c>
      <c r="U443" t="s">
        <v>45</v>
      </c>
      <c r="AG443">
        <v>8.3500000000000002E-4</v>
      </c>
    </row>
    <row r="444" spans="1:33" x14ac:dyDescent="0.25">
      <c r="A444" t="s">
        <v>1459</v>
      </c>
      <c r="B444" t="s">
        <v>1601</v>
      </c>
      <c r="C444" t="s">
        <v>1602</v>
      </c>
      <c r="F444" t="s">
        <v>1601</v>
      </c>
      <c r="G444" s="1">
        <v>22</v>
      </c>
      <c r="H444" s="1">
        <v>597.5</v>
      </c>
      <c r="I444" s="2">
        <v>3286250</v>
      </c>
      <c r="J444" s="3">
        <v>2.64145E-3</v>
      </c>
      <c r="K444" s="4">
        <v>1244107117.7</v>
      </c>
      <c r="L444" s="5">
        <v>44050001</v>
      </c>
      <c r="M444" s="6">
        <v>28.243066729999999</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7"/>
        <v xml:space="preserve"> </v>
      </c>
      <c r="T444" t="s">
        <v>1603</v>
      </c>
      <c r="U444" t="s">
        <v>45</v>
      </c>
      <c r="AG444">
        <v>8.3500000000000002E-4</v>
      </c>
    </row>
    <row r="445" spans="1:33" x14ac:dyDescent="0.25">
      <c r="A445" t="s">
        <v>1459</v>
      </c>
      <c r="B445" t="s">
        <v>1604</v>
      </c>
      <c r="C445" t="s">
        <v>1605</v>
      </c>
      <c r="F445" t="s">
        <v>1604</v>
      </c>
      <c r="G445" s="1">
        <v>-26</v>
      </c>
      <c r="H445" s="1">
        <v>241.06</v>
      </c>
      <c r="I445" s="2">
        <v>-2632375.2000000002</v>
      </c>
      <c r="J445" s="3">
        <v>-2.1158800000000001E-3</v>
      </c>
      <c r="K445" s="4">
        <v>1244107117.7</v>
      </c>
      <c r="L445" s="5">
        <v>44050001</v>
      </c>
      <c r="M445" s="6">
        <v>28.243066729999999</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t="str">
        <f>IF(OR($A445="TUA",$A445="TYA"),"",IF(ISNUMBER(_xll.BDP($C445,"DUR_ADJ_OAS_MID")),_xll.BDP($C445,"DUR_ADJ_OAS_MID"),IF(ISNUMBER(_xll.BDP($E445&amp;" ISIN","DUR_ADJ_OAS_MID")),_xll.BDP($E445&amp;" ISIN","DUR_ADJ_OAS_MID")," ")))</f>
        <v xml:space="preserve"> </v>
      </c>
      <c r="S445" s="7" t="str">
        <f t="shared" si="7"/>
        <v xml:space="preserve"> </v>
      </c>
      <c r="T445" t="s">
        <v>1606</v>
      </c>
      <c r="U445" t="s">
        <v>45</v>
      </c>
      <c r="AG445">
        <v>8.3500000000000002E-4</v>
      </c>
    </row>
    <row r="446" spans="1:33" x14ac:dyDescent="0.25">
      <c r="A446" t="s">
        <v>1459</v>
      </c>
      <c r="B446" t="s">
        <v>1607</v>
      </c>
      <c r="C446" t="s">
        <v>1608</v>
      </c>
      <c r="F446" t="s">
        <v>1607</v>
      </c>
      <c r="G446" s="1">
        <v>-64</v>
      </c>
      <c r="H446" s="1">
        <v>231.42</v>
      </c>
      <c r="I446" s="2">
        <v>-6220569.5999999996</v>
      </c>
      <c r="J446" s="3">
        <v>-5.0000299999999999E-3</v>
      </c>
      <c r="K446" s="4">
        <v>1244107117.7</v>
      </c>
      <c r="L446" s="5">
        <v>44050001</v>
      </c>
      <c r="M446" s="6">
        <v>28.243066729999999</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7"/>
        <v xml:space="preserve"> </v>
      </c>
      <c r="T446" t="s">
        <v>1609</v>
      </c>
      <c r="U446" t="s">
        <v>45</v>
      </c>
      <c r="AG446">
        <v>8.3500000000000002E-4</v>
      </c>
    </row>
    <row r="447" spans="1:33" x14ac:dyDescent="0.25">
      <c r="A447" t="s">
        <v>1459</v>
      </c>
      <c r="B447" t="s">
        <v>1610</v>
      </c>
      <c r="C447" t="s">
        <v>1611</v>
      </c>
      <c r="F447" t="s">
        <v>1610</v>
      </c>
      <c r="G447" s="1">
        <v>-41</v>
      </c>
      <c r="H447" s="1">
        <v>226.46</v>
      </c>
      <c r="I447" s="2">
        <v>-3899641.2</v>
      </c>
      <c r="J447" s="3">
        <v>-3.1344900000000002E-3</v>
      </c>
      <c r="K447" s="4">
        <v>1244107117.7</v>
      </c>
      <c r="L447" s="5">
        <v>44050001</v>
      </c>
      <c r="M447" s="6">
        <v>28.243066729999999</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7"/>
        <v xml:space="preserve"> </v>
      </c>
      <c r="T447" t="s">
        <v>1612</v>
      </c>
      <c r="U447" t="s">
        <v>45</v>
      </c>
      <c r="AG447">
        <v>8.3500000000000002E-4</v>
      </c>
    </row>
    <row r="448" spans="1:33" x14ac:dyDescent="0.25">
      <c r="A448" t="s">
        <v>1459</v>
      </c>
      <c r="B448" t="s">
        <v>1613</v>
      </c>
      <c r="C448" t="s">
        <v>1614</v>
      </c>
      <c r="F448" t="s">
        <v>1613</v>
      </c>
      <c r="G448" s="1">
        <v>-217</v>
      </c>
      <c r="H448" s="1">
        <v>475</v>
      </c>
      <c r="I448" s="2">
        <v>-6202014.4900000002</v>
      </c>
      <c r="J448" s="3">
        <v>-4.9851100000000001E-3</v>
      </c>
      <c r="K448" s="4">
        <v>1244107117.7</v>
      </c>
      <c r="L448" s="5">
        <v>44050001</v>
      </c>
      <c r="M448" s="6">
        <v>28.243066729999999</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t="str">
        <f>IF(OR($A448="TUA",$A448="TYA"),"",IF(ISNUMBER(_xll.BDP($C448,"DUR_ADJ_OAS_MID")),_xll.BDP($C448,"DUR_ADJ_OAS_MID"),IF(ISNUMBER(_xll.BDP($E448&amp;" ISIN","DUR_ADJ_OAS_MID")),_xll.BDP($E448&amp;" ISIN","DUR_ADJ_OAS_MID")," ")))</f>
        <v xml:space="preserve"> </v>
      </c>
      <c r="S448" s="7" t="str">
        <f t="shared" si="7"/>
        <v xml:space="preserve"> </v>
      </c>
      <c r="T448" t="s">
        <v>1615</v>
      </c>
      <c r="U448" t="s">
        <v>45</v>
      </c>
      <c r="AG448">
        <v>8.3500000000000002E-4</v>
      </c>
    </row>
    <row r="449" spans="1:33" x14ac:dyDescent="0.25">
      <c r="A449" t="s">
        <v>1459</v>
      </c>
      <c r="B449" t="s">
        <v>1616</v>
      </c>
      <c r="C449" t="s">
        <v>1617</v>
      </c>
      <c r="F449" t="s">
        <v>1616</v>
      </c>
      <c r="G449" s="1">
        <v>-50</v>
      </c>
      <c r="H449" s="1">
        <v>458.25</v>
      </c>
      <c r="I449" s="2">
        <v>-1378643.29</v>
      </c>
      <c r="J449" s="3">
        <v>-1.1081400000000001E-3</v>
      </c>
      <c r="K449" s="4">
        <v>1244107117.7</v>
      </c>
      <c r="L449" s="5">
        <v>44050001</v>
      </c>
      <c r="M449" s="6">
        <v>28.243066729999999</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t="str">
        <f>IF(OR($A449="TUA",$A449="TYA"),"",IF(ISNUMBER(_xll.BDP($C449,"DUR_ADJ_OAS_MID")),_xll.BDP($C449,"DUR_ADJ_OAS_MID"),IF(ISNUMBER(_xll.BDP($E449&amp;" ISIN","DUR_ADJ_OAS_MID")),_xll.BDP($E449&amp;" ISIN","DUR_ADJ_OAS_MID")," ")))</f>
        <v xml:space="preserve"> </v>
      </c>
      <c r="S449" s="7" t="str">
        <f t="shared" si="7"/>
        <v xml:space="preserve"> </v>
      </c>
      <c r="T449" t="s">
        <v>1618</v>
      </c>
      <c r="U449" t="s">
        <v>45</v>
      </c>
      <c r="AG449">
        <v>8.3500000000000002E-4</v>
      </c>
    </row>
    <row r="450" spans="1:33" x14ac:dyDescent="0.25">
      <c r="A450" t="s">
        <v>1459</v>
      </c>
      <c r="B450" t="s">
        <v>1619</v>
      </c>
      <c r="C450" t="s">
        <v>1620</v>
      </c>
      <c r="F450" t="s">
        <v>1619</v>
      </c>
      <c r="G450" s="1">
        <v>-3</v>
      </c>
      <c r="H450" s="1">
        <v>462</v>
      </c>
      <c r="I450" s="2">
        <v>-83395.509999999995</v>
      </c>
      <c r="J450" s="3">
        <v>-6.703E-5</v>
      </c>
      <c r="K450" s="4">
        <v>1244107117.7</v>
      </c>
      <c r="L450" s="5">
        <v>44050001</v>
      </c>
      <c r="M450" s="6">
        <v>28.243066729999999</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t="str">
        <f>IF(OR($A450="TUA",$A450="TYA"),"",IF(ISNUMBER(_xll.BDP($C450,"DUR_ADJ_OAS_MID")),_xll.BDP($C450,"DUR_ADJ_OAS_MID"),IF(ISNUMBER(_xll.BDP($E450&amp;" ISIN","DUR_ADJ_OAS_MID")),_xll.BDP($E450&amp;" ISIN","DUR_ADJ_OAS_MID")," ")))</f>
        <v xml:space="preserve"> </v>
      </c>
      <c r="S450" s="7" t="str">
        <f t="shared" si="7"/>
        <v xml:space="preserve"> </v>
      </c>
      <c r="T450" t="s">
        <v>1621</v>
      </c>
      <c r="U450" t="s">
        <v>45</v>
      </c>
      <c r="AG450">
        <v>8.3500000000000002E-4</v>
      </c>
    </row>
    <row r="451" spans="1:33" x14ac:dyDescent="0.25">
      <c r="A451" t="s">
        <v>1459</v>
      </c>
      <c r="B451" t="s">
        <v>1622</v>
      </c>
      <c r="C451" t="s">
        <v>1623</v>
      </c>
      <c r="F451" t="s">
        <v>1622</v>
      </c>
      <c r="G451" s="1">
        <v>7090</v>
      </c>
      <c r="H451" s="1">
        <v>145.69544400000001</v>
      </c>
      <c r="I451" s="2">
        <v>1032980697.96</v>
      </c>
      <c r="J451" s="3">
        <v>0.83029883999999998</v>
      </c>
      <c r="K451" s="4">
        <v>1244107117.7</v>
      </c>
      <c r="L451" s="5">
        <v>44050001</v>
      </c>
      <c r="M451" s="6">
        <v>28.243066729999999</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f>IF(OR($A451="TUA",$A451="TYA"),"",IF(ISNUMBER(_xll.BDP($C451,"DUR_ADJ_OAS_MID")),_xll.BDP($C451,"DUR_ADJ_OAS_MID"),IF(ISNUMBER(_xll.BDP($E451&amp;" ISIN","DUR_ADJ_OAS_MID")),_xll.BDP($E451&amp;" ISIN","DUR_ADJ_OAS_MID")," ")))</f>
        <v>7.5650505614047407</v>
      </c>
      <c r="S451" s="7">
        <f t="shared" si="7"/>
        <v>6.2812527056757048</v>
      </c>
      <c r="T451" t="s">
        <v>1624</v>
      </c>
      <c r="U451" t="s">
        <v>45</v>
      </c>
      <c r="AG451">
        <v>8.3500000000000002E-4</v>
      </c>
    </row>
    <row r="452" spans="1:33" x14ac:dyDescent="0.25">
      <c r="A452" t="s">
        <v>1459</v>
      </c>
      <c r="B452" t="s">
        <v>1625</v>
      </c>
      <c r="C452" t="s">
        <v>1626</v>
      </c>
      <c r="F452" t="s">
        <v>1625</v>
      </c>
      <c r="G452" s="1">
        <v>-223</v>
      </c>
      <c r="H452" s="1">
        <v>367.25</v>
      </c>
      <c r="I452" s="2">
        <v>-30711281.25</v>
      </c>
      <c r="J452" s="3">
        <v>-2.46854E-2</v>
      </c>
      <c r="K452" s="4">
        <v>1244107117.7</v>
      </c>
      <c r="L452" s="5">
        <v>44050001</v>
      </c>
      <c r="M452" s="6">
        <v>28.243066729999999</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t="str">
        <f>IF(OR($A452="TUA",$A452="TYA"),"",IF(ISNUMBER(_xll.BDP($C452,"DUR_ADJ_OAS_MID")),_xll.BDP($C452,"DUR_ADJ_OAS_MID"),IF(ISNUMBER(_xll.BDP($E452&amp;" ISIN","DUR_ADJ_OAS_MID")),_xll.BDP($E452&amp;" ISIN","DUR_ADJ_OAS_MID")," ")))</f>
        <v xml:space="preserve"> </v>
      </c>
      <c r="S452" s="7" t="str">
        <f t="shared" si="7"/>
        <v xml:space="preserve"> </v>
      </c>
      <c r="T452" t="s">
        <v>1627</v>
      </c>
      <c r="U452" t="s">
        <v>45</v>
      </c>
      <c r="AG452">
        <v>8.3500000000000002E-4</v>
      </c>
    </row>
    <row r="453" spans="1:33" x14ac:dyDescent="0.25">
      <c r="A453" t="s">
        <v>1459</v>
      </c>
      <c r="B453" t="s">
        <v>1628</v>
      </c>
      <c r="C453" t="s">
        <v>1629</v>
      </c>
      <c r="F453" t="s">
        <v>1628</v>
      </c>
      <c r="G453" s="1">
        <v>-233</v>
      </c>
      <c r="H453" s="1">
        <v>346.7</v>
      </c>
      <c r="I453" s="2">
        <v>-30292912.5</v>
      </c>
      <c r="J453" s="3">
        <v>-2.4349119999999998E-2</v>
      </c>
      <c r="K453" s="4">
        <v>1244107117.7</v>
      </c>
      <c r="L453" s="5">
        <v>44050001</v>
      </c>
      <c r="M453" s="6">
        <v>28.243066729999999</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t="str">
        <f>IF(OR($A453="TUA",$A453="TYA"),"",IF(ISNUMBER(_xll.BDP($C453,"DUR_ADJ_OAS_MID")),_xll.BDP($C453,"DUR_ADJ_OAS_MID"),IF(ISNUMBER(_xll.BDP($E453&amp;" ISIN","DUR_ADJ_OAS_MID")),_xll.BDP($E453&amp;" ISIN","DUR_ADJ_OAS_MID")," ")))</f>
        <v xml:space="preserve"> </v>
      </c>
      <c r="S453" s="7" t="str">
        <f t="shared" si="7"/>
        <v xml:space="preserve"> </v>
      </c>
      <c r="T453" t="s">
        <v>1630</v>
      </c>
      <c r="U453" t="s">
        <v>45</v>
      </c>
      <c r="AG453">
        <v>8.3500000000000002E-4</v>
      </c>
    </row>
    <row r="454" spans="1:33" x14ac:dyDescent="0.25">
      <c r="A454" t="s">
        <v>1459</v>
      </c>
      <c r="B454" t="s">
        <v>1631</v>
      </c>
      <c r="C454" t="s">
        <v>1632</v>
      </c>
      <c r="F454" t="s">
        <v>1631</v>
      </c>
      <c r="G454" s="1">
        <v>-101</v>
      </c>
      <c r="H454" s="1">
        <v>338.85</v>
      </c>
      <c r="I454" s="2">
        <v>-12833943.75</v>
      </c>
      <c r="J454" s="3">
        <v>-1.031579E-2</v>
      </c>
      <c r="K454" s="4">
        <v>1244107117.7</v>
      </c>
      <c r="L454" s="5">
        <v>44050001</v>
      </c>
      <c r="M454" s="6">
        <v>28.243066729999999</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t="str">
        <f>IF(OR($A454="TUA",$A454="TYA"),"",IF(ISNUMBER(_xll.BDP($C454,"DUR_ADJ_OAS_MID")),_xll.BDP($C454,"DUR_ADJ_OAS_MID"),IF(ISNUMBER(_xll.BDP($E454&amp;" ISIN","DUR_ADJ_OAS_MID")),_xll.BDP($E454&amp;" ISIN","DUR_ADJ_OAS_MID")," ")))</f>
        <v xml:space="preserve"> </v>
      </c>
      <c r="S454" s="7" t="str">
        <f t="shared" si="7"/>
        <v xml:space="preserve"> </v>
      </c>
      <c r="T454" t="s">
        <v>1633</v>
      </c>
      <c r="U454" t="s">
        <v>45</v>
      </c>
      <c r="AG454">
        <v>8.3500000000000002E-4</v>
      </c>
    </row>
    <row r="455" spans="1:33" x14ac:dyDescent="0.25">
      <c r="A455" t="s">
        <v>1459</v>
      </c>
      <c r="B455" t="s">
        <v>1634</v>
      </c>
      <c r="C455" t="s">
        <v>1635</v>
      </c>
      <c r="F455" t="s">
        <v>1634</v>
      </c>
      <c r="G455" s="1">
        <v>-800</v>
      </c>
      <c r="H455" s="1">
        <v>532.75</v>
      </c>
      <c r="I455" s="2">
        <v>-21310000</v>
      </c>
      <c r="J455" s="3">
        <v>-1.7128750000000002E-2</v>
      </c>
      <c r="K455" s="4">
        <v>1244107117.7</v>
      </c>
      <c r="L455" s="5">
        <v>44050001</v>
      </c>
      <c r="M455" s="6">
        <v>28.243066729999999</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t="str">
        <f>IF(OR($A455="TUA",$A455="TYA"),"",IF(ISNUMBER(_xll.BDP($C455,"DUR_ADJ_OAS_MID")),_xll.BDP($C455,"DUR_ADJ_OAS_MID"),IF(ISNUMBER(_xll.BDP($E455&amp;" ISIN","DUR_ADJ_OAS_MID")),_xll.BDP($E455&amp;" ISIN","DUR_ADJ_OAS_MID")," ")))</f>
        <v xml:space="preserve"> </v>
      </c>
      <c r="S455" s="7" t="str">
        <f t="shared" si="7"/>
        <v xml:space="preserve"> </v>
      </c>
      <c r="T455" t="s">
        <v>1636</v>
      </c>
      <c r="U455" t="s">
        <v>45</v>
      </c>
      <c r="AG455">
        <v>8.3500000000000002E-4</v>
      </c>
    </row>
    <row r="456" spans="1:33" x14ac:dyDescent="0.25">
      <c r="A456" t="s">
        <v>1459</v>
      </c>
      <c r="B456" t="s">
        <v>1637</v>
      </c>
      <c r="C456" t="s">
        <v>1638</v>
      </c>
      <c r="F456" t="s">
        <v>1637</v>
      </c>
      <c r="G456" s="1">
        <v>-373</v>
      </c>
      <c r="H456" s="1">
        <v>542.75</v>
      </c>
      <c r="I456" s="2">
        <v>-10122287.5</v>
      </c>
      <c r="J456" s="3">
        <v>-8.1361899999999997E-3</v>
      </c>
      <c r="K456" s="4">
        <v>1244107117.7</v>
      </c>
      <c r="L456" s="5">
        <v>44050001</v>
      </c>
      <c r="M456" s="6">
        <v>28.243066729999999</v>
      </c>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t="str">
        <f>IF(OR($A456="TUA",$A456="TYA"),"",IF(ISNUMBER(_xll.BDP($C456,"DUR_ADJ_OAS_MID")),_xll.BDP($C456,"DUR_ADJ_OAS_MID"),IF(ISNUMBER(_xll.BDP($E456&amp;" ISIN","DUR_ADJ_OAS_MID")),_xll.BDP($E456&amp;" ISIN","DUR_ADJ_OAS_MID")," ")))</f>
        <v xml:space="preserve"> </v>
      </c>
      <c r="S456" s="7" t="str">
        <f t="shared" si="7"/>
        <v xml:space="preserve"> </v>
      </c>
      <c r="T456" t="s">
        <v>1639</v>
      </c>
      <c r="U456" t="s">
        <v>45</v>
      </c>
      <c r="AG456">
        <v>8.3500000000000002E-4</v>
      </c>
    </row>
    <row r="457" spans="1:33" x14ac:dyDescent="0.25">
      <c r="A457" t="s">
        <v>1459</v>
      </c>
      <c r="B457" t="s">
        <v>1640</v>
      </c>
      <c r="C457" t="s">
        <v>1641</v>
      </c>
      <c r="F457" t="s">
        <v>1640</v>
      </c>
      <c r="G457" s="1">
        <v>-262</v>
      </c>
      <c r="H457" s="1">
        <v>555</v>
      </c>
      <c r="I457" s="2">
        <v>-7270500</v>
      </c>
      <c r="J457" s="3">
        <v>-5.8439499999999997E-3</v>
      </c>
      <c r="K457" s="4">
        <v>1244107117.7</v>
      </c>
      <c r="L457" s="5">
        <v>44050001</v>
      </c>
      <c r="M457" s="6">
        <v>28.243066729999999</v>
      </c>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7"/>
        <v xml:space="preserve"> </v>
      </c>
      <c r="T457" t="s">
        <v>1642</v>
      </c>
      <c r="U457" t="s">
        <v>45</v>
      </c>
      <c r="AG457">
        <v>8.3500000000000002E-4</v>
      </c>
    </row>
    <row r="458" spans="1:33" x14ac:dyDescent="0.25">
      <c r="A458" t="s">
        <v>1459</v>
      </c>
      <c r="B458" t="s">
        <v>1643</v>
      </c>
      <c r="C458" t="s">
        <v>1644</v>
      </c>
      <c r="F458" t="s">
        <v>1643</v>
      </c>
      <c r="G458" s="1">
        <v>99</v>
      </c>
      <c r="H458" s="1">
        <v>235.6</v>
      </c>
      <c r="I458" s="2">
        <v>9329760</v>
      </c>
      <c r="J458" s="3">
        <v>7.4991600000000004E-3</v>
      </c>
      <c r="K458" s="4">
        <v>1244107117.7</v>
      </c>
      <c r="L458" s="5">
        <v>44050001</v>
      </c>
      <c r="M458" s="6">
        <v>28.243066729999999</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7"/>
        <v xml:space="preserve"> </v>
      </c>
      <c r="T458" t="s">
        <v>1645</v>
      </c>
      <c r="U458" t="s">
        <v>45</v>
      </c>
      <c r="AG458">
        <v>8.3500000000000002E-4</v>
      </c>
    </row>
    <row r="459" spans="1:33" x14ac:dyDescent="0.25">
      <c r="A459" t="s">
        <v>1459</v>
      </c>
      <c r="B459" t="s">
        <v>1646</v>
      </c>
      <c r="C459" t="s">
        <v>1647</v>
      </c>
      <c r="F459" t="s">
        <v>1646</v>
      </c>
      <c r="G459" s="1">
        <v>1197</v>
      </c>
      <c r="H459" s="1">
        <v>237.4</v>
      </c>
      <c r="I459" s="2">
        <v>113667120</v>
      </c>
      <c r="J459" s="3">
        <v>9.1364420000000002E-2</v>
      </c>
      <c r="K459" s="4">
        <v>1244107117.7</v>
      </c>
      <c r="L459" s="5">
        <v>44050001</v>
      </c>
      <c r="M459" s="6">
        <v>28.243066729999999</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t="str">
        <f>IF(OR($A459="TUA",$A459="TYA"),"",IF(ISNUMBER(_xll.BDP($C459,"DUR_ADJ_OAS_MID")),_xll.BDP($C459,"DUR_ADJ_OAS_MID"),IF(ISNUMBER(_xll.BDP($E459&amp;" ISIN","DUR_ADJ_OAS_MID")),_xll.BDP($E459&amp;" ISIN","DUR_ADJ_OAS_MID")," ")))</f>
        <v xml:space="preserve"> </v>
      </c>
      <c r="S459" s="7" t="str">
        <f t="shared" si="7"/>
        <v xml:space="preserve"> </v>
      </c>
      <c r="T459" t="s">
        <v>1648</v>
      </c>
      <c r="U459" t="s">
        <v>45</v>
      </c>
      <c r="AG459">
        <v>8.3500000000000002E-4</v>
      </c>
    </row>
    <row r="460" spans="1:33" x14ac:dyDescent="0.25">
      <c r="A460" t="s">
        <v>1459</v>
      </c>
      <c r="B460" t="s">
        <v>1649</v>
      </c>
      <c r="C460" t="s">
        <v>1650</v>
      </c>
      <c r="F460" t="s">
        <v>1649</v>
      </c>
      <c r="G460" s="1">
        <v>561</v>
      </c>
      <c r="H460" s="1">
        <v>233.25</v>
      </c>
      <c r="I460" s="2">
        <v>52341300</v>
      </c>
      <c r="J460" s="3">
        <v>4.2071379999999999E-2</v>
      </c>
      <c r="K460" s="4">
        <v>1244107117.7</v>
      </c>
      <c r="L460" s="5">
        <v>44050001</v>
      </c>
      <c r="M460" s="6">
        <v>28.243066729999999</v>
      </c>
      <c r="N460" s="7" t="str">
        <f>IF(ISNUMBER(_xll.BDP($C460, "DELTA_MID")),_xll.BDP($C460, "DELTA_MID")," ")</f>
        <v xml:space="preserve"> </v>
      </c>
      <c r="O460" s="7" t="str">
        <f>IF(ISNUMBER(N460),_xll.BDP($C460, "OPT_UNDL_TICKER"),"")</f>
        <v/>
      </c>
      <c r="P460" s="8" t="str">
        <f>IF(ISNUMBER(N460),_xll.BDP($C460, "OPT_UNDL_PX")," ")</f>
        <v xml:space="preserve"> </v>
      </c>
      <c r="Q460" s="7" t="str">
        <f>IF(ISNUMBER(N460),+G460*_xll.BDP($C460, "PX_POS_MULT_FACTOR")*P460/K460," ")</f>
        <v xml:space="preserve"> </v>
      </c>
      <c r="R460" s="8" t="str">
        <f>IF(OR($A460="TUA",$A460="TYA"),"",IF(ISNUMBER(_xll.BDP($C460,"DUR_ADJ_OAS_MID")),_xll.BDP($C460,"DUR_ADJ_OAS_MID"),IF(ISNUMBER(_xll.BDP($E460&amp;" ISIN","DUR_ADJ_OAS_MID")),_xll.BDP($E460&amp;" ISIN","DUR_ADJ_OAS_MID")," ")))</f>
        <v xml:space="preserve"> </v>
      </c>
      <c r="S460" s="7" t="str">
        <f t="shared" si="7"/>
        <v xml:space="preserve"> </v>
      </c>
      <c r="T460" t="s">
        <v>1651</v>
      </c>
      <c r="U460" t="s">
        <v>45</v>
      </c>
      <c r="AG460">
        <v>8.3500000000000002E-4</v>
      </c>
    </row>
    <row r="461" spans="1:33" x14ac:dyDescent="0.25">
      <c r="A461" t="s">
        <v>1459</v>
      </c>
      <c r="B461" t="s">
        <v>1652</v>
      </c>
      <c r="C461" t="s">
        <v>1653</v>
      </c>
      <c r="F461" t="s">
        <v>1652</v>
      </c>
      <c r="G461" s="1">
        <v>361</v>
      </c>
      <c r="H461" s="1">
        <v>96.825000000000003</v>
      </c>
      <c r="I461" s="2">
        <v>13981530</v>
      </c>
      <c r="J461" s="3">
        <v>1.12382E-2</v>
      </c>
      <c r="K461" s="4">
        <v>1244107117.7</v>
      </c>
      <c r="L461" s="5">
        <v>44050001</v>
      </c>
      <c r="M461" s="6">
        <v>28.243066729999999</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t="str">
        <f>IF(OR($A461="TUA",$A461="TYA"),"",IF(ISNUMBER(_xll.BDP($C461,"DUR_ADJ_OAS_MID")),_xll.BDP($C461,"DUR_ADJ_OAS_MID"),IF(ISNUMBER(_xll.BDP($E461&amp;" ISIN","DUR_ADJ_OAS_MID")),_xll.BDP($E461&amp;" ISIN","DUR_ADJ_OAS_MID")," ")))</f>
        <v xml:space="preserve"> </v>
      </c>
      <c r="S461" s="7" t="str">
        <f t="shared" si="7"/>
        <v xml:space="preserve"> </v>
      </c>
      <c r="T461" t="s">
        <v>1654</v>
      </c>
      <c r="U461" t="s">
        <v>45</v>
      </c>
      <c r="AG461">
        <v>8.3500000000000002E-4</v>
      </c>
    </row>
    <row r="462" spans="1:33" x14ac:dyDescent="0.25">
      <c r="A462" t="s">
        <v>1459</v>
      </c>
      <c r="B462" t="s">
        <v>1655</v>
      </c>
      <c r="C462" t="s">
        <v>1656</v>
      </c>
      <c r="F462" t="s">
        <v>1655</v>
      </c>
      <c r="G462" s="1">
        <v>98</v>
      </c>
      <c r="H462" s="1">
        <v>109.375</v>
      </c>
      <c r="I462" s="2">
        <v>4287500</v>
      </c>
      <c r="J462" s="3">
        <v>3.4462500000000001E-3</v>
      </c>
      <c r="K462" s="4">
        <v>1244107117.7</v>
      </c>
      <c r="L462" s="5">
        <v>44050001</v>
      </c>
      <c r="M462" s="6">
        <v>28.243066729999999</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t="str">
        <f>IF(OR($A462="TUA",$A462="TYA"),"",IF(ISNUMBER(_xll.BDP($C462,"DUR_ADJ_OAS_MID")),_xll.BDP($C462,"DUR_ADJ_OAS_MID"),IF(ISNUMBER(_xll.BDP($E462&amp;" ISIN","DUR_ADJ_OAS_MID")),_xll.BDP($E462&amp;" ISIN","DUR_ADJ_OAS_MID")," ")))</f>
        <v xml:space="preserve"> </v>
      </c>
      <c r="S462" s="7" t="str">
        <f t="shared" si="7"/>
        <v xml:space="preserve"> </v>
      </c>
      <c r="T462" t="s">
        <v>1657</v>
      </c>
      <c r="U462" t="s">
        <v>45</v>
      </c>
      <c r="AG462">
        <v>8.3500000000000002E-4</v>
      </c>
    </row>
    <row r="463" spans="1:33" x14ac:dyDescent="0.25">
      <c r="A463" t="s">
        <v>1459</v>
      </c>
      <c r="B463" t="s">
        <v>1658</v>
      </c>
      <c r="C463" t="s">
        <v>1659</v>
      </c>
      <c r="F463" t="s">
        <v>1658</v>
      </c>
      <c r="G463" s="1">
        <v>162</v>
      </c>
      <c r="H463" s="1">
        <v>3.82</v>
      </c>
      <c r="I463" s="2">
        <v>6188400</v>
      </c>
      <c r="J463" s="3">
        <v>4.97417E-3</v>
      </c>
      <c r="K463" s="4">
        <v>1244107117.7</v>
      </c>
      <c r="L463" s="5">
        <v>44050001</v>
      </c>
      <c r="M463" s="6">
        <v>28.243066729999999</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t="str">
        <f>IF(OR($A463="TUA",$A463="TYA"),"",IF(ISNUMBER(_xll.BDP($C463,"DUR_ADJ_OAS_MID")),_xll.BDP($C463,"DUR_ADJ_OAS_MID"),IF(ISNUMBER(_xll.BDP($E463&amp;" ISIN","DUR_ADJ_OAS_MID")),_xll.BDP($E463&amp;" ISIN","DUR_ADJ_OAS_MID")," ")))</f>
        <v xml:space="preserve"> </v>
      </c>
      <c r="S463" s="7" t="str">
        <f t="shared" si="7"/>
        <v xml:space="preserve"> </v>
      </c>
      <c r="T463" t="s">
        <v>1660</v>
      </c>
      <c r="U463" t="s">
        <v>45</v>
      </c>
      <c r="AG463">
        <v>8.3500000000000002E-4</v>
      </c>
    </row>
    <row r="464" spans="1:33" x14ac:dyDescent="0.25">
      <c r="A464" t="s">
        <v>1459</v>
      </c>
      <c r="B464" t="s">
        <v>1661</v>
      </c>
      <c r="C464" t="s">
        <v>1662</v>
      </c>
      <c r="F464" t="s">
        <v>1661</v>
      </c>
      <c r="G464" s="1">
        <v>92</v>
      </c>
      <c r="H464" s="1">
        <v>3.67</v>
      </c>
      <c r="I464" s="2">
        <v>3376400</v>
      </c>
      <c r="J464" s="3">
        <v>2.7139099999999999E-3</v>
      </c>
      <c r="K464" s="4">
        <v>1244107117.7</v>
      </c>
      <c r="L464" s="5">
        <v>44050001</v>
      </c>
      <c r="M464" s="6">
        <v>28.243066729999999</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t="str">
        <f>IF(OR($A464="TUA",$A464="TYA"),"",IF(ISNUMBER(_xll.BDP($C464,"DUR_ADJ_OAS_MID")),_xll.BDP($C464,"DUR_ADJ_OAS_MID"),IF(ISNUMBER(_xll.BDP($E464&amp;" ISIN","DUR_ADJ_OAS_MID")),_xll.BDP($E464&amp;" ISIN","DUR_ADJ_OAS_MID")," ")))</f>
        <v xml:space="preserve"> </v>
      </c>
      <c r="S464" s="7" t="str">
        <f t="shared" si="7"/>
        <v xml:space="preserve"> </v>
      </c>
      <c r="T464" t="s">
        <v>1663</v>
      </c>
      <c r="U464" t="s">
        <v>45</v>
      </c>
      <c r="AG464">
        <v>8.3500000000000002E-4</v>
      </c>
    </row>
    <row r="465" spans="1:33" x14ac:dyDescent="0.25">
      <c r="A465" t="s">
        <v>1459</v>
      </c>
      <c r="B465" t="s">
        <v>1664</v>
      </c>
      <c r="C465" t="s">
        <v>1665</v>
      </c>
      <c r="F465" t="s">
        <v>1664</v>
      </c>
      <c r="G465" s="1">
        <v>-60</v>
      </c>
      <c r="H465" s="1">
        <v>3.6739999999999999</v>
      </c>
      <c r="I465" s="2">
        <v>-2204400</v>
      </c>
      <c r="J465" s="3">
        <v>-1.77187E-3</v>
      </c>
      <c r="K465" s="4">
        <v>1244107117.7</v>
      </c>
      <c r="L465" s="5">
        <v>44050001</v>
      </c>
      <c r="M465" s="6">
        <v>28.243066729999999</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t="str">
        <f>IF(OR($A465="TUA",$A465="TYA"),"",IF(ISNUMBER(_xll.BDP($C465,"DUR_ADJ_OAS_MID")),_xll.BDP($C465,"DUR_ADJ_OAS_MID"),IF(ISNUMBER(_xll.BDP($E465&amp;" ISIN","DUR_ADJ_OAS_MID")),_xll.BDP($E465&amp;" ISIN","DUR_ADJ_OAS_MID")," ")))</f>
        <v xml:space="preserve"> </v>
      </c>
      <c r="S465" s="7" t="str">
        <f t="shared" si="7"/>
        <v xml:space="preserve"> </v>
      </c>
      <c r="T465" t="s">
        <v>1666</v>
      </c>
      <c r="U465" t="s">
        <v>45</v>
      </c>
      <c r="AG465">
        <v>8.3500000000000002E-4</v>
      </c>
    </row>
    <row r="466" spans="1:33" x14ac:dyDescent="0.25">
      <c r="A466" t="s">
        <v>1459</v>
      </c>
      <c r="B466" t="s">
        <v>1667</v>
      </c>
      <c r="C466" t="s">
        <v>1668</v>
      </c>
      <c r="F466" t="s">
        <v>1667</v>
      </c>
      <c r="G466" s="1">
        <v>-70</v>
      </c>
      <c r="H466" s="1">
        <v>3.8330000000000002</v>
      </c>
      <c r="I466" s="2">
        <v>-2683100</v>
      </c>
      <c r="J466" s="3">
        <v>-2.15665E-3</v>
      </c>
      <c r="K466" s="4">
        <v>1244107117.7</v>
      </c>
      <c r="L466" s="5">
        <v>44050001</v>
      </c>
      <c r="M466" s="6">
        <v>28.243066729999999</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7"/>
        <v xml:space="preserve"> </v>
      </c>
      <c r="T466" t="s">
        <v>1669</v>
      </c>
      <c r="U466" t="s">
        <v>45</v>
      </c>
      <c r="AG466">
        <v>8.3500000000000002E-4</v>
      </c>
    </row>
    <row r="467" spans="1:33" x14ac:dyDescent="0.25">
      <c r="A467" t="s">
        <v>1459</v>
      </c>
      <c r="B467" t="s">
        <v>1670</v>
      </c>
      <c r="C467" t="s">
        <v>1671</v>
      </c>
      <c r="F467" t="s">
        <v>1670</v>
      </c>
      <c r="G467" s="1">
        <v>-147</v>
      </c>
      <c r="H467" s="1">
        <v>4.03</v>
      </c>
      <c r="I467" s="2">
        <v>-5924100</v>
      </c>
      <c r="J467" s="3">
        <v>-4.7617299999999996E-3</v>
      </c>
      <c r="K467" s="4">
        <v>1244107117.7</v>
      </c>
      <c r="L467" s="5">
        <v>44050001</v>
      </c>
      <c r="M467" s="6">
        <v>28.243066729999999</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t="str">
        <f>IF(OR($A467="TUA",$A467="TYA"),"",IF(ISNUMBER(_xll.BDP($C467,"DUR_ADJ_OAS_MID")),_xll.BDP($C467,"DUR_ADJ_OAS_MID"),IF(ISNUMBER(_xll.BDP($E467&amp;" ISIN","DUR_ADJ_OAS_MID")),_xll.BDP($E467&amp;" ISIN","DUR_ADJ_OAS_MID")," ")))</f>
        <v xml:space="preserve"> </v>
      </c>
      <c r="S467" s="7" t="str">
        <f t="shared" si="7"/>
        <v xml:space="preserve"> </v>
      </c>
      <c r="T467" t="s">
        <v>1672</v>
      </c>
      <c r="U467" t="s">
        <v>45</v>
      </c>
      <c r="AG467">
        <v>8.3500000000000002E-4</v>
      </c>
    </row>
    <row r="468" spans="1:33" x14ac:dyDescent="0.25">
      <c r="A468" t="s">
        <v>1459</v>
      </c>
      <c r="B468" t="s">
        <v>1673</v>
      </c>
      <c r="C468" t="s">
        <v>1674</v>
      </c>
      <c r="F468" t="s">
        <v>1673</v>
      </c>
      <c r="G468" s="1">
        <v>-114</v>
      </c>
      <c r="H468" s="1">
        <v>4.0709999999999997</v>
      </c>
      <c r="I468" s="2">
        <v>-4640940</v>
      </c>
      <c r="J468" s="3">
        <v>-3.73034E-3</v>
      </c>
      <c r="K468" s="4">
        <v>1244107117.7</v>
      </c>
      <c r="L468" s="5">
        <v>44050001</v>
      </c>
      <c r="M468" s="6">
        <v>28.243066729999999</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t="str">
        <f>IF(OR($A468="TUA",$A468="TYA"),"",IF(ISNUMBER(_xll.BDP($C468,"DUR_ADJ_OAS_MID")),_xll.BDP($C468,"DUR_ADJ_OAS_MID"),IF(ISNUMBER(_xll.BDP($E468&amp;" ISIN","DUR_ADJ_OAS_MID")),_xll.BDP($E468&amp;" ISIN","DUR_ADJ_OAS_MID")," ")))</f>
        <v xml:space="preserve"> </v>
      </c>
      <c r="S468" s="7" t="str">
        <f t="shared" si="7"/>
        <v xml:space="preserve"> </v>
      </c>
      <c r="T468" t="s">
        <v>1675</v>
      </c>
      <c r="U468" t="s">
        <v>45</v>
      </c>
      <c r="AG468">
        <v>8.3500000000000002E-4</v>
      </c>
    </row>
    <row r="469" spans="1:33" x14ac:dyDescent="0.25">
      <c r="A469" t="s">
        <v>1459</v>
      </c>
      <c r="B469" t="s">
        <v>1676</v>
      </c>
      <c r="C469" t="s">
        <v>1677</v>
      </c>
      <c r="F469" t="s">
        <v>1676</v>
      </c>
      <c r="G469" s="1">
        <v>-166</v>
      </c>
      <c r="H469" s="1">
        <v>4.032</v>
      </c>
      <c r="I469" s="2">
        <v>-6693120</v>
      </c>
      <c r="J469" s="3">
        <v>-5.3798600000000002E-3</v>
      </c>
      <c r="K469" s="4">
        <v>1244107117.7</v>
      </c>
      <c r="L469" s="5">
        <v>44050001</v>
      </c>
      <c r="M469" s="6">
        <v>28.243066729999999</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t="str">
        <f>IF(OR($A469="TUA",$A469="TYA"),"",IF(ISNUMBER(_xll.BDP($C469,"DUR_ADJ_OAS_MID")),_xll.BDP($C469,"DUR_ADJ_OAS_MID"),IF(ISNUMBER(_xll.BDP($E469&amp;" ISIN","DUR_ADJ_OAS_MID")),_xll.BDP($E469&amp;" ISIN","DUR_ADJ_OAS_MID")," ")))</f>
        <v xml:space="preserve"> </v>
      </c>
      <c r="S469" s="7" t="str">
        <f t="shared" si="7"/>
        <v xml:space="preserve"> </v>
      </c>
      <c r="T469" t="s">
        <v>1678</v>
      </c>
      <c r="U469" t="s">
        <v>45</v>
      </c>
      <c r="AG469">
        <v>8.3500000000000002E-4</v>
      </c>
    </row>
    <row r="470" spans="1:33" x14ac:dyDescent="0.25">
      <c r="A470" t="s">
        <v>1459</v>
      </c>
      <c r="B470" t="s">
        <v>1679</v>
      </c>
      <c r="C470" t="s">
        <v>1680</v>
      </c>
      <c r="F470" t="s">
        <v>1679</v>
      </c>
      <c r="G470" s="1">
        <v>-489</v>
      </c>
      <c r="H470" s="1">
        <v>4.0810000000000004</v>
      </c>
      <c r="I470" s="2">
        <v>-19956090</v>
      </c>
      <c r="J470" s="3">
        <v>-1.6040490000000001E-2</v>
      </c>
      <c r="K470" s="4">
        <v>1244107117.7</v>
      </c>
      <c r="L470" s="5">
        <v>44050001</v>
      </c>
      <c r="M470" s="6">
        <v>28.243066729999999</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t="str">
        <f>IF(OR($A470="TUA",$A470="TYA"),"",IF(ISNUMBER(_xll.BDP($C470,"DUR_ADJ_OAS_MID")),_xll.BDP($C470,"DUR_ADJ_OAS_MID"),IF(ISNUMBER(_xll.BDP($E470&amp;" ISIN","DUR_ADJ_OAS_MID")),_xll.BDP($E470&amp;" ISIN","DUR_ADJ_OAS_MID")," ")))</f>
        <v xml:space="preserve"> </v>
      </c>
      <c r="S470" s="7" t="str">
        <f t="shared" si="7"/>
        <v xml:space="preserve"> </v>
      </c>
      <c r="T470" t="s">
        <v>1681</v>
      </c>
      <c r="U470" t="s">
        <v>45</v>
      </c>
      <c r="AG470">
        <v>8.3500000000000002E-4</v>
      </c>
    </row>
    <row r="471" spans="1:33" x14ac:dyDescent="0.25">
      <c r="A471" t="s">
        <v>1459</v>
      </c>
      <c r="B471" t="s">
        <v>1682</v>
      </c>
      <c r="C471" t="s">
        <v>1683</v>
      </c>
      <c r="F471" t="s">
        <v>1682</v>
      </c>
      <c r="G471" s="1">
        <v>-30</v>
      </c>
      <c r="H471" s="1">
        <v>4.2759999999999998</v>
      </c>
      <c r="I471" s="2">
        <v>-1282800</v>
      </c>
      <c r="J471" s="3">
        <v>-1.0311000000000001E-3</v>
      </c>
      <c r="K471" s="4">
        <v>1244107117.7</v>
      </c>
      <c r="L471" s="5">
        <v>44050001</v>
      </c>
      <c r="M471" s="6">
        <v>28.243066729999999</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t="str">
        <f>IF(OR($A471="TUA",$A471="TYA"),"",IF(ISNUMBER(_xll.BDP($C471,"DUR_ADJ_OAS_MID")),_xll.BDP($C471,"DUR_ADJ_OAS_MID"),IF(ISNUMBER(_xll.BDP($E471&amp;" ISIN","DUR_ADJ_OAS_MID")),_xll.BDP($E471&amp;" ISIN","DUR_ADJ_OAS_MID")," ")))</f>
        <v xml:space="preserve"> </v>
      </c>
      <c r="S471" s="7" t="str">
        <f t="shared" si="7"/>
        <v xml:space="preserve"> </v>
      </c>
      <c r="T471" t="s">
        <v>1684</v>
      </c>
      <c r="U471" t="s">
        <v>45</v>
      </c>
      <c r="AG471">
        <v>8.3500000000000002E-4</v>
      </c>
    </row>
    <row r="472" spans="1:33" x14ac:dyDescent="0.25">
      <c r="A472" t="s">
        <v>1459</v>
      </c>
      <c r="B472" t="s">
        <v>1685</v>
      </c>
      <c r="C472" t="s">
        <v>1686</v>
      </c>
      <c r="F472" t="s">
        <v>1685</v>
      </c>
      <c r="G472" s="1">
        <v>1774</v>
      </c>
      <c r="H472" s="1">
        <v>146.670197</v>
      </c>
      <c r="I472" s="2">
        <v>260192929.47799999</v>
      </c>
      <c r="J472" s="3">
        <v>0.20914029000000001</v>
      </c>
      <c r="K472" s="4">
        <v>1244107117.7</v>
      </c>
      <c r="L472" s="5">
        <v>44050001</v>
      </c>
      <c r="M472" s="6">
        <v>28.243066729999999</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f>IF(OR($A472="TUA",$A472="TYA"),"",IF(ISNUMBER(_xll.BDP($C472,"DUR_ADJ_OAS_MID")),_xll.BDP($C472,"DUR_ADJ_OAS_MID"),IF(ISNUMBER(_xll.BDP($E472&amp;" ISIN","DUR_ADJ_OAS_MID")),_xll.BDP($E472&amp;" ISIN","DUR_ADJ_OAS_MID")," ")))</f>
        <v>7.8055916658857365</v>
      </c>
      <c r="S472" s="7">
        <f t="shared" si="7"/>
        <v>1.6324637046249262</v>
      </c>
      <c r="T472" t="s">
        <v>1687</v>
      </c>
      <c r="U472" t="s">
        <v>45</v>
      </c>
      <c r="AG472">
        <v>8.3500000000000002E-4</v>
      </c>
    </row>
    <row r="473" spans="1:33" x14ac:dyDescent="0.25">
      <c r="A473" t="s">
        <v>1459</v>
      </c>
      <c r="B473" t="s">
        <v>1688</v>
      </c>
      <c r="C473" t="s">
        <v>1689</v>
      </c>
      <c r="F473" t="s">
        <v>1688</v>
      </c>
      <c r="G473" s="1">
        <v>136</v>
      </c>
      <c r="H473" s="1">
        <v>1880.6</v>
      </c>
      <c r="I473" s="2">
        <v>25576160</v>
      </c>
      <c r="J473" s="3">
        <v>2.0557840000000001E-2</v>
      </c>
      <c r="K473" s="4">
        <v>1244107117.7</v>
      </c>
      <c r="L473" s="5">
        <v>44050001</v>
      </c>
      <c r="M473" s="6">
        <v>28.243066729999999</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t="str">
        <f>IF(OR($A473="TUA",$A473="TYA"),"",IF(ISNUMBER(_xll.BDP($C473,"DUR_ADJ_OAS_MID")),_xll.BDP($C473,"DUR_ADJ_OAS_MID"),IF(ISNUMBER(_xll.BDP($E473&amp;" ISIN","DUR_ADJ_OAS_MID")),_xll.BDP($E473&amp;" ISIN","DUR_ADJ_OAS_MID")," ")))</f>
        <v xml:space="preserve"> </v>
      </c>
      <c r="S473" s="7" t="str">
        <f t="shared" si="7"/>
        <v xml:space="preserve"> </v>
      </c>
      <c r="T473" t="s">
        <v>1690</v>
      </c>
      <c r="U473" t="s">
        <v>45</v>
      </c>
      <c r="AG473">
        <v>8.3500000000000002E-4</v>
      </c>
    </row>
    <row r="474" spans="1:33" x14ac:dyDescent="0.25">
      <c r="A474" t="s">
        <v>1459</v>
      </c>
      <c r="B474" t="s">
        <v>1691</v>
      </c>
      <c r="C474" t="s">
        <v>1692</v>
      </c>
      <c r="F474" t="s">
        <v>1691</v>
      </c>
      <c r="G474" s="1">
        <v>339</v>
      </c>
      <c r="H474" s="1">
        <v>2537.3000000000002</v>
      </c>
      <c r="I474" s="2">
        <v>43007235</v>
      </c>
      <c r="J474" s="3">
        <v>3.4568759999999997E-2</v>
      </c>
      <c r="K474" s="4">
        <v>1244107117.7</v>
      </c>
      <c r="L474" s="5">
        <v>44050001</v>
      </c>
      <c r="M474" s="6">
        <v>28.243066729999999</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t="str">
        <f>IF(OR($A474="TUA",$A474="TYA"),"",IF(ISNUMBER(_xll.BDP($C474,"DUR_ADJ_OAS_MID")),_xll.BDP($C474,"DUR_ADJ_OAS_MID"),IF(ISNUMBER(_xll.BDP($E474&amp;" ISIN","DUR_ADJ_OAS_MID")),_xll.BDP($E474&amp;" ISIN","DUR_ADJ_OAS_MID")," ")))</f>
        <v xml:space="preserve"> </v>
      </c>
      <c r="S474" s="7" t="str">
        <f t="shared" si="7"/>
        <v xml:space="preserve"> </v>
      </c>
      <c r="T474" t="s">
        <v>1693</v>
      </c>
      <c r="U474" t="s">
        <v>45</v>
      </c>
      <c r="AG474">
        <v>8.3500000000000002E-4</v>
      </c>
    </row>
    <row r="475" spans="1:33" x14ac:dyDescent="0.25">
      <c r="A475" t="s">
        <v>1459</v>
      </c>
      <c r="B475" t="s">
        <v>1694</v>
      </c>
      <c r="C475" t="s">
        <v>1695</v>
      </c>
      <c r="F475" t="s">
        <v>1694</v>
      </c>
      <c r="G475" s="1">
        <v>-180</v>
      </c>
      <c r="H475" s="1">
        <v>3093</v>
      </c>
      <c r="I475" s="2">
        <v>-7703931.25</v>
      </c>
      <c r="J475" s="3">
        <v>-6.1923400000000002E-3</v>
      </c>
      <c r="K475" s="4">
        <v>1244107117.7</v>
      </c>
      <c r="L475" s="5">
        <v>44050001</v>
      </c>
      <c r="M475" s="6">
        <v>28.243066729999999</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t="str">
        <f>IF(OR($A475="TUA",$A475="TYA"),"",IF(ISNUMBER(_xll.BDP($C475,"DUR_ADJ_OAS_MID")),_xll.BDP($C475,"DUR_ADJ_OAS_MID"),IF(ISNUMBER(_xll.BDP($E475&amp;" ISIN","DUR_ADJ_OAS_MID")),_xll.BDP($E475&amp;" ISIN","DUR_ADJ_OAS_MID")," ")))</f>
        <v xml:space="preserve"> </v>
      </c>
      <c r="S475" s="7" t="str">
        <f t="shared" si="7"/>
        <v xml:space="preserve"> </v>
      </c>
      <c r="T475" t="s">
        <v>1696</v>
      </c>
      <c r="U475" t="s">
        <v>45</v>
      </c>
      <c r="AG475">
        <v>8.3500000000000002E-4</v>
      </c>
    </row>
    <row r="476" spans="1:33" x14ac:dyDescent="0.25">
      <c r="A476" t="s">
        <v>1459</v>
      </c>
      <c r="B476" t="s">
        <v>1697</v>
      </c>
      <c r="C476" t="s">
        <v>1698</v>
      </c>
      <c r="F476" t="s">
        <v>1697</v>
      </c>
      <c r="G476" s="1">
        <v>-189</v>
      </c>
      <c r="H476" s="1">
        <v>3113</v>
      </c>
      <c r="I476" s="2">
        <v>-8141433.8499999996</v>
      </c>
      <c r="J476" s="3">
        <v>-6.5440000000000003E-3</v>
      </c>
      <c r="K476" s="4">
        <v>1244107117.7</v>
      </c>
      <c r="L476" s="5">
        <v>44050001</v>
      </c>
      <c r="M476" s="6">
        <v>28.243066729999999</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t="str">
        <f>IF(OR($A476="TUA",$A476="TYA"),"",IF(ISNUMBER(_xll.BDP($C476,"DUR_ADJ_OAS_MID")),_xll.BDP($C476,"DUR_ADJ_OAS_MID"),IF(ISNUMBER(_xll.BDP($E476&amp;" ISIN","DUR_ADJ_OAS_MID")),_xll.BDP($E476&amp;" ISIN","DUR_ADJ_OAS_MID")," ")))</f>
        <v xml:space="preserve"> </v>
      </c>
      <c r="S476" s="7" t="str">
        <f t="shared" si="7"/>
        <v xml:space="preserve"> </v>
      </c>
      <c r="T476" t="s">
        <v>1699</v>
      </c>
      <c r="U476" t="s">
        <v>45</v>
      </c>
      <c r="AG476">
        <v>8.3500000000000002E-4</v>
      </c>
    </row>
    <row r="477" spans="1:33" x14ac:dyDescent="0.25">
      <c r="A477" t="s">
        <v>1459</v>
      </c>
      <c r="B477" t="s">
        <v>1700</v>
      </c>
      <c r="C477" t="s">
        <v>1701</v>
      </c>
      <c r="F477" t="s">
        <v>1700</v>
      </c>
      <c r="G477" s="1">
        <v>-98</v>
      </c>
      <c r="H477" s="1">
        <v>3152</v>
      </c>
      <c r="I477" s="2">
        <v>-4274371.43</v>
      </c>
      <c r="J477" s="3">
        <v>-3.4356899999999999E-3</v>
      </c>
      <c r="K477" s="4">
        <v>1244107117.7</v>
      </c>
      <c r="L477" s="5">
        <v>44050001</v>
      </c>
      <c r="M477" s="6">
        <v>28.243066729999999</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t="str">
        <f>IF(OR($A477="TUA",$A477="TYA"),"",IF(ISNUMBER(_xll.BDP($C477,"DUR_ADJ_OAS_MID")),_xll.BDP($C477,"DUR_ADJ_OAS_MID"),IF(ISNUMBER(_xll.BDP($E477&amp;" ISIN","DUR_ADJ_OAS_MID")),_xll.BDP($E477&amp;" ISIN","DUR_ADJ_OAS_MID")," ")))</f>
        <v xml:space="preserve"> </v>
      </c>
      <c r="S477" s="7" t="str">
        <f t="shared" si="7"/>
        <v xml:space="preserve"> </v>
      </c>
      <c r="T477" t="s">
        <v>1702</v>
      </c>
      <c r="U477" t="s">
        <v>45</v>
      </c>
      <c r="AG477">
        <v>8.3500000000000002E-4</v>
      </c>
    </row>
    <row r="478" spans="1:33" x14ac:dyDescent="0.25">
      <c r="A478" t="s">
        <v>1459</v>
      </c>
      <c r="B478" t="s">
        <v>1703</v>
      </c>
      <c r="C478" t="s">
        <v>1704</v>
      </c>
      <c r="F478" t="s">
        <v>1703</v>
      </c>
      <c r="G478" s="1">
        <v>-12</v>
      </c>
      <c r="H478" s="1">
        <v>682.25</v>
      </c>
      <c r="I478" s="2">
        <v>-818700</v>
      </c>
      <c r="J478" s="3">
        <v>-6.5806000000000003E-4</v>
      </c>
      <c r="K478" s="4">
        <v>1244107117.7</v>
      </c>
      <c r="L478" s="5">
        <v>44050001</v>
      </c>
      <c r="M478" s="6">
        <v>28.243066729999999</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t="str">
        <f>IF(OR($A478="TUA",$A478="TYA"),"",IF(ISNUMBER(_xll.BDP($C478,"DUR_ADJ_OAS_MID")),_xll.BDP($C478,"DUR_ADJ_OAS_MID"),IF(ISNUMBER(_xll.BDP($E478&amp;" ISIN","DUR_ADJ_OAS_MID")),_xll.BDP($E478&amp;" ISIN","DUR_ADJ_OAS_MID")," ")))</f>
        <v xml:space="preserve"> </v>
      </c>
      <c r="S478" s="7" t="str">
        <f t="shared" si="7"/>
        <v xml:space="preserve"> </v>
      </c>
      <c r="T478" t="s">
        <v>1705</v>
      </c>
      <c r="U478" t="s">
        <v>45</v>
      </c>
      <c r="AG478">
        <v>8.3500000000000002E-4</v>
      </c>
    </row>
    <row r="479" spans="1:33" x14ac:dyDescent="0.25">
      <c r="A479" t="s">
        <v>1459</v>
      </c>
      <c r="B479" t="s">
        <v>1706</v>
      </c>
      <c r="C479" t="s">
        <v>1707</v>
      </c>
      <c r="F479" t="s">
        <v>1706</v>
      </c>
      <c r="G479" s="1">
        <v>-14</v>
      </c>
      <c r="H479" s="1">
        <v>659.5</v>
      </c>
      <c r="I479" s="2">
        <v>-923300</v>
      </c>
      <c r="J479" s="3">
        <v>-7.4213999999999997E-4</v>
      </c>
      <c r="K479" s="4">
        <v>1244107117.7</v>
      </c>
      <c r="L479" s="5">
        <v>44050001</v>
      </c>
      <c r="M479" s="6">
        <v>28.243066729999999</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t="str">
        <f>IF(OR($A479="TUA",$A479="TYA"),"",IF(ISNUMBER(_xll.BDP($C479,"DUR_ADJ_OAS_MID")),_xll.BDP($C479,"DUR_ADJ_OAS_MID"),IF(ISNUMBER(_xll.BDP($E479&amp;" ISIN","DUR_ADJ_OAS_MID")),_xll.BDP($E479&amp;" ISIN","DUR_ADJ_OAS_MID")," ")))</f>
        <v xml:space="preserve"> </v>
      </c>
      <c r="S479" s="7" t="str">
        <f t="shared" si="7"/>
        <v xml:space="preserve"> </v>
      </c>
      <c r="T479" t="s">
        <v>1708</v>
      </c>
      <c r="U479" t="s">
        <v>45</v>
      </c>
      <c r="AG479">
        <v>8.3500000000000002E-4</v>
      </c>
    </row>
    <row r="480" spans="1:33" x14ac:dyDescent="0.25">
      <c r="A480" t="s">
        <v>1459</v>
      </c>
      <c r="B480" t="s">
        <v>1709</v>
      </c>
      <c r="C480" t="s">
        <v>1710</v>
      </c>
      <c r="F480" t="s">
        <v>1709</v>
      </c>
      <c r="G480" s="1">
        <v>216</v>
      </c>
      <c r="H480" s="1">
        <v>413.2</v>
      </c>
      <c r="I480" s="2">
        <v>4462560</v>
      </c>
      <c r="J480" s="3">
        <v>3.5869600000000001E-3</v>
      </c>
      <c r="K480" s="4">
        <v>1244107117.7</v>
      </c>
      <c r="L480" s="5">
        <v>44050001</v>
      </c>
      <c r="M480" s="6">
        <v>28.243066729999999</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t="str">
        <f>IF(OR($A480="TUA",$A480="TYA"),"",IF(ISNUMBER(_xll.BDP($C480,"DUR_ADJ_OAS_MID")),_xll.BDP($C480,"DUR_ADJ_OAS_MID"),IF(ISNUMBER(_xll.BDP($E480&amp;" ISIN","DUR_ADJ_OAS_MID")),_xll.BDP($E480&amp;" ISIN","DUR_ADJ_OAS_MID")," ")))</f>
        <v xml:space="preserve"> </v>
      </c>
      <c r="S480" s="7" t="str">
        <f t="shared" si="7"/>
        <v xml:space="preserve"> </v>
      </c>
      <c r="T480" t="s">
        <v>1711</v>
      </c>
      <c r="U480" t="s">
        <v>45</v>
      </c>
      <c r="AG480">
        <v>8.3500000000000002E-4</v>
      </c>
    </row>
    <row r="481" spans="1:33" x14ac:dyDescent="0.25">
      <c r="A481" t="s">
        <v>1459</v>
      </c>
      <c r="B481" t="s">
        <v>1712</v>
      </c>
      <c r="C481" t="s">
        <v>1713</v>
      </c>
      <c r="F481" t="s">
        <v>1712</v>
      </c>
      <c r="G481" s="1">
        <v>100</v>
      </c>
      <c r="H481" s="1">
        <v>416</v>
      </c>
      <c r="I481" s="2">
        <v>2080000</v>
      </c>
      <c r="J481" s="3">
        <v>1.6718799999999999E-3</v>
      </c>
      <c r="K481" s="4">
        <v>1244107117.7</v>
      </c>
      <c r="L481" s="5">
        <v>44050001</v>
      </c>
      <c r="M481" s="6">
        <v>28.243066729999999</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t="str">
        <f>IF(OR($A481="TUA",$A481="TYA"),"",IF(ISNUMBER(_xll.BDP($C481,"DUR_ADJ_OAS_MID")),_xll.BDP($C481,"DUR_ADJ_OAS_MID"),IF(ISNUMBER(_xll.BDP($E481&amp;" ISIN","DUR_ADJ_OAS_MID")),_xll.BDP($E481&amp;" ISIN","DUR_ADJ_OAS_MID")," ")))</f>
        <v xml:space="preserve"> </v>
      </c>
      <c r="S481" s="7" t="str">
        <f t="shared" si="7"/>
        <v xml:space="preserve"> </v>
      </c>
      <c r="T481" t="s">
        <v>1714</v>
      </c>
      <c r="U481" t="s">
        <v>45</v>
      </c>
      <c r="AG481">
        <v>8.3500000000000002E-4</v>
      </c>
    </row>
    <row r="482" spans="1:33" x14ac:dyDescent="0.25">
      <c r="A482" t="s">
        <v>1459</v>
      </c>
      <c r="B482" t="s">
        <v>1715</v>
      </c>
      <c r="C482" t="s">
        <v>1716</v>
      </c>
      <c r="F482" t="s">
        <v>1715</v>
      </c>
      <c r="G482" s="1">
        <v>26</v>
      </c>
      <c r="H482" s="1">
        <v>413.7</v>
      </c>
      <c r="I482" s="2">
        <v>537810</v>
      </c>
      <c r="J482" s="3">
        <v>4.3229E-4</v>
      </c>
      <c r="K482" s="4">
        <v>1244107117.7</v>
      </c>
      <c r="L482" s="5">
        <v>44050001</v>
      </c>
      <c r="M482" s="6">
        <v>28.243066729999999</v>
      </c>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t="str">
        <f>IF(OR($A482="TUA",$A482="TYA"),"",IF(ISNUMBER(_xll.BDP($C482,"DUR_ADJ_OAS_MID")),_xll.BDP($C482,"DUR_ADJ_OAS_MID"),IF(ISNUMBER(_xll.BDP($E482&amp;" ISIN","DUR_ADJ_OAS_MID")),_xll.BDP($E482&amp;" ISIN","DUR_ADJ_OAS_MID")," ")))</f>
        <v xml:space="preserve"> </v>
      </c>
      <c r="S482" s="7" t="str">
        <f t="shared" si="7"/>
        <v xml:space="preserve"> </v>
      </c>
      <c r="T482" t="s">
        <v>1717</v>
      </c>
      <c r="U482" t="s">
        <v>45</v>
      </c>
      <c r="AG482">
        <v>8.3500000000000002E-4</v>
      </c>
    </row>
    <row r="483" spans="1:33" x14ac:dyDescent="0.25">
      <c r="A483" t="s">
        <v>1459</v>
      </c>
      <c r="B483" t="s">
        <v>1718</v>
      </c>
      <c r="C483" t="s">
        <v>1719</v>
      </c>
      <c r="F483" t="s">
        <v>1718</v>
      </c>
      <c r="G483" s="1">
        <v>-37</v>
      </c>
      <c r="H483" s="1">
        <v>646.70000000000005</v>
      </c>
      <c r="I483" s="2">
        <v>-352386.14</v>
      </c>
      <c r="J483" s="3">
        <v>-2.8323999999999998E-4</v>
      </c>
      <c r="K483" s="4">
        <v>1244107117.7</v>
      </c>
      <c r="L483" s="5">
        <v>44050001</v>
      </c>
      <c r="M483" s="6">
        <v>28.243066729999999</v>
      </c>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t="str">
        <f>IF(OR($A483="TUA",$A483="TYA"),"",IF(ISNUMBER(_xll.BDP($C483,"DUR_ADJ_OAS_MID")),_xll.BDP($C483,"DUR_ADJ_OAS_MID"),IF(ISNUMBER(_xll.BDP($E483&amp;" ISIN","DUR_ADJ_OAS_MID")),_xll.BDP($E483&amp;" ISIN","DUR_ADJ_OAS_MID")," ")))</f>
        <v xml:space="preserve"> </v>
      </c>
      <c r="S483" s="7" t="str">
        <f t="shared" si="7"/>
        <v xml:space="preserve"> </v>
      </c>
      <c r="T483" t="s">
        <v>1720</v>
      </c>
      <c r="U483" t="s">
        <v>45</v>
      </c>
      <c r="AG483">
        <v>8.3500000000000002E-4</v>
      </c>
    </row>
    <row r="484" spans="1:33" x14ac:dyDescent="0.25">
      <c r="A484" t="s">
        <v>1459</v>
      </c>
      <c r="B484" t="s">
        <v>1721</v>
      </c>
      <c r="C484" t="s">
        <v>1722</v>
      </c>
      <c r="F484" t="s">
        <v>1721</v>
      </c>
      <c r="G484" s="1">
        <v>-13</v>
      </c>
      <c r="H484" s="1">
        <v>657.5</v>
      </c>
      <c r="I484" s="2">
        <v>-125879.02</v>
      </c>
      <c r="J484" s="3">
        <v>-1.0118E-4</v>
      </c>
      <c r="K484" s="4">
        <v>1244107117.7</v>
      </c>
      <c r="L484" s="5">
        <v>44050001</v>
      </c>
      <c r="M484" s="6">
        <v>28.243066729999999</v>
      </c>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t="str">
        <f>IF(OR($A484="TUA",$A484="TYA"),"",IF(ISNUMBER(_xll.BDP($C484,"DUR_ADJ_OAS_MID")),_xll.BDP($C484,"DUR_ADJ_OAS_MID"),IF(ISNUMBER(_xll.BDP($E484&amp;" ISIN","DUR_ADJ_OAS_MID")),_xll.BDP($E484&amp;" ISIN","DUR_ADJ_OAS_MID")," ")))</f>
        <v xml:space="preserve"> </v>
      </c>
      <c r="S484" s="7" t="str">
        <f t="shared" si="7"/>
        <v xml:space="preserve"> </v>
      </c>
      <c r="T484" t="s">
        <v>1723</v>
      </c>
      <c r="U484" t="s">
        <v>45</v>
      </c>
      <c r="AG484">
        <v>8.3500000000000002E-4</v>
      </c>
    </row>
    <row r="485" spans="1:33" x14ac:dyDescent="0.25">
      <c r="A485" t="s">
        <v>1459</v>
      </c>
      <c r="B485" t="s">
        <v>1724</v>
      </c>
      <c r="C485" t="s">
        <v>1725</v>
      </c>
      <c r="F485" t="s">
        <v>1724</v>
      </c>
      <c r="G485" s="1">
        <v>-5</v>
      </c>
      <c r="H485" s="1">
        <v>663.5</v>
      </c>
      <c r="I485" s="2">
        <v>-48856.82</v>
      </c>
      <c r="J485" s="3">
        <v>-3.9270000000000002E-5</v>
      </c>
      <c r="K485" s="4">
        <v>1244107117.7</v>
      </c>
      <c r="L485" s="5">
        <v>44050001</v>
      </c>
      <c r="M485" s="6">
        <v>28.243066729999999</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t="str">
        <f>IF(OR($A485="TUA",$A485="TYA"),"",IF(ISNUMBER(_xll.BDP($C485,"DUR_ADJ_OAS_MID")),_xll.BDP($C485,"DUR_ADJ_OAS_MID"),IF(ISNUMBER(_xll.BDP($E485&amp;" ISIN","DUR_ADJ_OAS_MID")),_xll.BDP($E485&amp;" ISIN","DUR_ADJ_OAS_MID")," ")))</f>
        <v xml:space="preserve"> </v>
      </c>
      <c r="S485" s="7" t="str">
        <f t="shared" si="7"/>
        <v xml:space="preserve"> </v>
      </c>
      <c r="T485" t="s">
        <v>1726</v>
      </c>
      <c r="U485" t="s">
        <v>45</v>
      </c>
      <c r="AG485">
        <v>8.3500000000000002E-4</v>
      </c>
    </row>
    <row r="486" spans="1:33" x14ac:dyDescent="0.25">
      <c r="A486" t="s">
        <v>1459</v>
      </c>
      <c r="B486" t="s">
        <v>1727</v>
      </c>
      <c r="C486" t="s">
        <v>1728</v>
      </c>
      <c r="F486" t="s">
        <v>1727</v>
      </c>
      <c r="G486" s="1">
        <v>29</v>
      </c>
      <c r="H486" s="1">
        <v>153.93872300000001</v>
      </c>
      <c r="I486" s="2">
        <v>4464222.9670000002</v>
      </c>
      <c r="J486" s="3">
        <v>3.5882900000000001E-3</v>
      </c>
      <c r="K486" s="4">
        <v>1244107117.7</v>
      </c>
      <c r="L486" s="5">
        <v>44050001</v>
      </c>
      <c r="M486" s="6">
        <v>28.243066729999999</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f>IF(OR($A486="TUA",$A486="TYA"),"",IF(ISNUMBER(_xll.BDP($C486,"DUR_ADJ_OAS_MID")),_xll.BDP($C486,"DUR_ADJ_OAS_MID"),IF(ISNUMBER(_xll.BDP($E486&amp;" ISIN","DUR_ADJ_OAS_MID")),_xll.BDP($E486&amp;" ISIN","DUR_ADJ_OAS_MID")," ")))</f>
        <v>7.9879094183304522</v>
      </c>
      <c r="S486" s="7">
        <f t="shared" si="7"/>
        <v>2.8662935486700979E-2</v>
      </c>
      <c r="T486" t="s">
        <v>1729</v>
      </c>
      <c r="U486" t="s">
        <v>45</v>
      </c>
      <c r="AG486">
        <v>8.3500000000000002E-4</v>
      </c>
    </row>
    <row r="487" spans="1:33" x14ac:dyDescent="0.25">
      <c r="A487" t="s">
        <v>1459</v>
      </c>
      <c r="B487" t="s">
        <v>1730</v>
      </c>
      <c r="C487" t="s">
        <v>1731</v>
      </c>
      <c r="F487" t="s">
        <v>1730</v>
      </c>
      <c r="G487" s="1">
        <v>-503</v>
      </c>
      <c r="H487" s="1">
        <v>1067.25</v>
      </c>
      <c r="I487" s="2">
        <v>-26841337.5</v>
      </c>
      <c r="J487" s="3">
        <v>-2.1574780000000002E-2</v>
      </c>
      <c r="K487" s="4">
        <v>1244107117.7</v>
      </c>
      <c r="L487" s="5">
        <v>44050001</v>
      </c>
      <c r="M487" s="6">
        <v>28.243066729999999</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t="str">
        <f>IF(OR($A487="TUA",$A487="TYA"),"",IF(ISNUMBER(_xll.BDP($C487,"DUR_ADJ_OAS_MID")),_xll.BDP($C487,"DUR_ADJ_OAS_MID"),IF(ISNUMBER(_xll.BDP($E487&amp;" ISIN","DUR_ADJ_OAS_MID")),_xll.BDP($E487&amp;" ISIN","DUR_ADJ_OAS_MID")," ")))</f>
        <v xml:space="preserve"> </v>
      </c>
      <c r="S487" s="7" t="str">
        <f t="shared" ref="S487:S550" si="8">IF(ISNUMBER(N487),Q487*N487,IF(ISNUMBER(R487),J487*R487," "))</f>
        <v xml:space="preserve"> </v>
      </c>
      <c r="T487" t="s">
        <v>1732</v>
      </c>
      <c r="U487" t="s">
        <v>45</v>
      </c>
      <c r="AG487">
        <v>8.3500000000000002E-4</v>
      </c>
    </row>
    <row r="488" spans="1:33" x14ac:dyDescent="0.25">
      <c r="A488" t="s">
        <v>1459</v>
      </c>
      <c r="B488" t="s">
        <v>1733</v>
      </c>
      <c r="C488" t="s">
        <v>1734</v>
      </c>
      <c r="F488" t="s">
        <v>1733</v>
      </c>
      <c r="G488" s="1">
        <v>-299</v>
      </c>
      <c r="H488" s="1">
        <v>1079.5</v>
      </c>
      <c r="I488" s="2">
        <v>-16138525</v>
      </c>
      <c r="J488" s="3">
        <v>-1.2971969999999999E-2</v>
      </c>
      <c r="K488" s="4">
        <v>1244107117.7</v>
      </c>
      <c r="L488" s="5">
        <v>44050001</v>
      </c>
      <c r="M488" s="6">
        <v>28.243066729999999</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t="str">
        <f>IF(OR($A488="TUA",$A488="TYA"),"",IF(ISNUMBER(_xll.BDP($C488,"DUR_ADJ_OAS_MID")),_xll.BDP($C488,"DUR_ADJ_OAS_MID"),IF(ISNUMBER(_xll.BDP($E488&amp;" ISIN","DUR_ADJ_OAS_MID")),_xll.BDP($E488&amp;" ISIN","DUR_ADJ_OAS_MID")," ")))</f>
        <v xml:space="preserve"> </v>
      </c>
      <c r="S488" s="7" t="str">
        <f t="shared" si="8"/>
        <v xml:space="preserve"> </v>
      </c>
      <c r="T488" t="s">
        <v>1735</v>
      </c>
      <c r="U488" t="s">
        <v>45</v>
      </c>
      <c r="AG488">
        <v>8.3500000000000002E-4</v>
      </c>
    </row>
    <row r="489" spans="1:33" x14ac:dyDescent="0.25">
      <c r="A489" t="s">
        <v>1459</v>
      </c>
      <c r="B489" t="s">
        <v>1736</v>
      </c>
      <c r="C489" t="s">
        <v>1737</v>
      </c>
      <c r="F489" t="s">
        <v>1736</v>
      </c>
      <c r="G489" s="1">
        <v>-224</v>
      </c>
      <c r="H489" s="1">
        <v>1092.5</v>
      </c>
      <c r="I489" s="2">
        <v>-12236000</v>
      </c>
      <c r="J489" s="3">
        <v>-9.8351700000000007E-3</v>
      </c>
      <c r="K489" s="4">
        <v>1244107117.7</v>
      </c>
      <c r="L489" s="5">
        <v>44050001</v>
      </c>
      <c r="M489" s="6">
        <v>28.243066729999999</v>
      </c>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t="str">
        <f>IF(OR($A489="TUA",$A489="TYA"),"",IF(ISNUMBER(_xll.BDP($C489,"DUR_ADJ_OAS_MID")),_xll.BDP($C489,"DUR_ADJ_OAS_MID"),IF(ISNUMBER(_xll.BDP($E489&amp;" ISIN","DUR_ADJ_OAS_MID")),_xll.BDP($E489&amp;" ISIN","DUR_ADJ_OAS_MID")," ")))</f>
        <v xml:space="preserve"> </v>
      </c>
      <c r="S489" s="7" t="str">
        <f t="shared" si="8"/>
        <v xml:space="preserve"> </v>
      </c>
      <c r="T489" t="s">
        <v>1738</v>
      </c>
      <c r="U489" t="s">
        <v>45</v>
      </c>
      <c r="AG489">
        <v>8.3500000000000002E-4</v>
      </c>
    </row>
    <row r="490" spans="1:33" x14ac:dyDescent="0.25">
      <c r="A490" t="s">
        <v>1459</v>
      </c>
      <c r="B490" t="s">
        <v>1739</v>
      </c>
      <c r="C490" t="s">
        <v>1740</v>
      </c>
      <c r="F490" t="s">
        <v>1739</v>
      </c>
      <c r="G490" s="1">
        <v>-7</v>
      </c>
      <c r="H490" s="1">
        <v>1090.75</v>
      </c>
      <c r="I490" s="2">
        <v>-381762.5</v>
      </c>
      <c r="J490" s="3">
        <v>-3.0686E-4</v>
      </c>
      <c r="K490" s="4">
        <v>1244107117.7</v>
      </c>
      <c r="L490" s="5">
        <v>44050001</v>
      </c>
      <c r="M490" s="6">
        <v>28.243066729999999</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t="str">
        <f>IF(OR($A490="TUA",$A490="TYA"),"",IF(ISNUMBER(_xll.BDP($C490,"DUR_ADJ_OAS_MID")),_xll.BDP($C490,"DUR_ADJ_OAS_MID"),IF(ISNUMBER(_xll.BDP($E490&amp;" ISIN","DUR_ADJ_OAS_MID")),_xll.BDP($E490&amp;" ISIN","DUR_ADJ_OAS_MID")," ")))</f>
        <v xml:space="preserve"> </v>
      </c>
      <c r="S490" s="7" t="str">
        <f t="shared" si="8"/>
        <v xml:space="preserve"> </v>
      </c>
      <c r="T490" t="s">
        <v>1741</v>
      </c>
      <c r="U490" t="s">
        <v>45</v>
      </c>
      <c r="AG490">
        <v>8.3500000000000002E-4</v>
      </c>
    </row>
    <row r="491" spans="1:33" x14ac:dyDescent="0.25">
      <c r="A491" t="s">
        <v>1459</v>
      </c>
      <c r="B491" t="s">
        <v>1742</v>
      </c>
      <c r="C491" t="s">
        <v>1743</v>
      </c>
      <c r="F491" t="s">
        <v>1742</v>
      </c>
      <c r="G491" s="1">
        <v>108</v>
      </c>
      <c r="H491" s="1">
        <v>14.83</v>
      </c>
      <c r="I491" s="2">
        <v>1793836.8</v>
      </c>
      <c r="J491" s="3">
        <v>1.44187E-3</v>
      </c>
      <c r="K491" s="4">
        <v>1244107117.7</v>
      </c>
      <c r="L491" s="5">
        <v>44050001</v>
      </c>
      <c r="M491" s="6">
        <v>28.243066729999999</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t="str">
        <f>IF(OR($A491="TUA",$A491="TYA"),"",IF(ISNUMBER(_xll.BDP($C491,"DUR_ADJ_OAS_MID")),_xll.BDP($C491,"DUR_ADJ_OAS_MID"),IF(ISNUMBER(_xll.BDP($E491&amp;" ISIN","DUR_ADJ_OAS_MID")),_xll.BDP($E491&amp;" ISIN","DUR_ADJ_OAS_MID")," ")))</f>
        <v xml:space="preserve"> </v>
      </c>
      <c r="S491" s="7" t="str">
        <f t="shared" si="8"/>
        <v xml:space="preserve"> </v>
      </c>
      <c r="T491" t="s">
        <v>1744</v>
      </c>
      <c r="U491" t="s">
        <v>45</v>
      </c>
      <c r="AG491">
        <v>8.3500000000000002E-4</v>
      </c>
    </row>
    <row r="492" spans="1:33" x14ac:dyDescent="0.25">
      <c r="A492" t="s">
        <v>1459</v>
      </c>
      <c r="B492" t="s">
        <v>1745</v>
      </c>
      <c r="C492" t="s">
        <v>1746</v>
      </c>
      <c r="F492" t="s">
        <v>1745</v>
      </c>
      <c r="G492" s="1">
        <v>-6</v>
      </c>
      <c r="H492" s="1">
        <v>14.37</v>
      </c>
      <c r="I492" s="2">
        <v>-96566.399999999994</v>
      </c>
      <c r="J492" s="3">
        <v>-7.7620000000000006E-5</v>
      </c>
      <c r="K492" s="4">
        <v>1244107117.7</v>
      </c>
      <c r="L492" s="5">
        <v>44050001</v>
      </c>
      <c r="M492" s="6">
        <v>28.243066729999999</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t="str">
        <f>IF(OR($A492="TUA",$A492="TYA"),"",IF(ISNUMBER(_xll.BDP($C492,"DUR_ADJ_OAS_MID")),_xll.BDP($C492,"DUR_ADJ_OAS_MID"),IF(ISNUMBER(_xll.BDP($E492&amp;" ISIN","DUR_ADJ_OAS_MID")),_xll.BDP($E492&amp;" ISIN","DUR_ADJ_OAS_MID")," ")))</f>
        <v xml:space="preserve"> </v>
      </c>
      <c r="S492" s="7" t="str">
        <f t="shared" si="8"/>
        <v xml:space="preserve"> </v>
      </c>
      <c r="T492" t="s">
        <v>1747</v>
      </c>
      <c r="U492" t="s">
        <v>45</v>
      </c>
      <c r="AG492">
        <v>8.3500000000000002E-4</v>
      </c>
    </row>
    <row r="493" spans="1:33" x14ac:dyDescent="0.25">
      <c r="A493" t="s">
        <v>1459</v>
      </c>
      <c r="B493" t="s">
        <v>1748</v>
      </c>
      <c r="C493" t="s">
        <v>1749</v>
      </c>
      <c r="F493" t="s">
        <v>1748</v>
      </c>
      <c r="G493" s="1">
        <v>-3</v>
      </c>
      <c r="H493" s="1">
        <v>14.37</v>
      </c>
      <c r="I493" s="2">
        <v>-48283.199999999997</v>
      </c>
      <c r="J493" s="3">
        <v>-3.8810000000000003E-5</v>
      </c>
      <c r="K493" s="4">
        <v>1244107117.7</v>
      </c>
      <c r="L493" s="5">
        <v>44050001</v>
      </c>
      <c r="M493" s="6">
        <v>28.243066729999999</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t="str">
        <f>IF(OR($A493="TUA",$A493="TYA"),"",IF(ISNUMBER(_xll.BDP($C493,"DUR_ADJ_OAS_MID")),_xll.BDP($C493,"DUR_ADJ_OAS_MID"),IF(ISNUMBER(_xll.BDP($E493&amp;" ISIN","DUR_ADJ_OAS_MID")),_xll.BDP($E493&amp;" ISIN","DUR_ADJ_OAS_MID")," ")))</f>
        <v xml:space="preserve"> </v>
      </c>
      <c r="S493" s="7" t="str">
        <f t="shared" si="8"/>
        <v xml:space="preserve"> </v>
      </c>
      <c r="T493" t="s">
        <v>1750</v>
      </c>
      <c r="U493" t="s">
        <v>45</v>
      </c>
      <c r="AG493">
        <v>8.3500000000000002E-4</v>
      </c>
    </row>
    <row r="494" spans="1:33" x14ac:dyDescent="0.25">
      <c r="A494" t="s">
        <v>1459</v>
      </c>
      <c r="B494" t="s">
        <v>1751</v>
      </c>
      <c r="C494" t="s">
        <v>1752</v>
      </c>
      <c r="F494" t="s">
        <v>1751</v>
      </c>
      <c r="G494" s="1">
        <v>-1664</v>
      </c>
      <c r="H494" s="1">
        <v>96.55</v>
      </c>
      <c r="I494" s="2">
        <v>-401648000</v>
      </c>
      <c r="J494" s="3">
        <v>-0.32284036999999999</v>
      </c>
      <c r="K494" s="4">
        <v>1244107117.7</v>
      </c>
      <c r="L494" s="5">
        <v>44050001</v>
      </c>
      <c r="M494" s="6">
        <v>28.243066729999999</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t="str">
        <f>IF(OR($A494="TUA",$A494="TYA"),"",IF(ISNUMBER(_xll.BDP($C494,"DUR_ADJ_OAS_MID")),_xll.BDP($C494,"DUR_ADJ_OAS_MID"),IF(ISNUMBER(_xll.BDP($E494&amp;" ISIN","DUR_ADJ_OAS_MID")),_xll.BDP($E494&amp;" ISIN","DUR_ADJ_OAS_MID")," ")))</f>
        <v xml:space="preserve"> </v>
      </c>
      <c r="S494" s="7" t="str">
        <f t="shared" si="8"/>
        <v xml:space="preserve"> </v>
      </c>
      <c r="T494" t="s">
        <v>1753</v>
      </c>
      <c r="U494" t="s">
        <v>45</v>
      </c>
      <c r="AG494">
        <v>8.3500000000000002E-4</v>
      </c>
    </row>
    <row r="495" spans="1:33" x14ac:dyDescent="0.25">
      <c r="A495" t="s">
        <v>1459</v>
      </c>
      <c r="B495" t="s">
        <v>1754</v>
      </c>
      <c r="C495" t="s">
        <v>1755</v>
      </c>
      <c r="F495" t="s">
        <v>1754</v>
      </c>
      <c r="G495" s="1">
        <v>-20</v>
      </c>
      <c r="H495" s="1">
        <v>96.72</v>
      </c>
      <c r="I495" s="2">
        <v>-4836000</v>
      </c>
      <c r="J495" s="3">
        <v>-3.8871299999999999E-3</v>
      </c>
      <c r="K495" s="4">
        <v>1244107117.7</v>
      </c>
      <c r="L495" s="5">
        <v>44050001</v>
      </c>
      <c r="M495" s="6">
        <v>28.243066729999999</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t="str">
        <f>IF(OR($A495="TUA",$A495="TYA"),"",IF(ISNUMBER(_xll.BDP($C495,"DUR_ADJ_OAS_MID")),_xll.BDP($C495,"DUR_ADJ_OAS_MID"),IF(ISNUMBER(_xll.BDP($E495&amp;" ISIN","DUR_ADJ_OAS_MID")),_xll.BDP($E495&amp;" ISIN","DUR_ADJ_OAS_MID")," ")))</f>
        <v xml:space="preserve"> </v>
      </c>
      <c r="S495" s="7" t="str">
        <f t="shared" si="8"/>
        <v xml:space="preserve"> </v>
      </c>
      <c r="T495" t="s">
        <v>1756</v>
      </c>
      <c r="U495" t="s">
        <v>45</v>
      </c>
      <c r="AG495">
        <v>8.3500000000000002E-4</v>
      </c>
    </row>
    <row r="496" spans="1:33" x14ac:dyDescent="0.25">
      <c r="A496" t="s">
        <v>1459</v>
      </c>
      <c r="B496" t="s">
        <v>1757</v>
      </c>
      <c r="C496" t="s">
        <v>1758</v>
      </c>
      <c r="F496" t="s">
        <v>1757</v>
      </c>
      <c r="G496" s="1">
        <v>26</v>
      </c>
      <c r="H496" s="1">
        <v>105.95699999999999</v>
      </c>
      <c r="I496" s="2">
        <v>13774410</v>
      </c>
      <c r="J496" s="3">
        <v>1.107172E-2</v>
      </c>
      <c r="K496" s="4">
        <v>1244107117.7</v>
      </c>
      <c r="L496" s="5">
        <v>44050001</v>
      </c>
      <c r="M496" s="6">
        <v>28.243066729999999</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8"/>
        <v xml:space="preserve"> </v>
      </c>
      <c r="T496" t="s">
        <v>1759</v>
      </c>
      <c r="U496" t="s">
        <v>45</v>
      </c>
      <c r="AG496">
        <v>8.3500000000000002E-4</v>
      </c>
    </row>
    <row r="497" spans="1:33" x14ac:dyDescent="0.25">
      <c r="A497" t="s">
        <v>1459</v>
      </c>
      <c r="B497" t="s">
        <v>1760</v>
      </c>
      <c r="C497" t="s">
        <v>1761</v>
      </c>
      <c r="F497" t="s">
        <v>1760</v>
      </c>
      <c r="G497" s="1">
        <v>20</v>
      </c>
      <c r="H497" s="1">
        <v>106.804</v>
      </c>
      <c r="I497" s="2">
        <v>10680400</v>
      </c>
      <c r="J497" s="3">
        <v>8.5847900000000001E-3</v>
      </c>
      <c r="K497" s="4">
        <v>1244107117.7</v>
      </c>
      <c r="L497" s="5">
        <v>44050001</v>
      </c>
      <c r="M497" s="6">
        <v>28.243066729999999</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t="str">
        <f>IF(OR($A497="TUA",$A497="TYA"),"",IF(ISNUMBER(_xll.BDP($C497,"DUR_ADJ_OAS_MID")),_xll.BDP($C497,"DUR_ADJ_OAS_MID"),IF(ISNUMBER(_xll.BDP($E497&amp;" ISIN","DUR_ADJ_OAS_MID")),_xll.BDP($E497&amp;" ISIN","DUR_ADJ_OAS_MID")," ")))</f>
        <v xml:space="preserve"> </v>
      </c>
      <c r="S497" s="7" t="str">
        <f t="shared" si="8"/>
        <v xml:space="preserve"> </v>
      </c>
      <c r="T497" t="s">
        <v>1762</v>
      </c>
      <c r="U497" t="s">
        <v>45</v>
      </c>
      <c r="AG497">
        <v>8.3500000000000002E-4</v>
      </c>
    </row>
    <row r="498" spans="1:33" x14ac:dyDescent="0.25">
      <c r="A498" t="s">
        <v>1459</v>
      </c>
      <c r="B498" t="s">
        <v>1763</v>
      </c>
      <c r="C498" t="s">
        <v>1764</v>
      </c>
      <c r="F498" t="s">
        <v>1763</v>
      </c>
      <c r="G498" s="1">
        <v>5</v>
      </c>
      <c r="H498" s="1">
        <v>107.64700000000001</v>
      </c>
      <c r="I498" s="2">
        <v>2691175</v>
      </c>
      <c r="J498" s="3">
        <v>2.16314E-3</v>
      </c>
      <c r="K498" s="4">
        <v>1244107117.7</v>
      </c>
      <c r="L498" s="5">
        <v>44050001</v>
      </c>
      <c r="M498" s="6">
        <v>28.243066729999999</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t="str">
        <f>IF(OR($A498="TUA",$A498="TYA"),"",IF(ISNUMBER(_xll.BDP($C498,"DUR_ADJ_OAS_MID")),_xll.BDP($C498,"DUR_ADJ_OAS_MID"),IF(ISNUMBER(_xll.BDP($E498&amp;" ISIN","DUR_ADJ_OAS_MID")),_xll.BDP($E498&amp;" ISIN","DUR_ADJ_OAS_MID")," ")))</f>
        <v xml:space="preserve"> </v>
      </c>
      <c r="S498" s="7" t="str">
        <f t="shared" si="8"/>
        <v xml:space="preserve"> </v>
      </c>
      <c r="T498" t="s">
        <v>1765</v>
      </c>
      <c r="U498" t="s">
        <v>45</v>
      </c>
      <c r="AG498">
        <v>8.3500000000000002E-4</v>
      </c>
    </row>
    <row r="499" spans="1:33" x14ac:dyDescent="0.25">
      <c r="A499" t="s">
        <v>1459</v>
      </c>
      <c r="B499" t="s">
        <v>1766</v>
      </c>
      <c r="C499" t="s">
        <v>1767</v>
      </c>
      <c r="F499" t="s">
        <v>1766</v>
      </c>
      <c r="G499" s="1">
        <v>-1264</v>
      </c>
      <c r="H499" s="1">
        <v>294</v>
      </c>
      <c r="I499" s="2">
        <v>-37161600</v>
      </c>
      <c r="J499" s="3">
        <v>-2.98701E-2</v>
      </c>
      <c r="K499" s="4">
        <v>1244107117.7</v>
      </c>
      <c r="L499" s="5">
        <v>44050001</v>
      </c>
      <c r="M499" s="6">
        <v>28.243066729999999</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t="str">
        <f>IF(OR($A499="TUA",$A499="TYA"),"",IF(ISNUMBER(_xll.BDP($C499,"DUR_ADJ_OAS_MID")),_xll.BDP($C499,"DUR_ADJ_OAS_MID"),IF(ISNUMBER(_xll.BDP($E499&amp;" ISIN","DUR_ADJ_OAS_MID")),_xll.BDP($E499&amp;" ISIN","DUR_ADJ_OAS_MID")," ")))</f>
        <v xml:space="preserve"> </v>
      </c>
      <c r="S499" s="7" t="str">
        <f t="shared" si="8"/>
        <v xml:space="preserve"> </v>
      </c>
      <c r="T499" t="s">
        <v>1768</v>
      </c>
      <c r="U499" t="s">
        <v>45</v>
      </c>
      <c r="AG499">
        <v>8.3500000000000002E-4</v>
      </c>
    </row>
    <row r="500" spans="1:33" x14ac:dyDescent="0.25">
      <c r="A500" t="s">
        <v>1459</v>
      </c>
      <c r="B500" t="s">
        <v>1769</v>
      </c>
      <c r="C500" t="s">
        <v>1770</v>
      </c>
      <c r="F500" t="s">
        <v>1769</v>
      </c>
      <c r="G500" s="1">
        <v>-791</v>
      </c>
      <c r="H500" s="1">
        <v>298</v>
      </c>
      <c r="I500" s="2">
        <v>-23571800</v>
      </c>
      <c r="J500" s="3">
        <v>-1.894676E-2</v>
      </c>
      <c r="K500" s="4">
        <v>1244107117.7</v>
      </c>
      <c r="L500" s="5">
        <v>44050001</v>
      </c>
      <c r="M500" s="6">
        <v>28.243066729999999</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t="str">
        <f>IF(OR($A500="TUA",$A500="TYA"),"",IF(ISNUMBER(_xll.BDP($C500,"DUR_ADJ_OAS_MID")),_xll.BDP($C500,"DUR_ADJ_OAS_MID"),IF(ISNUMBER(_xll.BDP($E500&amp;" ISIN","DUR_ADJ_OAS_MID")),_xll.BDP($E500&amp;" ISIN","DUR_ADJ_OAS_MID")," ")))</f>
        <v xml:space="preserve"> </v>
      </c>
      <c r="S500" s="7" t="str">
        <f t="shared" si="8"/>
        <v xml:space="preserve"> </v>
      </c>
      <c r="T500" t="s">
        <v>1771</v>
      </c>
      <c r="U500" t="s">
        <v>45</v>
      </c>
      <c r="AG500">
        <v>8.3500000000000002E-4</v>
      </c>
    </row>
    <row r="501" spans="1:33" x14ac:dyDescent="0.25">
      <c r="A501" t="s">
        <v>1459</v>
      </c>
      <c r="B501" t="s">
        <v>1772</v>
      </c>
      <c r="C501" t="s">
        <v>1773</v>
      </c>
      <c r="F501" t="s">
        <v>1772</v>
      </c>
      <c r="G501" s="1">
        <v>-408</v>
      </c>
      <c r="H501" s="1">
        <v>303.10000000000002</v>
      </c>
      <c r="I501" s="2">
        <v>-12366480</v>
      </c>
      <c r="J501" s="3">
        <v>-9.9400400000000007E-3</v>
      </c>
      <c r="K501" s="4">
        <v>1244107117.7</v>
      </c>
      <c r="L501" s="5">
        <v>44050001</v>
      </c>
      <c r="M501" s="6">
        <v>28.243066729999999</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t="str">
        <f>IF(OR($A501="TUA",$A501="TYA"),"",IF(ISNUMBER(_xll.BDP($C501,"DUR_ADJ_OAS_MID")),_xll.BDP($C501,"DUR_ADJ_OAS_MID"),IF(ISNUMBER(_xll.BDP($E501&amp;" ISIN","DUR_ADJ_OAS_MID")),_xll.BDP($E501&amp;" ISIN","DUR_ADJ_OAS_MID")," ")))</f>
        <v xml:space="preserve"> </v>
      </c>
      <c r="S501" s="7" t="str">
        <f t="shared" si="8"/>
        <v xml:space="preserve"> </v>
      </c>
      <c r="T501" t="s">
        <v>1774</v>
      </c>
      <c r="U501" t="s">
        <v>45</v>
      </c>
      <c r="AG501">
        <v>8.3500000000000002E-4</v>
      </c>
    </row>
    <row r="502" spans="1:33" x14ac:dyDescent="0.25">
      <c r="A502" t="s">
        <v>1459</v>
      </c>
      <c r="B502" t="s">
        <v>1300</v>
      </c>
      <c r="C502" t="s">
        <v>1301</v>
      </c>
      <c r="F502" t="s">
        <v>1300</v>
      </c>
      <c r="G502" s="1">
        <v>-570</v>
      </c>
      <c r="H502" s="1">
        <v>104.171875</v>
      </c>
      <c r="I502" s="2">
        <v>-118755937.5</v>
      </c>
      <c r="J502" s="3">
        <v>-9.5454750000000005E-2</v>
      </c>
      <c r="K502" s="4">
        <v>1244107117.7</v>
      </c>
      <c r="L502" s="5">
        <v>44050001</v>
      </c>
      <c r="M502" s="6">
        <v>28.243066729999999</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f>IF(OR($A502="TUA",$A502="TYA"),"",IF(ISNUMBER(_xll.BDP($C502,"DUR_ADJ_OAS_MID")),_xll.BDP($C502,"DUR_ADJ_OAS_MID"),IF(ISNUMBER(_xll.BDP($E502&amp;" ISIN","DUR_ADJ_OAS_MID")),_xll.BDP($E502&amp;" ISIN","DUR_ADJ_OAS_MID")," ")))</f>
        <v>1.7866527390601776</v>
      </c>
      <c r="S502" s="7">
        <f t="shared" si="8"/>
        <v>-0.17054449054380449</v>
      </c>
      <c r="T502" t="s">
        <v>1302</v>
      </c>
      <c r="U502" t="s">
        <v>45</v>
      </c>
      <c r="AG502">
        <v>8.3500000000000002E-4</v>
      </c>
    </row>
    <row r="503" spans="1:33" x14ac:dyDescent="0.25">
      <c r="A503" t="s">
        <v>1459</v>
      </c>
      <c r="B503" t="s">
        <v>42</v>
      </c>
      <c r="C503" t="s">
        <v>43</v>
      </c>
      <c r="F503" t="s">
        <v>42</v>
      </c>
      <c r="G503" s="1">
        <v>2686</v>
      </c>
      <c r="H503" s="1">
        <v>111.796875</v>
      </c>
      <c r="I503" s="2">
        <v>300286406.25</v>
      </c>
      <c r="J503" s="3">
        <v>0.241367</v>
      </c>
      <c r="K503" s="4">
        <v>1244107117.7</v>
      </c>
      <c r="L503" s="5">
        <v>44050001</v>
      </c>
      <c r="M503" s="6">
        <v>28.243066729999999</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f>IF(OR($A503="TUA",$A503="TYA"),"",IF(ISNUMBER(_xll.BDP($C503,"DUR_ADJ_OAS_MID")),_xll.BDP($C503,"DUR_ADJ_OAS_MID"),IF(ISNUMBER(_xll.BDP($E503&amp;" ISIN","DUR_ADJ_OAS_MID")),_xll.BDP($E503&amp;" ISIN","DUR_ADJ_OAS_MID")," ")))</f>
        <v>5.8718129678762105</v>
      </c>
      <c r="S503" s="7">
        <f t="shared" si="8"/>
        <v>1.4172618806173773</v>
      </c>
      <c r="T503" t="s">
        <v>44</v>
      </c>
      <c r="U503" t="s">
        <v>45</v>
      </c>
      <c r="AG503">
        <v>8.3500000000000002E-4</v>
      </c>
    </row>
    <row r="504" spans="1:33" x14ac:dyDescent="0.25">
      <c r="A504" t="s">
        <v>1459</v>
      </c>
      <c r="B504" t="s">
        <v>1775</v>
      </c>
      <c r="C504" t="s">
        <v>1776</v>
      </c>
      <c r="F504" t="s">
        <v>1775</v>
      </c>
      <c r="G504" s="1">
        <v>236</v>
      </c>
      <c r="H504" s="1">
        <v>132.42196000000001</v>
      </c>
      <c r="I504" s="2">
        <v>31251582.559999999</v>
      </c>
      <c r="J504" s="3">
        <v>2.511969E-2</v>
      </c>
      <c r="K504" s="4">
        <v>1244107117.7</v>
      </c>
      <c r="L504" s="5">
        <v>44050001</v>
      </c>
      <c r="M504" s="6">
        <v>28.243066729999999</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f>IF(OR($A504="TUA",$A504="TYA"),"",IF(ISNUMBER(_xll.BDP($C504,"DUR_ADJ_OAS_MID")),_xll.BDP($C504,"DUR_ADJ_OAS_MID"),IF(ISNUMBER(_xll.BDP($E504&amp;" ISIN","DUR_ADJ_OAS_MID")),_xll.BDP($E504&amp;" ISIN","DUR_ADJ_OAS_MID")," ")))</f>
        <v>20.015967135568747</v>
      </c>
      <c r="S504" s="7">
        <f t="shared" si="8"/>
        <v>0.50279488949567486</v>
      </c>
      <c r="T504" t="s">
        <v>1777</v>
      </c>
      <c r="U504" t="s">
        <v>45</v>
      </c>
      <c r="AG504">
        <v>8.3500000000000002E-4</v>
      </c>
    </row>
    <row r="505" spans="1:33" x14ac:dyDescent="0.25">
      <c r="A505" t="s">
        <v>1459</v>
      </c>
      <c r="B505" t="s">
        <v>46</v>
      </c>
      <c r="C505" t="s">
        <v>47</v>
      </c>
      <c r="F505" t="s">
        <v>46</v>
      </c>
      <c r="G505" s="1">
        <v>755</v>
      </c>
      <c r="H505" s="1">
        <v>115.53125</v>
      </c>
      <c r="I505" s="2">
        <v>87226093.75</v>
      </c>
      <c r="J505" s="3">
        <v>7.0111400000000004E-2</v>
      </c>
      <c r="K505" s="4">
        <v>1244107117.7</v>
      </c>
      <c r="L505" s="5">
        <v>44050001</v>
      </c>
      <c r="M505" s="6">
        <v>28.243066729999999</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f>IF(OR($A505="TUA",$A505="TYA"),"",IF(ISNUMBER(_xll.BDP($C505,"DUR_ADJ_OAS_MID")),_xll.BDP($C505,"DUR_ADJ_OAS_MID"),IF(ISNUMBER(_xll.BDP($E505&amp;" ISIN","DUR_ADJ_OAS_MID")),_xll.BDP($E505&amp;" ISIN","DUR_ADJ_OAS_MID")," ")))</f>
        <v>12.107472947923036</v>
      </c>
      <c r="S505" s="7">
        <f t="shared" si="8"/>
        <v>0.84887187884101112</v>
      </c>
      <c r="T505" t="s">
        <v>48</v>
      </c>
      <c r="U505" t="s">
        <v>45</v>
      </c>
      <c r="AG505">
        <v>8.3500000000000002E-4</v>
      </c>
    </row>
    <row r="506" spans="1:33" x14ac:dyDescent="0.25">
      <c r="A506" t="s">
        <v>1459</v>
      </c>
      <c r="B506" t="s">
        <v>1778</v>
      </c>
      <c r="C506" t="s">
        <v>1779</v>
      </c>
      <c r="F506" t="s">
        <v>1778</v>
      </c>
      <c r="G506" s="1">
        <v>954</v>
      </c>
      <c r="H506" s="1">
        <v>114.34375</v>
      </c>
      <c r="I506" s="2">
        <v>109083937.5</v>
      </c>
      <c r="J506" s="3">
        <v>8.7680499999999995E-2</v>
      </c>
      <c r="K506" s="4">
        <v>1244107117.7</v>
      </c>
      <c r="L506" s="5">
        <v>44050001</v>
      </c>
      <c r="M506" s="6">
        <v>28.243066729999999</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f>IF(OR($A506="TUA",$A506="TYA"),"",IF(ISNUMBER(_xll.BDP($C506,"DUR_ADJ_OAS_MID")),_xll.BDP($C506,"DUR_ADJ_OAS_MID"),IF(ISNUMBER(_xll.BDP($E506&amp;" ISIN","DUR_ADJ_OAS_MID")),_xll.BDP($E506&amp;" ISIN","DUR_ADJ_OAS_MID")," ")))</f>
        <v>7.7186077631497545</v>
      </c>
      <c r="S506" s="7">
        <f t="shared" si="8"/>
        <v>0.67677138797685199</v>
      </c>
      <c r="T506" t="s">
        <v>1780</v>
      </c>
      <c r="U506" t="s">
        <v>45</v>
      </c>
      <c r="AG506">
        <v>8.3500000000000002E-4</v>
      </c>
    </row>
    <row r="507" spans="1:33" x14ac:dyDescent="0.25">
      <c r="A507" t="s">
        <v>1459</v>
      </c>
      <c r="B507" t="s">
        <v>1781</v>
      </c>
      <c r="C507" t="s">
        <v>1782</v>
      </c>
      <c r="F507" t="s">
        <v>1781</v>
      </c>
      <c r="G507" s="1">
        <v>-1830</v>
      </c>
      <c r="H507" s="1">
        <v>523.25</v>
      </c>
      <c r="I507" s="2">
        <v>-47877375</v>
      </c>
      <c r="J507" s="3">
        <v>-3.8483320000000001E-2</v>
      </c>
      <c r="K507" s="4">
        <v>1244107117.7</v>
      </c>
      <c r="L507" s="5">
        <v>44050001</v>
      </c>
      <c r="M507" s="6">
        <v>28.243066729999999</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t="str">
        <f>IF(OR($A507="TUA",$A507="TYA"),"",IF(ISNUMBER(_xll.BDP($C507,"DUR_ADJ_OAS_MID")),_xll.BDP($C507,"DUR_ADJ_OAS_MID"),IF(ISNUMBER(_xll.BDP($E507&amp;" ISIN","DUR_ADJ_OAS_MID")),_xll.BDP($E507&amp;" ISIN","DUR_ADJ_OAS_MID")," ")))</f>
        <v xml:space="preserve"> </v>
      </c>
      <c r="S507" s="7" t="str">
        <f t="shared" si="8"/>
        <v xml:space="preserve"> </v>
      </c>
      <c r="T507" t="s">
        <v>1783</v>
      </c>
      <c r="U507" t="s">
        <v>45</v>
      </c>
      <c r="AG507">
        <v>8.3500000000000002E-4</v>
      </c>
    </row>
    <row r="508" spans="1:33" x14ac:dyDescent="0.25">
      <c r="A508" t="s">
        <v>1459</v>
      </c>
      <c r="B508" t="s">
        <v>1784</v>
      </c>
      <c r="C508" t="s">
        <v>1785</v>
      </c>
      <c r="F508" t="s">
        <v>1784</v>
      </c>
      <c r="G508" s="1">
        <v>-680</v>
      </c>
      <c r="H508" s="1">
        <v>532.75</v>
      </c>
      <c r="I508" s="2">
        <v>-18113500</v>
      </c>
      <c r="J508" s="3">
        <v>-1.455944E-2</v>
      </c>
      <c r="K508" s="4">
        <v>1244107117.7</v>
      </c>
      <c r="L508" s="5">
        <v>44050001</v>
      </c>
      <c r="M508" s="6">
        <v>28.243066729999999</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t="str">
        <f>IF(OR($A508="TUA",$A508="TYA"),"",IF(ISNUMBER(_xll.BDP($C508,"DUR_ADJ_OAS_MID")),_xll.BDP($C508,"DUR_ADJ_OAS_MID"),IF(ISNUMBER(_xll.BDP($E508&amp;" ISIN","DUR_ADJ_OAS_MID")),_xll.BDP($E508&amp;" ISIN","DUR_ADJ_OAS_MID")," ")))</f>
        <v xml:space="preserve"> </v>
      </c>
      <c r="S508" s="7" t="str">
        <f t="shared" si="8"/>
        <v xml:space="preserve"> </v>
      </c>
      <c r="T508" t="s">
        <v>1786</v>
      </c>
      <c r="U508" t="s">
        <v>45</v>
      </c>
      <c r="AG508">
        <v>8.3500000000000002E-4</v>
      </c>
    </row>
    <row r="509" spans="1:33" x14ac:dyDescent="0.25">
      <c r="A509" t="s">
        <v>1459</v>
      </c>
      <c r="B509" t="s">
        <v>1787</v>
      </c>
      <c r="C509" t="s">
        <v>1788</v>
      </c>
      <c r="F509" t="s">
        <v>1787</v>
      </c>
      <c r="G509" s="1">
        <v>-398</v>
      </c>
      <c r="H509" s="1">
        <v>544</v>
      </c>
      <c r="I509" s="2">
        <v>-10825600</v>
      </c>
      <c r="J509" s="3">
        <v>-8.7014999999999992E-3</v>
      </c>
      <c r="K509" s="4">
        <v>1244107117.7</v>
      </c>
      <c r="L509" s="5">
        <v>44050001</v>
      </c>
      <c r="M509" s="6">
        <v>28.243066729999999</v>
      </c>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t="str">
        <f>IF(OR($A509="TUA",$A509="TYA"),"",IF(ISNUMBER(_xll.BDP($C509,"DUR_ADJ_OAS_MID")),_xll.BDP($C509,"DUR_ADJ_OAS_MID"),IF(ISNUMBER(_xll.BDP($E509&amp;" ISIN","DUR_ADJ_OAS_MID")),_xll.BDP($E509&amp;" ISIN","DUR_ADJ_OAS_MID")," ")))</f>
        <v xml:space="preserve"> </v>
      </c>
      <c r="S509" s="7" t="str">
        <f t="shared" si="8"/>
        <v xml:space="preserve"> </v>
      </c>
      <c r="T509" t="s">
        <v>1789</v>
      </c>
      <c r="U509" t="s">
        <v>45</v>
      </c>
      <c r="AG509">
        <v>8.3500000000000002E-4</v>
      </c>
    </row>
    <row r="510" spans="1:33" x14ac:dyDescent="0.25">
      <c r="A510" t="s">
        <v>1459</v>
      </c>
      <c r="B510" t="s">
        <v>1303</v>
      </c>
      <c r="C510" t="s">
        <v>1304</v>
      </c>
      <c r="F510" t="s">
        <v>1303</v>
      </c>
      <c r="G510" s="1">
        <v>294</v>
      </c>
      <c r="H510" s="1">
        <v>118.125</v>
      </c>
      <c r="I510" s="2">
        <v>34728750</v>
      </c>
      <c r="J510" s="3">
        <v>2.7914600000000001E-2</v>
      </c>
      <c r="K510" s="4">
        <v>1244107117.7</v>
      </c>
      <c r="L510" s="5">
        <v>44050001</v>
      </c>
      <c r="M510" s="6">
        <v>28.243066729999999</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f>IF(OR($A510="TUA",$A510="TYA"),"",IF(ISNUMBER(_xll.BDP($C510,"DUR_ADJ_OAS_MID")),_xll.BDP($C510,"DUR_ADJ_OAS_MID"),IF(ISNUMBER(_xll.BDP($E510&amp;" ISIN","DUR_ADJ_OAS_MID")),_xll.BDP($E510&amp;" ISIN","DUR_ADJ_OAS_MID")," ")))</f>
        <v>15.709952523660579</v>
      </c>
      <c r="S510" s="7">
        <f t="shared" si="8"/>
        <v>0.43853704071697563</v>
      </c>
      <c r="T510" t="s">
        <v>1305</v>
      </c>
      <c r="U510" t="s">
        <v>45</v>
      </c>
      <c r="AG510">
        <v>8.3500000000000002E-4</v>
      </c>
    </row>
    <row r="511" spans="1:33" x14ac:dyDescent="0.25">
      <c r="A511" t="s">
        <v>1459</v>
      </c>
      <c r="B511" t="s">
        <v>1790</v>
      </c>
      <c r="C511" t="s">
        <v>1791</v>
      </c>
      <c r="F511" t="s">
        <v>1790</v>
      </c>
      <c r="G511" s="1">
        <v>94</v>
      </c>
      <c r="H511" s="1">
        <v>188.26</v>
      </c>
      <c r="I511" s="2">
        <v>7432504.7999999998</v>
      </c>
      <c r="J511" s="3">
        <v>5.97417E-3</v>
      </c>
      <c r="K511" s="4">
        <v>1244107117.7</v>
      </c>
      <c r="L511" s="5">
        <v>44050001</v>
      </c>
      <c r="M511" s="6">
        <v>28.243066729999999</v>
      </c>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t="str">
        <f>IF(OR($A511="TUA",$A511="TYA"),"",IF(ISNUMBER(_xll.BDP($C511,"DUR_ADJ_OAS_MID")),_xll.BDP($C511,"DUR_ADJ_OAS_MID"),IF(ISNUMBER(_xll.BDP($E511&amp;" ISIN","DUR_ADJ_OAS_MID")),_xll.BDP($E511&amp;" ISIN","DUR_ADJ_OAS_MID")," ")))</f>
        <v xml:space="preserve"> </v>
      </c>
      <c r="S511" s="7" t="str">
        <f t="shared" si="8"/>
        <v xml:space="preserve"> </v>
      </c>
      <c r="T511" t="s">
        <v>1792</v>
      </c>
      <c r="U511" t="s">
        <v>45</v>
      </c>
      <c r="AG511">
        <v>8.3500000000000002E-4</v>
      </c>
    </row>
    <row r="512" spans="1:33" x14ac:dyDescent="0.25">
      <c r="A512" t="s">
        <v>1459</v>
      </c>
      <c r="B512" t="s">
        <v>1793</v>
      </c>
      <c r="C512" t="s">
        <v>1794</v>
      </c>
      <c r="F512" t="s">
        <v>1793</v>
      </c>
      <c r="G512" s="1">
        <v>85</v>
      </c>
      <c r="H512" s="1">
        <v>210.64</v>
      </c>
      <c r="I512" s="2">
        <v>7519848</v>
      </c>
      <c r="J512" s="3">
        <v>6.0443700000000003E-3</v>
      </c>
      <c r="K512" s="4">
        <v>1244107117.7</v>
      </c>
      <c r="L512" s="5">
        <v>44050001</v>
      </c>
      <c r="M512" s="6">
        <v>28.243066729999999</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t="str">
        <f>IF(OR($A512="TUA",$A512="TYA"),"",IF(ISNUMBER(_xll.BDP($C512,"DUR_ADJ_OAS_MID")),_xll.BDP($C512,"DUR_ADJ_OAS_MID"),IF(ISNUMBER(_xll.BDP($E512&amp;" ISIN","DUR_ADJ_OAS_MID")),_xll.BDP($E512&amp;" ISIN","DUR_ADJ_OAS_MID")," ")))</f>
        <v xml:space="preserve"> </v>
      </c>
      <c r="S512" s="7" t="str">
        <f t="shared" si="8"/>
        <v xml:space="preserve"> </v>
      </c>
      <c r="T512" t="s">
        <v>1795</v>
      </c>
      <c r="U512" t="s">
        <v>45</v>
      </c>
      <c r="AG512">
        <v>8.3500000000000002E-4</v>
      </c>
    </row>
    <row r="513" spans="1:33" x14ac:dyDescent="0.25">
      <c r="A513" t="s">
        <v>1459</v>
      </c>
      <c r="B513" t="s">
        <v>1796</v>
      </c>
      <c r="C513" t="s">
        <v>1797</v>
      </c>
      <c r="F513" t="s">
        <v>1796</v>
      </c>
      <c r="G513" s="1">
        <v>17</v>
      </c>
      <c r="H513" s="1">
        <v>211.46</v>
      </c>
      <c r="I513" s="2">
        <v>1509824.4</v>
      </c>
      <c r="J513" s="3">
        <v>1.2135799999999999E-3</v>
      </c>
      <c r="K513" s="4">
        <v>1244107117.7</v>
      </c>
      <c r="L513" s="5">
        <v>44050001</v>
      </c>
      <c r="M513" s="6">
        <v>28.243066729999999</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t="str">
        <f>IF(OR($A513="TUA",$A513="TYA"),"",IF(ISNUMBER(_xll.BDP($C513,"DUR_ADJ_OAS_MID")),_xll.BDP($C513,"DUR_ADJ_OAS_MID"),IF(ISNUMBER(_xll.BDP($E513&amp;" ISIN","DUR_ADJ_OAS_MID")),_xll.BDP($E513&amp;" ISIN","DUR_ADJ_OAS_MID")," ")))</f>
        <v xml:space="preserve"> </v>
      </c>
      <c r="S513" s="7" t="str">
        <f t="shared" si="8"/>
        <v xml:space="preserve"> </v>
      </c>
      <c r="T513" t="s">
        <v>1798</v>
      </c>
      <c r="U513" t="s">
        <v>45</v>
      </c>
      <c r="AG513">
        <v>8.3500000000000002E-4</v>
      </c>
    </row>
    <row r="514" spans="1:33" x14ac:dyDescent="0.25">
      <c r="A514" t="s">
        <v>1459</v>
      </c>
      <c r="B514" t="s">
        <v>1799</v>
      </c>
      <c r="C514" t="s">
        <v>1800</v>
      </c>
      <c r="F514" t="s">
        <v>1799</v>
      </c>
      <c r="G514" s="1">
        <v>4</v>
      </c>
      <c r="H514" s="1">
        <v>210.77</v>
      </c>
      <c r="I514" s="2">
        <v>354093.6</v>
      </c>
      <c r="J514" s="3">
        <v>2.8462000000000002E-4</v>
      </c>
      <c r="K514" s="4">
        <v>1244107117.7</v>
      </c>
      <c r="L514" s="5">
        <v>44050001</v>
      </c>
      <c r="M514" s="6">
        <v>28.243066729999999</v>
      </c>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t="str">
        <f>IF(OR($A514="TUA",$A514="TYA"),"",IF(ISNUMBER(_xll.BDP($C514,"DUR_ADJ_OAS_MID")),_xll.BDP($C514,"DUR_ADJ_OAS_MID"),IF(ISNUMBER(_xll.BDP($E514&amp;" ISIN","DUR_ADJ_OAS_MID")),_xll.BDP($E514&amp;" ISIN","DUR_ADJ_OAS_MID")," ")))</f>
        <v xml:space="preserve"> </v>
      </c>
      <c r="S514" s="7" t="str">
        <f t="shared" si="8"/>
        <v xml:space="preserve"> </v>
      </c>
      <c r="T514" t="s">
        <v>1801</v>
      </c>
      <c r="U514" t="s">
        <v>45</v>
      </c>
      <c r="AG514">
        <v>8.3500000000000002E-4</v>
      </c>
    </row>
    <row r="515" spans="1:33" x14ac:dyDescent="0.25">
      <c r="A515" t="s">
        <v>1459</v>
      </c>
      <c r="B515" t="s">
        <v>1802</v>
      </c>
      <c r="C515" t="s">
        <v>1803</v>
      </c>
      <c r="F515" t="s">
        <v>1802</v>
      </c>
      <c r="G515" s="1">
        <v>452</v>
      </c>
      <c r="H515" s="1">
        <v>83.575715000000002</v>
      </c>
      <c r="I515" s="2">
        <v>37776223.18</v>
      </c>
      <c r="J515" s="3">
        <v>3.0364120000000001E-2</v>
      </c>
      <c r="K515" s="4">
        <v>1244107117.7</v>
      </c>
      <c r="L515" s="5">
        <v>44050001</v>
      </c>
      <c r="M515" s="6">
        <v>28.243066729999999</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f>IF(OR($A515="TUA",$A515="TYA"),"",IF(ISNUMBER(_xll.BDP($C515,"DUR_ADJ_OAS_MID")),_xll.BDP($C515,"DUR_ADJ_OAS_MID"),IF(ISNUMBER(_xll.BDP($E515&amp;" ISIN","DUR_ADJ_OAS_MID")),_xll.BDP($E515&amp;" ISIN","DUR_ADJ_OAS_MID")," ")))</f>
        <v>4.2491902754988109</v>
      </c>
      <c r="S515" s="7">
        <f t="shared" si="8"/>
        <v>0.12902292342807897</v>
      </c>
      <c r="T515" t="s">
        <v>1804</v>
      </c>
      <c r="U515" t="s">
        <v>45</v>
      </c>
      <c r="AG515">
        <v>8.3500000000000002E-4</v>
      </c>
    </row>
    <row r="516" spans="1:33" x14ac:dyDescent="0.25">
      <c r="A516" t="s">
        <v>1459</v>
      </c>
      <c r="B516" t="s">
        <v>1204</v>
      </c>
      <c r="C516" t="s">
        <v>5745</v>
      </c>
      <c r="D516" t="s">
        <v>1205</v>
      </c>
      <c r="E516" t="s">
        <v>1206</v>
      </c>
      <c r="F516" t="s">
        <v>1207</v>
      </c>
      <c r="G516" s="1">
        <v>2000000</v>
      </c>
      <c r="H516" s="1">
        <v>99.726924999999994</v>
      </c>
      <c r="I516" s="2">
        <v>1994538.5</v>
      </c>
      <c r="J516" s="3">
        <v>1.60319E-3</v>
      </c>
      <c r="K516" s="4">
        <v>1244107117.7</v>
      </c>
      <c r="L516" s="5">
        <v>44050001</v>
      </c>
      <c r="M516" s="6">
        <v>28.243066729999999</v>
      </c>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f>IF(OR($A516="TUA",$A516="TYA"),"",IF(ISNUMBER(_xll.BDP($C516,"DUR_ADJ_OAS_MID")),_xll.BDP($C516,"DUR_ADJ_OAS_MID"),IF(ISNUMBER(_xll.BDP($E516&amp;" ISIN","DUR_ADJ_OAS_MID")),_xll.BDP($E516&amp;" ISIN","DUR_ADJ_OAS_MID")," ")))</f>
        <v>7.1020392438933183E-2</v>
      </c>
      <c r="S516" s="7">
        <f t="shared" si="8"/>
        <v>1.1385918295417329E-4</v>
      </c>
      <c r="T516" t="s">
        <v>1207</v>
      </c>
      <c r="U516" t="s">
        <v>167</v>
      </c>
      <c r="AG516">
        <v>8.3500000000000002E-4</v>
      </c>
    </row>
    <row r="517" spans="1:33" x14ac:dyDescent="0.25">
      <c r="A517" t="s">
        <v>1459</v>
      </c>
      <c r="B517" t="s">
        <v>107</v>
      </c>
      <c r="C517" t="s">
        <v>108</v>
      </c>
      <c r="D517" t="s">
        <v>109</v>
      </c>
      <c r="E517" t="s">
        <v>110</v>
      </c>
      <c r="F517" t="s">
        <v>111</v>
      </c>
      <c r="G517" s="1">
        <v>10379843</v>
      </c>
      <c r="H517" s="1">
        <v>100.075</v>
      </c>
      <c r="I517" s="2">
        <v>1038762788.23</v>
      </c>
      <c r="J517" s="3">
        <v>0.83494641999999997</v>
      </c>
      <c r="K517" s="4">
        <v>1244107117.7</v>
      </c>
      <c r="L517" s="5">
        <v>44050001</v>
      </c>
      <c r="M517" s="6">
        <v>28.243066729999999</v>
      </c>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t="str">
        <f>IF(OR($A517="TUA",$A517="TYA"),"",IF(ISNUMBER(_xll.BDP($C517,"DUR_ADJ_OAS_MID")),_xll.BDP($C517,"DUR_ADJ_OAS_MID"),IF(ISNUMBER(_xll.BDP($E517&amp;" ISIN","DUR_ADJ_OAS_MID")),_xll.BDP($E517&amp;" ISIN","DUR_ADJ_OAS_MID")," ")))</f>
        <v xml:space="preserve"> </v>
      </c>
      <c r="S517" s="7" t="str">
        <f t="shared" si="8"/>
        <v xml:space="preserve"> </v>
      </c>
      <c r="T517" t="s">
        <v>111</v>
      </c>
      <c r="U517" t="s">
        <v>41</v>
      </c>
      <c r="AG517">
        <v>8.3500000000000002E-4</v>
      </c>
    </row>
    <row r="518" spans="1:33" x14ac:dyDescent="0.25">
      <c r="A518" t="s">
        <v>1459</v>
      </c>
      <c r="B518" t="s">
        <v>1805</v>
      </c>
      <c r="C518" t="s">
        <v>1805</v>
      </c>
      <c r="D518" t="s">
        <v>164</v>
      </c>
      <c r="E518" t="s">
        <v>165</v>
      </c>
      <c r="F518" t="s">
        <v>166</v>
      </c>
      <c r="G518" s="1">
        <v>22000000</v>
      </c>
      <c r="H518" s="1">
        <v>99.448089999999993</v>
      </c>
      <c r="I518" s="2">
        <v>21878579.800000001</v>
      </c>
      <c r="J518" s="3">
        <v>1.7585770000000001E-2</v>
      </c>
      <c r="K518" s="4">
        <v>1244107117.7</v>
      </c>
      <c r="L518" s="5">
        <v>44050001</v>
      </c>
      <c r="M518" s="6">
        <v>28.243066729999999</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f>IF(OR($A518="TUA",$A518="TYA"),"",IF(ISNUMBER(_xll.BDP($C518,"DUR_ADJ_OAS_MID")),_xll.BDP($C518,"DUR_ADJ_OAS_MID"),IF(ISNUMBER(_xll.BDP($E518&amp;" ISIN","DUR_ADJ_OAS_MID")),_xll.BDP($E518&amp;" ISIN","DUR_ADJ_OAS_MID")," ")))</f>
        <v>0.14707721211281702</v>
      </c>
      <c r="S518" s="7">
        <f t="shared" si="8"/>
        <v>2.5864660244572144E-3</v>
      </c>
      <c r="T518" t="s">
        <v>166</v>
      </c>
      <c r="U518" t="s">
        <v>96</v>
      </c>
      <c r="AG518">
        <v>8.3500000000000002E-4</v>
      </c>
    </row>
    <row r="519" spans="1:33" x14ac:dyDescent="0.25">
      <c r="A519" t="s">
        <v>1459</v>
      </c>
      <c r="B519" t="s">
        <v>97</v>
      </c>
      <c r="C519" t="s">
        <v>97</v>
      </c>
      <c r="D519" t="s">
        <v>98</v>
      </c>
      <c r="E519" t="s">
        <v>99</v>
      </c>
      <c r="F519" t="s">
        <v>100</v>
      </c>
      <c r="G519" s="1">
        <v>15200000</v>
      </c>
      <c r="H519" s="1">
        <v>99.382955999999993</v>
      </c>
      <c r="I519" s="2">
        <v>15106209.310000001</v>
      </c>
      <c r="J519" s="3">
        <v>1.2142210000000001E-2</v>
      </c>
      <c r="K519" s="4">
        <v>1244107117.7</v>
      </c>
      <c r="L519" s="5">
        <v>44050001</v>
      </c>
      <c r="M519" s="6">
        <v>28.243066729999999</v>
      </c>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f>IF(OR($A519="TUA",$A519="TYA"),"",IF(ISNUMBER(_xll.BDP($C519,"DUR_ADJ_OAS_MID")),_xll.BDP($C519,"DUR_ADJ_OAS_MID"),IF(ISNUMBER(_xll.BDP($E519&amp;" ISIN","DUR_ADJ_OAS_MID")),_xll.BDP($E519&amp;" ISIN","DUR_ADJ_OAS_MID")," ")))</f>
        <v>0.16605854144542379</v>
      </c>
      <c r="S519" s="7">
        <f t="shared" si="8"/>
        <v>2.0163176825240391E-3</v>
      </c>
      <c r="T519" t="s">
        <v>100</v>
      </c>
      <c r="U519" t="s">
        <v>96</v>
      </c>
      <c r="AG519">
        <v>8.3500000000000002E-4</v>
      </c>
    </row>
    <row r="520" spans="1:33" x14ac:dyDescent="0.25">
      <c r="A520" t="s">
        <v>1459</v>
      </c>
      <c r="B520" t="s">
        <v>101</v>
      </c>
      <c r="C520" t="s">
        <v>101</v>
      </c>
      <c r="D520" t="s">
        <v>102</v>
      </c>
      <c r="E520" t="s">
        <v>103</v>
      </c>
      <c r="F520" t="s">
        <v>104</v>
      </c>
      <c r="G520" s="1">
        <v>60000000</v>
      </c>
      <c r="H520" s="1">
        <v>99.247388999999998</v>
      </c>
      <c r="I520" s="2">
        <v>59548433.399999999</v>
      </c>
      <c r="J520" s="3">
        <v>4.786439E-2</v>
      </c>
      <c r="K520" s="4">
        <v>1244107117.7</v>
      </c>
      <c r="L520" s="5">
        <v>44050001</v>
      </c>
      <c r="M520" s="6">
        <v>28.243066729999999</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f>IF(OR($A520="TUA",$A520="TYA"),"",IF(ISNUMBER(_xll.BDP($C520,"DUR_ADJ_OAS_MID")),_xll.BDP($C520,"DUR_ADJ_OAS_MID"),IF(ISNUMBER(_xll.BDP($E520&amp;" ISIN","DUR_ADJ_OAS_MID")),_xll.BDP($E520&amp;" ISIN","DUR_ADJ_OAS_MID")," ")))</f>
        <v>0.20384514097767137</v>
      </c>
      <c r="S520" s="7">
        <f t="shared" si="8"/>
        <v>9.7569233273602438E-3</v>
      </c>
      <c r="T520" t="s">
        <v>104</v>
      </c>
      <c r="U520" t="s">
        <v>96</v>
      </c>
      <c r="AG520">
        <v>8.3500000000000002E-4</v>
      </c>
    </row>
    <row r="521" spans="1:33" x14ac:dyDescent="0.25">
      <c r="A521" t="s">
        <v>1459</v>
      </c>
      <c r="B521" t="s">
        <v>1208</v>
      </c>
      <c r="C521" t="s">
        <v>1208</v>
      </c>
      <c r="D521" t="s">
        <v>1209</v>
      </c>
      <c r="E521" t="s">
        <v>1210</v>
      </c>
      <c r="F521" t="s">
        <v>1211</v>
      </c>
      <c r="G521" s="1">
        <v>28000000</v>
      </c>
      <c r="H521" s="1">
        <v>99.158146000000002</v>
      </c>
      <c r="I521" s="2">
        <v>27764280.879999999</v>
      </c>
      <c r="J521" s="3">
        <v>2.231663E-2</v>
      </c>
      <c r="K521" s="4">
        <v>1244107117.7</v>
      </c>
      <c r="L521" s="5">
        <v>44050001</v>
      </c>
      <c r="M521" s="6">
        <v>28.243066729999999</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f>IF(OR($A521="TUA",$A521="TYA"),"",IF(ISNUMBER(_xll.BDP($C521,"DUR_ADJ_OAS_MID")),_xll.BDP($C521,"DUR_ADJ_OAS_MID"),IF(ISNUMBER(_xll.BDP($E521&amp;" ISIN","DUR_ADJ_OAS_MID")),_xll.BDP($E521&amp;" ISIN","DUR_ADJ_OAS_MID")," ")))</f>
        <v>0.22813476690411433</v>
      </c>
      <c r="S521" s="7">
        <f t="shared" si="8"/>
        <v>5.0911991831353648E-3</v>
      </c>
      <c r="T521" t="s">
        <v>1211</v>
      </c>
      <c r="U521" t="s">
        <v>96</v>
      </c>
      <c r="AG521">
        <v>8.3500000000000002E-4</v>
      </c>
    </row>
    <row r="522" spans="1:33" x14ac:dyDescent="0.25">
      <c r="A522" t="s">
        <v>1459</v>
      </c>
      <c r="B522" t="s">
        <v>1212</v>
      </c>
      <c r="C522" t="s">
        <v>1212</v>
      </c>
      <c r="D522" t="s">
        <v>1213</v>
      </c>
      <c r="E522" t="s">
        <v>1214</v>
      </c>
      <c r="F522" t="s">
        <v>1215</v>
      </c>
      <c r="G522" s="1">
        <v>6500000</v>
      </c>
      <c r="H522" s="1">
        <v>99.295423999999997</v>
      </c>
      <c r="I522" s="2">
        <v>6454202.5599999996</v>
      </c>
      <c r="J522" s="3">
        <v>5.1878200000000001E-3</v>
      </c>
      <c r="K522" s="4">
        <v>1244107117.7</v>
      </c>
      <c r="L522" s="5">
        <v>44050001</v>
      </c>
      <c r="M522" s="6">
        <v>28.243066729999999</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f>IF(OR($A522="TUA",$A522="TYA"),"",IF(ISNUMBER(_xll.BDP($C522,"DUR_ADJ_OAS_MID")),_xll.BDP($C522,"DUR_ADJ_OAS_MID"),IF(ISNUMBER(_xll.BDP($E522&amp;" ISIN","DUR_ADJ_OAS_MID")),_xll.BDP($E522&amp;" ISIN","DUR_ADJ_OAS_MID")," ")))</f>
        <v>0.19034303869772048</v>
      </c>
      <c r="S522" s="7">
        <f t="shared" si="8"/>
        <v>9.874654230168083E-4</v>
      </c>
      <c r="T522" t="s">
        <v>1215</v>
      </c>
      <c r="U522" t="s">
        <v>96</v>
      </c>
      <c r="AG522">
        <v>8.3500000000000002E-4</v>
      </c>
    </row>
    <row r="523" spans="1:33" x14ac:dyDescent="0.25">
      <c r="A523" t="s">
        <v>1459</v>
      </c>
      <c r="B523" t="s">
        <v>158</v>
      </c>
      <c r="C523" t="s">
        <v>158</v>
      </c>
      <c r="D523" t="s">
        <v>159</v>
      </c>
      <c r="E523" t="s">
        <v>160</v>
      </c>
      <c r="F523" t="s">
        <v>161</v>
      </c>
      <c r="G523" s="1">
        <v>34000000</v>
      </c>
      <c r="H523" s="1">
        <v>98.899249999999995</v>
      </c>
      <c r="I523" s="2">
        <v>33625745</v>
      </c>
      <c r="J523" s="3">
        <v>2.7028010000000002E-2</v>
      </c>
      <c r="K523" s="4">
        <v>1244107117.7</v>
      </c>
      <c r="L523" s="5">
        <v>44050001</v>
      </c>
      <c r="M523" s="6">
        <v>28.243066729999999</v>
      </c>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f>IF(OR($A523="TUA",$A523="TYA"),"",IF(ISNUMBER(_xll.BDP($C523,"DUR_ADJ_OAS_MID")),_xll.BDP($C523,"DUR_ADJ_OAS_MID"),IF(ISNUMBER(_xll.BDP($E523&amp;" ISIN","DUR_ADJ_OAS_MID")),_xll.BDP($E523&amp;" ISIN","DUR_ADJ_OAS_MID")," ")))</f>
        <v>0.29796042975937576</v>
      </c>
      <c r="S523" s="7">
        <f t="shared" si="8"/>
        <v>8.0532774751407056E-3</v>
      </c>
      <c r="T523" t="s">
        <v>161</v>
      </c>
      <c r="U523" t="s">
        <v>96</v>
      </c>
      <c r="AG523">
        <v>8.3500000000000002E-4</v>
      </c>
    </row>
    <row r="524" spans="1:33" x14ac:dyDescent="0.25">
      <c r="A524" t="s">
        <v>1459</v>
      </c>
      <c r="B524" t="s">
        <v>105</v>
      </c>
      <c r="C524" t="s">
        <v>105</v>
      </c>
      <c r="G524" s="1">
        <v>38972339.990000017</v>
      </c>
      <c r="H524" s="1">
        <v>1</v>
      </c>
      <c r="I524" s="2">
        <v>38972339.990000017</v>
      </c>
      <c r="J524" s="3">
        <v>3.1325550000000001E-2</v>
      </c>
      <c r="K524" s="4">
        <v>1244107117.7</v>
      </c>
      <c r="L524" s="5">
        <v>44050001</v>
      </c>
      <c r="M524" s="6">
        <v>28.243066729999999</v>
      </c>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t="str">
        <f>IF(OR($A524="TUA",$A524="TYA"),"",IF(ISNUMBER(_xll.BDP($C524,"DUR_ADJ_OAS_MID")),_xll.BDP($C524,"DUR_ADJ_OAS_MID"),IF(ISNUMBER(_xll.BDP($E524&amp;" ISIN","DUR_ADJ_OAS_MID")),_xll.BDP($E524&amp;" ISIN","DUR_ADJ_OAS_MID")," ")))</f>
        <v xml:space="preserve"> </v>
      </c>
      <c r="S524" s="7" t="str">
        <f t="shared" si="8"/>
        <v xml:space="preserve"> </v>
      </c>
      <c r="T524" t="s">
        <v>105</v>
      </c>
      <c r="U524" t="s">
        <v>105</v>
      </c>
      <c r="AG524">
        <v>8.3500000000000002E-4</v>
      </c>
    </row>
    <row r="525" spans="1:33" x14ac:dyDescent="0.25">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t="str">
        <f>IF(OR($A525="TUA",$A525="TYA"),"",IF(ISNUMBER(_xll.BDP($C525,"DUR_ADJ_OAS_MID")),_xll.BDP($C525,"DUR_ADJ_OAS_MID"),IF(ISNUMBER(_xll.BDP($E525&amp;" ISIN","DUR_ADJ_OAS_MID")),_xll.BDP($E525&amp;" ISIN","DUR_ADJ_OAS_MID")," ")))</f>
        <v xml:space="preserve"> </v>
      </c>
      <c r="S525" s="7" t="str">
        <f t="shared" si="8"/>
        <v xml:space="preserve"> </v>
      </c>
    </row>
    <row r="526" spans="1:33" x14ac:dyDescent="0.25">
      <c r="A526" t="s">
        <v>1806</v>
      </c>
      <c r="B526" t="s">
        <v>1807</v>
      </c>
      <c r="C526" t="s">
        <v>1808</v>
      </c>
      <c r="D526" t="s">
        <v>1809</v>
      </c>
      <c r="E526" t="s">
        <v>1810</v>
      </c>
      <c r="F526" t="s">
        <v>1811</v>
      </c>
      <c r="G526" s="1">
        <v>22100</v>
      </c>
      <c r="H526" s="1">
        <v>698.65</v>
      </c>
      <c r="I526" s="2">
        <v>15440165</v>
      </c>
      <c r="J526" s="3">
        <v>0.84926360999999995</v>
      </c>
      <c r="K526" s="4">
        <v>18180650.73</v>
      </c>
      <c r="L526" s="5">
        <v>675001</v>
      </c>
      <c r="M526" s="6">
        <v>26.934257479999999</v>
      </c>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t="str">
        <f>IF(OR($A526="TUA",$A526="TYA"),"",IF(ISNUMBER(_xll.BDP($C526,"DUR_ADJ_OAS_MID")),_xll.BDP($C526,"DUR_ADJ_OAS_MID"),IF(ISNUMBER(_xll.BDP($E526&amp;" ISIN","DUR_ADJ_OAS_MID")),_xll.BDP($E526&amp;" ISIN","DUR_ADJ_OAS_MID")," ")))</f>
        <v xml:space="preserve"> </v>
      </c>
      <c r="S526" s="7" t="str">
        <f t="shared" si="8"/>
        <v xml:space="preserve"> </v>
      </c>
      <c r="T526" t="s">
        <v>1811</v>
      </c>
      <c r="U526" t="s">
        <v>41</v>
      </c>
      <c r="AG526">
        <v>0</v>
      </c>
    </row>
    <row r="527" spans="1:33" x14ac:dyDescent="0.25">
      <c r="A527" t="s">
        <v>1806</v>
      </c>
      <c r="B527" t="s">
        <v>1812</v>
      </c>
      <c r="C527" t="s">
        <v>1813</v>
      </c>
      <c r="F527" t="s">
        <v>1812</v>
      </c>
      <c r="G527" s="1">
        <v>8</v>
      </c>
      <c r="H527" s="1">
        <v>7008.5</v>
      </c>
      <c r="I527" s="2">
        <v>2803400</v>
      </c>
      <c r="J527" s="3">
        <v>0.1541969</v>
      </c>
      <c r="K527" s="4">
        <v>18180650.73</v>
      </c>
      <c r="L527" s="5">
        <v>675001</v>
      </c>
      <c r="M527" s="6">
        <v>26.934257479999999</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t="str">
        <f>IF(OR($A527="TUA",$A527="TYA"),"",IF(ISNUMBER(_xll.BDP($C527,"DUR_ADJ_OAS_MID")),_xll.BDP($C527,"DUR_ADJ_OAS_MID"),IF(ISNUMBER(_xll.BDP($E527&amp;" ISIN","DUR_ADJ_OAS_MID")),_xll.BDP($E527&amp;" ISIN","DUR_ADJ_OAS_MID")," ")))</f>
        <v xml:space="preserve"> </v>
      </c>
      <c r="S527" s="7" t="str">
        <f t="shared" si="8"/>
        <v xml:space="preserve"> </v>
      </c>
      <c r="T527" t="s">
        <v>1814</v>
      </c>
      <c r="U527" t="s">
        <v>45</v>
      </c>
      <c r="AG527">
        <v>0</v>
      </c>
    </row>
    <row r="528" spans="1:33" x14ac:dyDescent="0.25">
      <c r="A528" t="s">
        <v>1806</v>
      </c>
      <c r="B528" t="s">
        <v>1815</v>
      </c>
      <c r="C528" t="s">
        <v>1816</v>
      </c>
      <c r="F528" t="s">
        <v>1815</v>
      </c>
      <c r="G528" s="1">
        <v>25000</v>
      </c>
      <c r="H528" s="1">
        <v>28.36</v>
      </c>
      <c r="I528" s="2">
        <v>709000</v>
      </c>
      <c r="J528" s="3">
        <v>3.8997499999999997E-2</v>
      </c>
      <c r="K528" s="4">
        <v>18180650.73</v>
      </c>
      <c r="L528" s="5">
        <v>675001</v>
      </c>
      <c r="M528" s="6">
        <v>26.934257479999999</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t="str">
        <f>IF(OR($A528="TUA",$A528="TYA"),"",IF(ISNUMBER(_xll.BDP($C528,"DUR_ADJ_OAS_MID")),_xll.BDP($C528,"DUR_ADJ_OAS_MID"),IF(ISNUMBER(_xll.BDP($E528&amp;" ISIN","DUR_ADJ_OAS_MID")),_xll.BDP($E528&amp;" ISIN","DUR_ADJ_OAS_MID")," ")))</f>
        <v xml:space="preserve"> </v>
      </c>
      <c r="S528" s="7" t="str">
        <f t="shared" si="8"/>
        <v xml:space="preserve"> </v>
      </c>
      <c r="T528" t="s">
        <v>1815</v>
      </c>
      <c r="U528" t="s">
        <v>82</v>
      </c>
      <c r="AG528">
        <v>0</v>
      </c>
    </row>
    <row r="529" spans="1:33" x14ac:dyDescent="0.25">
      <c r="A529" t="s">
        <v>1806</v>
      </c>
      <c r="B529" t="s">
        <v>1817</v>
      </c>
      <c r="C529" t="s">
        <v>1816</v>
      </c>
      <c r="F529" t="s">
        <v>1817</v>
      </c>
      <c r="G529" s="1">
        <v>94020</v>
      </c>
      <c r="H529" s="1">
        <v>28.36</v>
      </c>
      <c r="I529" s="2">
        <v>2666407.2000000002</v>
      </c>
      <c r="J529" s="3">
        <v>0.14666181</v>
      </c>
      <c r="K529" s="4">
        <v>18180650.73</v>
      </c>
      <c r="L529" s="5">
        <v>675001</v>
      </c>
      <c r="M529" s="6">
        <v>26.934257479999999</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t="str">
        <f>IF(OR($A529="TUA",$A529="TYA"),"",IF(ISNUMBER(_xll.BDP($C529,"DUR_ADJ_OAS_MID")),_xll.BDP($C529,"DUR_ADJ_OAS_MID"),IF(ISNUMBER(_xll.BDP($E529&amp;" ISIN","DUR_ADJ_OAS_MID")),_xll.BDP($E529&amp;" ISIN","DUR_ADJ_OAS_MID")," ")))</f>
        <v xml:space="preserve"> </v>
      </c>
      <c r="S529" s="7" t="str">
        <f t="shared" si="8"/>
        <v xml:space="preserve"> </v>
      </c>
      <c r="T529" t="s">
        <v>1817</v>
      </c>
      <c r="U529" t="s">
        <v>82</v>
      </c>
      <c r="AG529">
        <v>0</v>
      </c>
    </row>
    <row r="530" spans="1:33" x14ac:dyDescent="0.25">
      <c r="A530" t="s">
        <v>1806</v>
      </c>
      <c r="B530" t="s">
        <v>1818</v>
      </c>
      <c r="C530" t="s">
        <v>1816</v>
      </c>
      <c r="F530" t="s">
        <v>1818</v>
      </c>
      <c r="G530" s="1">
        <v>23500</v>
      </c>
      <c r="H530" s="1">
        <v>28.36</v>
      </c>
      <c r="I530" s="2">
        <v>666460</v>
      </c>
      <c r="J530" s="3">
        <v>3.665765E-2</v>
      </c>
      <c r="K530" s="4">
        <v>18180650.73</v>
      </c>
      <c r="L530" s="5">
        <v>675001</v>
      </c>
      <c r="M530" s="6">
        <v>26.934257479999999</v>
      </c>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t="str">
        <f>IF(OR($A530="TUA",$A530="TYA"),"",IF(ISNUMBER(_xll.BDP($C530,"DUR_ADJ_OAS_MID")),_xll.BDP($C530,"DUR_ADJ_OAS_MID"),IF(ISNUMBER(_xll.BDP($E530&amp;" ISIN","DUR_ADJ_OAS_MID")),_xll.BDP($E530&amp;" ISIN","DUR_ADJ_OAS_MID")," ")))</f>
        <v xml:space="preserve"> </v>
      </c>
      <c r="S530" s="7" t="str">
        <f t="shared" si="8"/>
        <v xml:space="preserve"> </v>
      </c>
      <c r="T530" t="s">
        <v>1818</v>
      </c>
      <c r="U530" t="s">
        <v>82</v>
      </c>
      <c r="AG530">
        <v>0</v>
      </c>
    </row>
    <row r="531" spans="1:33" x14ac:dyDescent="0.25">
      <c r="A531" t="s">
        <v>1806</v>
      </c>
      <c r="B531" t="s">
        <v>1819</v>
      </c>
      <c r="C531" t="s">
        <v>1816</v>
      </c>
      <c r="F531" t="s">
        <v>1819</v>
      </c>
      <c r="G531" s="1">
        <v>43000</v>
      </c>
      <c r="H531" s="1">
        <v>28.36</v>
      </c>
      <c r="I531" s="2">
        <v>1219480</v>
      </c>
      <c r="J531" s="3">
        <v>6.7075709999999997E-2</v>
      </c>
      <c r="K531" s="4">
        <v>18180650.73</v>
      </c>
      <c r="L531" s="5">
        <v>675001</v>
      </c>
      <c r="M531" s="6">
        <v>26.934257479999999</v>
      </c>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t="str">
        <f>IF(OR($A531="TUA",$A531="TYA"),"",IF(ISNUMBER(_xll.BDP($C531,"DUR_ADJ_OAS_MID")),_xll.BDP($C531,"DUR_ADJ_OAS_MID"),IF(ISNUMBER(_xll.BDP($E531&amp;" ISIN","DUR_ADJ_OAS_MID")),_xll.BDP($E531&amp;" ISIN","DUR_ADJ_OAS_MID")," ")))</f>
        <v xml:space="preserve"> </v>
      </c>
      <c r="S531" s="7" t="str">
        <f t="shared" si="8"/>
        <v xml:space="preserve"> </v>
      </c>
      <c r="T531" t="s">
        <v>1819</v>
      </c>
      <c r="U531" t="s">
        <v>82</v>
      </c>
      <c r="AG531">
        <v>0</v>
      </c>
    </row>
    <row r="532" spans="1:33" x14ac:dyDescent="0.25">
      <c r="A532" t="s">
        <v>1806</v>
      </c>
      <c r="B532" t="s">
        <v>1820</v>
      </c>
      <c r="C532" t="s">
        <v>1816</v>
      </c>
      <c r="F532" t="s">
        <v>1820</v>
      </c>
      <c r="G532" s="1">
        <v>70000</v>
      </c>
      <c r="H532" s="1">
        <v>28.36</v>
      </c>
      <c r="I532" s="2">
        <v>1985200</v>
      </c>
      <c r="J532" s="3">
        <v>0.10919300999999999</v>
      </c>
      <c r="K532" s="4">
        <v>18180650.73</v>
      </c>
      <c r="L532" s="5">
        <v>675001</v>
      </c>
      <c r="M532" s="6">
        <v>26.934257479999999</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t="str">
        <f>IF(OR($A532="TUA",$A532="TYA"),"",IF(ISNUMBER(_xll.BDP($C532,"DUR_ADJ_OAS_MID")),_xll.BDP($C532,"DUR_ADJ_OAS_MID"),IF(ISNUMBER(_xll.BDP($E532&amp;" ISIN","DUR_ADJ_OAS_MID")),_xll.BDP($E532&amp;" ISIN","DUR_ADJ_OAS_MID")," ")))</f>
        <v xml:space="preserve"> </v>
      </c>
      <c r="S532" s="7" t="str">
        <f t="shared" si="8"/>
        <v xml:space="preserve"> </v>
      </c>
      <c r="T532" t="s">
        <v>1820</v>
      </c>
      <c r="U532" t="s">
        <v>82</v>
      </c>
      <c r="AG532">
        <v>0</v>
      </c>
    </row>
    <row r="533" spans="1:33" x14ac:dyDescent="0.25">
      <c r="A533" t="s">
        <v>1806</v>
      </c>
      <c r="B533" t="s">
        <v>1821</v>
      </c>
      <c r="C533" t="s">
        <v>1816</v>
      </c>
      <c r="F533" t="s">
        <v>1821</v>
      </c>
      <c r="G533" s="1">
        <v>40000</v>
      </c>
      <c r="H533" s="1">
        <v>28.36</v>
      </c>
      <c r="I533" s="2">
        <v>1134400</v>
      </c>
      <c r="J533" s="3">
        <v>6.2396010000000002E-2</v>
      </c>
      <c r="K533" s="4">
        <v>18180650.73</v>
      </c>
      <c r="L533" s="5">
        <v>675001</v>
      </c>
      <c r="M533" s="6">
        <v>26.934257479999999</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t="str">
        <f>IF(OR($A533="TUA",$A533="TYA"),"",IF(ISNUMBER(_xll.BDP($C533,"DUR_ADJ_OAS_MID")),_xll.BDP($C533,"DUR_ADJ_OAS_MID"),IF(ISNUMBER(_xll.BDP($E533&amp;" ISIN","DUR_ADJ_OAS_MID")),_xll.BDP($E533&amp;" ISIN","DUR_ADJ_OAS_MID")," ")))</f>
        <v xml:space="preserve"> </v>
      </c>
      <c r="S533" s="7" t="str">
        <f t="shared" si="8"/>
        <v xml:space="preserve"> </v>
      </c>
      <c r="T533" t="s">
        <v>1821</v>
      </c>
      <c r="U533" t="s">
        <v>82</v>
      </c>
      <c r="AG533">
        <v>0</v>
      </c>
    </row>
    <row r="534" spans="1:33" x14ac:dyDescent="0.25">
      <c r="A534" t="s">
        <v>1806</v>
      </c>
      <c r="B534" t="s">
        <v>1822</v>
      </c>
      <c r="C534" t="s">
        <v>1816</v>
      </c>
      <c r="F534" t="s">
        <v>1822</v>
      </c>
      <c r="G534" s="1">
        <v>26000</v>
      </c>
      <c r="H534" s="1">
        <v>28.36</v>
      </c>
      <c r="I534" s="2">
        <v>737360</v>
      </c>
      <c r="J534" s="3">
        <v>4.05574E-2</v>
      </c>
      <c r="K534" s="4">
        <v>18180650.73</v>
      </c>
      <c r="L534" s="5">
        <v>675001</v>
      </c>
      <c r="M534" s="6">
        <v>26.934257479999999</v>
      </c>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t="str">
        <f>IF(OR($A534="TUA",$A534="TYA"),"",IF(ISNUMBER(_xll.BDP($C534,"DUR_ADJ_OAS_MID")),_xll.BDP($C534,"DUR_ADJ_OAS_MID"),IF(ISNUMBER(_xll.BDP($E534&amp;" ISIN","DUR_ADJ_OAS_MID")),_xll.BDP($E534&amp;" ISIN","DUR_ADJ_OAS_MID")," ")))</f>
        <v xml:space="preserve"> </v>
      </c>
      <c r="S534" s="7" t="str">
        <f t="shared" si="8"/>
        <v xml:space="preserve"> </v>
      </c>
      <c r="T534" t="s">
        <v>1822</v>
      </c>
      <c r="U534" t="s">
        <v>82</v>
      </c>
      <c r="AG534">
        <v>0</v>
      </c>
    </row>
    <row r="535" spans="1:33" x14ac:dyDescent="0.25">
      <c r="A535" t="s">
        <v>1806</v>
      </c>
      <c r="B535" t="s">
        <v>1823</v>
      </c>
      <c r="C535" t="s">
        <v>1816</v>
      </c>
      <c r="F535" t="s">
        <v>1823</v>
      </c>
      <c r="G535" s="1">
        <v>250000</v>
      </c>
      <c r="H535" s="1">
        <v>28.36</v>
      </c>
      <c r="I535" s="2">
        <v>7090000</v>
      </c>
      <c r="J535" s="3">
        <v>0.38997504</v>
      </c>
      <c r="K535" s="4">
        <v>18180650.73</v>
      </c>
      <c r="L535" s="5">
        <v>675001</v>
      </c>
      <c r="M535" s="6">
        <v>26.934257479999999</v>
      </c>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t="str">
        <f>IF(OR($A535="TUA",$A535="TYA"),"",IF(ISNUMBER(_xll.BDP($C535,"DUR_ADJ_OAS_MID")),_xll.BDP($C535,"DUR_ADJ_OAS_MID"),IF(ISNUMBER(_xll.BDP($E535&amp;" ISIN","DUR_ADJ_OAS_MID")),_xll.BDP($E535&amp;" ISIN","DUR_ADJ_OAS_MID")," ")))</f>
        <v xml:space="preserve"> </v>
      </c>
      <c r="S535" s="7" t="str">
        <f t="shared" si="8"/>
        <v xml:space="preserve"> </v>
      </c>
      <c r="T535" t="s">
        <v>1823</v>
      </c>
      <c r="U535" t="s">
        <v>82</v>
      </c>
      <c r="AG535">
        <v>0</v>
      </c>
    </row>
    <row r="536" spans="1:33" x14ac:dyDescent="0.25">
      <c r="A536" t="s">
        <v>1806</v>
      </c>
      <c r="B536" t="s">
        <v>1824</v>
      </c>
      <c r="C536" t="s">
        <v>1816</v>
      </c>
      <c r="F536" t="s">
        <v>1824</v>
      </c>
      <c r="G536" s="1">
        <v>20700</v>
      </c>
      <c r="H536" s="1">
        <v>28.36</v>
      </c>
      <c r="I536" s="2">
        <v>587052</v>
      </c>
      <c r="J536" s="3">
        <v>3.2289930000000001E-2</v>
      </c>
      <c r="K536" s="4">
        <v>18180650.73</v>
      </c>
      <c r="L536" s="5">
        <v>675001</v>
      </c>
      <c r="M536" s="6">
        <v>26.934257479999999</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t="str">
        <f>IF(OR($A536="TUA",$A536="TYA"),"",IF(ISNUMBER(_xll.BDP($C536,"DUR_ADJ_OAS_MID")),_xll.BDP($C536,"DUR_ADJ_OAS_MID"),IF(ISNUMBER(_xll.BDP($E536&amp;" ISIN","DUR_ADJ_OAS_MID")),_xll.BDP($E536&amp;" ISIN","DUR_ADJ_OAS_MID")," ")))</f>
        <v xml:space="preserve"> </v>
      </c>
      <c r="S536" s="7" t="str">
        <f t="shared" si="8"/>
        <v xml:space="preserve"> </v>
      </c>
      <c r="T536" t="s">
        <v>1824</v>
      </c>
      <c r="U536" t="s">
        <v>82</v>
      </c>
      <c r="AG536">
        <v>0</v>
      </c>
    </row>
    <row r="537" spans="1:33" x14ac:dyDescent="0.25">
      <c r="A537" t="s">
        <v>1806</v>
      </c>
      <c r="B537" t="s">
        <v>1825</v>
      </c>
      <c r="C537" t="s">
        <v>1816</v>
      </c>
      <c r="F537" t="s">
        <v>1825</v>
      </c>
      <c r="G537" s="1">
        <v>23000</v>
      </c>
      <c r="H537" s="1">
        <v>28.36</v>
      </c>
      <c r="I537" s="2">
        <v>652280</v>
      </c>
      <c r="J537" s="3">
        <v>3.5877699999999998E-2</v>
      </c>
      <c r="K537" s="4">
        <v>18180650.73</v>
      </c>
      <c r="L537" s="5">
        <v>675001</v>
      </c>
      <c r="M537" s="6">
        <v>26.934257479999999</v>
      </c>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t="str">
        <f>IF(OR($A537="TUA",$A537="TYA"),"",IF(ISNUMBER(_xll.BDP($C537,"DUR_ADJ_OAS_MID")),_xll.BDP($C537,"DUR_ADJ_OAS_MID"),IF(ISNUMBER(_xll.BDP($E537&amp;" ISIN","DUR_ADJ_OAS_MID")),_xll.BDP($E537&amp;" ISIN","DUR_ADJ_OAS_MID")," ")))</f>
        <v xml:space="preserve"> </v>
      </c>
      <c r="S537" s="7" t="str">
        <f t="shared" si="8"/>
        <v xml:space="preserve"> </v>
      </c>
      <c r="T537" t="s">
        <v>1825</v>
      </c>
      <c r="U537" t="s">
        <v>82</v>
      </c>
      <c r="AG537">
        <v>0</v>
      </c>
    </row>
    <row r="538" spans="1:33" x14ac:dyDescent="0.25">
      <c r="A538" t="s">
        <v>1806</v>
      </c>
      <c r="B538" t="s">
        <v>1826</v>
      </c>
      <c r="C538" t="s">
        <v>1816</v>
      </c>
      <c r="F538" t="s">
        <v>1826</v>
      </c>
      <c r="G538" s="1">
        <v>25000</v>
      </c>
      <c r="H538" s="1">
        <v>28.36</v>
      </c>
      <c r="I538" s="2">
        <v>709000</v>
      </c>
      <c r="J538" s="3">
        <v>3.8997499999999997E-2</v>
      </c>
      <c r="K538" s="4">
        <v>18180650.73</v>
      </c>
      <c r="L538" s="5">
        <v>675001</v>
      </c>
      <c r="M538" s="6">
        <v>26.934257479999999</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t="str">
        <f>IF(OR($A538="TUA",$A538="TYA"),"",IF(ISNUMBER(_xll.BDP($C538,"DUR_ADJ_OAS_MID")),_xll.BDP($C538,"DUR_ADJ_OAS_MID"),IF(ISNUMBER(_xll.BDP($E538&amp;" ISIN","DUR_ADJ_OAS_MID")),_xll.BDP($E538&amp;" ISIN","DUR_ADJ_OAS_MID")," ")))</f>
        <v xml:space="preserve"> </v>
      </c>
      <c r="S538" s="7" t="str">
        <f t="shared" si="8"/>
        <v xml:space="preserve"> </v>
      </c>
      <c r="T538" t="s">
        <v>1826</v>
      </c>
      <c r="U538" t="s">
        <v>82</v>
      </c>
      <c r="AG538">
        <v>0</v>
      </c>
    </row>
    <row r="539" spans="1:33" x14ac:dyDescent="0.25">
      <c r="A539" t="s">
        <v>1806</v>
      </c>
      <c r="B539" t="s">
        <v>1827</v>
      </c>
      <c r="C539" t="s">
        <v>1828</v>
      </c>
      <c r="F539" t="s">
        <v>1828</v>
      </c>
      <c r="G539" s="1">
        <v>-2505830</v>
      </c>
      <c r="H539" s="1">
        <v>100</v>
      </c>
      <c r="I539" s="2">
        <v>-2505830</v>
      </c>
      <c r="J539" s="3">
        <v>-0.13782949999999999</v>
      </c>
      <c r="K539" s="4">
        <v>18180650.73</v>
      </c>
      <c r="L539" s="5">
        <v>675001</v>
      </c>
      <c r="M539" s="6">
        <v>26.934257479999999</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t="str">
        <f>IF(OR($A539="TUA",$A539="TYA"),"",IF(ISNUMBER(_xll.BDP($C539,"DUR_ADJ_OAS_MID")),_xll.BDP($C539,"DUR_ADJ_OAS_MID"),IF(ISNUMBER(_xll.BDP($E539&amp;" ISIN","DUR_ADJ_OAS_MID")),_xll.BDP($E539&amp;" ISIN","DUR_ADJ_OAS_MID")," ")))</f>
        <v xml:space="preserve"> </v>
      </c>
      <c r="S539" s="7" t="str">
        <f t="shared" si="8"/>
        <v xml:space="preserve"> </v>
      </c>
      <c r="T539" t="s">
        <v>1828</v>
      </c>
      <c r="U539" t="s">
        <v>82</v>
      </c>
      <c r="AG539">
        <v>0</v>
      </c>
    </row>
    <row r="540" spans="1:33" x14ac:dyDescent="0.25">
      <c r="A540" t="s">
        <v>1806</v>
      </c>
      <c r="B540" t="s">
        <v>1829</v>
      </c>
      <c r="C540" t="s">
        <v>1830</v>
      </c>
      <c r="F540" t="s">
        <v>1830</v>
      </c>
      <c r="G540" s="1">
        <v>-615710</v>
      </c>
      <c r="H540" s="1">
        <v>100</v>
      </c>
      <c r="I540" s="2">
        <v>-615710</v>
      </c>
      <c r="J540" s="3">
        <v>-3.3866220000000002E-2</v>
      </c>
      <c r="K540" s="4">
        <v>18180650.73</v>
      </c>
      <c r="L540" s="5">
        <v>675001</v>
      </c>
      <c r="M540" s="6">
        <v>26.934257479999999</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t="str">
        <f>IF(OR($A540="TUA",$A540="TYA"),"",IF(ISNUMBER(_xll.BDP($C540,"DUR_ADJ_OAS_MID")),_xll.BDP($C540,"DUR_ADJ_OAS_MID"),IF(ISNUMBER(_xll.BDP($E540&amp;" ISIN","DUR_ADJ_OAS_MID")),_xll.BDP($E540&amp;" ISIN","DUR_ADJ_OAS_MID")," ")))</f>
        <v xml:space="preserve"> </v>
      </c>
      <c r="S540" s="7" t="str">
        <f t="shared" si="8"/>
        <v xml:space="preserve"> </v>
      </c>
      <c r="T540" t="s">
        <v>1830</v>
      </c>
      <c r="U540" t="s">
        <v>82</v>
      </c>
      <c r="AG540">
        <v>0</v>
      </c>
    </row>
    <row r="541" spans="1:33" x14ac:dyDescent="0.25">
      <c r="A541" t="s">
        <v>1806</v>
      </c>
      <c r="B541" t="s">
        <v>1831</v>
      </c>
      <c r="C541" t="s">
        <v>1832</v>
      </c>
      <c r="F541" t="s">
        <v>1832</v>
      </c>
      <c r="G541" s="1">
        <v>-640647</v>
      </c>
      <c r="H541" s="1">
        <v>100</v>
      </c>
      <c r="I541" s="2">
        <v>-640647</v>
      </c>
      <c r="J541" s="3">
        <v>-3.5237850000000001E-2</v>
      </c>
      <c r="K541" s="4">
        <v>18180650.73</v>
      </c>
      <c r="L541" s="5">
        <v>675001</v>
      </c>
      <c r="M541" s="6">
        <v>26.934257479999999</v>
      </c>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t="str">
        <f>IF(OR($A541="TUA",$A541="TYA"),"",IF(ISNUMBER(_xll.BDP($C541,"DUR_ADJ_OAS_MID")),_xll.BDP($C541,"DUR_ADJ_OAS_MID"),IF(ISNUMBER(_xll.BDP($E541&amp;" ISIN","DUR_ADJ_OAS_MID")),_xll.BDP($E541&amp;" ISIN","DUR_ADJ_OAS_MID")," ")))</f>
        <v xml:space="preserve"> </v>
      </c>
      <c r="S541" s="7" t="str">
        <f t="shared" si="8"/>
        <v xml:space="preserve"> </v>
      </c>
      <c r="T541" t="s">
        <v>1832</v>
      </c>
      <c r="U541" t="s">
        <v>82</v>
      </c>
      <c r="AG541">
        <v>0</v>
      </c>
    </row>
    <row r="542" spans="1:33" x14ac:dyDescent="0.25">
      <c r="A542" t="s">
        <v>1806</v>
      </c>
      <c r="B542" t="s">
        <v>1829</v>
      </c>
      <c r="C542" t="s">
        <v>1833</v>
      </c>
      <c r="F542" t="s">
        <v>1833</v>
      </c>
      <c r="G542" s="1">
        <v>-705120</v>
      </c>
      <c r="H542" s="1">
        <v>100</v>
      </c>
      <c r="I542" s="2">
        <v>-705120</v>
      </c>
      <c r="J542" s="3">
        <v>-3.878409E-2</v>
      </c>
      <c r="K542" s="4">
        <v>18180650.73</v>
      </c>
      <c r="L542" s="5">
        <v>675001</v>
      </c>
      <c r="M542" s="6">
        <v>26.934257479999999</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t="str">
        <f>IF(OR($A542="TUA",$A542="TYA"),"",IF(ISNUMBER(_xll.BDP($C542,"DUR_ADJ_OAS_MID")),_xll.BDP($C542,"DUR_ADJ_OAS_MID"),IF(ISNUMBER(_xll.BDP($E542&amp;" ISIN","DUR_ADJ_OAS_MID")),_xll.BDP($E542&amp;" ISIN","DUR_ADJ_OAS_MID")," ")))</f>
        <v xml:space="preserve"> </v>
      </c>
      <c r="S542" s="7" t="str">
        <f t="shared" si="8"/>
        <v xml:space="preserve"> </v>
      </c>
      <c r="T542" t="s">
        <v>1833</v>
      </c>
      <c r="U542" t="s">
        <v>82</v>
      </c>
      <c r="AG542">
        <v>0</v>
      </c>
    </row>
    <row r="543" spans="1:33" x14ac:dyDescent="0.25">
      <c r="A543" t="s">
        <v>1806</v>
      </c>
      <c r="B543" t="s">
        <v>1829</v>
      </c>
      <c r="C543" t="s">
        <v>1834</v>
      </c>
      <c r="F543" t="s">
        <v>1834</v>
      </c>
      <c r="G543" s="1">
        <v>-563454</v>
      </c>
      <c r="H543" s="1">
        <v>100</v>
      </c>
      <c r="I543" s="2">
        <v>-563454</v>
      </c>
      <c r="J543" s="3">
        <v>-3.0991959999999999E-2</v>
      </c>
      <c r="K543" s="4">
        <v>18180650.73</v>
      </c>
      <c r="L543" s="5">
        <v>675001</v>
      </c>
      <c r="M543" s="6">
        <v>26.934257479999999</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t="str">
        <f>IF(OR($A543="TUA",$A543="TYA"),"",IF(ISNUMBER(_xll.BDP($C543,"DUR_ADJ_OAS_MID")),_xll.BDP($C543,"DUR_ADJ_OAS_MID"),IF(ISNUMBER(_xll.BDP($E543&amp;" ISIN","DUR_ADJ_OAS_MID")),_xll.BDP($E543&amp;" ISIN","DUR_ADJ_OAS_MID")," ")))</f>
        <v xml:space="preserve"> </v>
      </c>
      <c r="S543" s="7" t="str">
        <f t="shared" si="8"/>
        <v xml:space="preserve"> </v>
      </c>
      <c r="T543" t="s">
        <v>1834</v>
      </c>
      <c r="U543" t="s">
        <v>82</v>
      </c>
      <c r="AG543">
        <v>0</v>
      </c>
    </row>
    <row r="544" spans="1:33" x14ac:dyDescent="0.25">
      <c r="A544" t="s">
        <v>1806</v>
      </c>
      <c r="B544" t="s">
        <v>1829</v>
      </c>
      <c r="C544" t="s">
        <v>1835</v>
      </c>
      <c r="F544" t="s">
        <v>1835</v>
      </c>
      <c r="G544" s="1">
        <v>-692750</v>
      </c>
      <c r="H544" s="1">
        <v>100</v>
      </c>
      <c r="I544" s="2">
        <v>-692750</v>
      </c>
      <c r="J544" s="3">
        <v>-3.8103699999999997E-2</v>
      </c>
      <c r="K544" s="4">
        <v>18180650.73</v>
      </c>
      <c r="L544" s="5">
        <v>675001</v>
      </c>
      <c r="M544" s="6">
        <v>26.934257479999999</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t="str">
        <f>IF(OR($A544="TUA",$A544="TYA"),"",IF(ISNUMBER(_xll.BDP($C544,"DUR_ADJ_OAS_MID")),_xll.BDP($C544,"DUR_ADJ_OAS_MID"),IF(ISNUMBER(_xll.BDP($E544&amp;" ISIN","DUR_ADJ_OAS_MID")),_xll.BDP($E544&amp;" ISIN","DUR_ADJ_OAS_MID")," ")))</f>
        <v xml:space="preserve"> </v>
      </c>
      <c r="S544" s="7" t="str">
        <f t="shared" si="8"/>
        <v xml:space="preserve"> </v>
      </c>
      <c r="T544" t="s">
        <v>1835</v>
      </c>
      <c r="U544" t="s">
        <v>82</v>
      </c>
      <c r="AG544">
        <v>0</v>
      </c>
    </row>
    <row r="545" spans="1:33" x14ac:dyDescent="0.25">
      <c r="A545" t="s">
        <v>1806</v>
      </c>
      <c r="B545" t="s">
        <v>1829</v>
      </c>
      <c r="C545" t="s">
        <v>1836</v>
      </c>
      <c r="F545" t="s">
        <v>1836</v>
      </c>
      <c r="G545" s="1">
        <v>-689000</v>
      </c>
      <c r="H545" s="1">
        <v>100</v>
      </c>
      <c r="I545" s="2">
        <v>-689000</v>
      </c>
      <c r="J545" s="3">
        <v>-3.7897430000000003E-2</v>
      </c>
      <c r="K545" s="4">
        <v>18180650.73</v>
      </c>
      <c r="L545" s="5">
        <v>675001</v>
      </c>
      <c r="M545" s="6">
        <v>26.934257479999999</v>
      </c>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t="str">
        <f>IF(OR($A545="TUA",$A545="TYA"),"",IF(ISNUMBER(_xll.BDP($C545,"DUR_ADJ_OAS_MID")),_xll.BDP($C545,"DUR_ADJ_OAS_MID"),IF(ISNUMBER(_xll.BDP($E545&amp;" ISIN","DUR_ADJ_OAS_MID")),_xll.BDP($E545&amp;" ISIN","DUR_ADJ_OAS_MID")," ")))</f>
        <v xml:space="preserve"> </v>
      </c>
      <c r="S545" s="7" t="str">
        <f t="shared" si="8"/>
        <v xml:space="preserve"> </v>
      </c>
      <c r="T545" t="s">
        <v>1836</v>
      </c>
      <c r="U545" t="s">
        <v>82</v>
      </c>
      <c r="AG545">
        <v>0</v>
      </c>
    </row>
    <row r="546" spans="1:33" x14ac:dyDescent="0.25">
      <c r="A546" t="s">
        <v>1806</v>
      </c>
      <c r="B546" t="s">
        <v>1837</v>
      </c>
      <c r="C546" t="s">
        <v>1838</v>
      </c>
      <c r="F546" t="s">
        <v>1838</v>
      </c>
      <c r="G546" s="1">
        <v>-7034425</v>
      </c>
      <c r="H546" s="1">
        <v>100</v>
      </c>
      <c r="I546" s="2">
        <v>-7034425</v>
      </c>
      <c r="J546" s="3">
        <v>-0.38691821999999998</v>
      </c>
      <c r="K546" s="4">
        <v>18180650.73</v>
      </c>
      <c r="L546" s="5">
        <v>675001</v>
      </c>
      <c r="M546" s="6">
        <v>26.934257479999999</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t="str">
        <f>IF(OR($A546="TUA",$A546="TYA"),"",IF(ISNUMBER(_xll.BDP($C546,"DUR_ADJ_OAS_MID")),_xll.BDP($C546,"DUR_ADJ_OAS_MID"),IF(ISNUMBER(_xll.BDP($E546&amp;" ISIN","DUR_ADJ_OAS_MID")),_xll.BDP($E546&amp;" ISIN","DUR_ADJ_OAS_MID")," ")))</f>
        <v xml:space="preserve"> </v>
      </c>
      <c r="S546" s="7" t="str">
        <f t="shared" si="8"/>
        <v xml:space="preserve"> </v>
      </c>
      <c r="T546" t="s">
        <v>1838</v>
      </c>
      <c r="U546" t="s">
        <v>82</v>
      </c>
      <c r="AG546">
        <v>0</v>
      </c>
    </row>
    <row r="547" spans="1:33" x14ac:dyDescent="0.25">
      <c r="A547" t="s">
        <v>1806</v>
      </c>
      <c r="B547" t="s">
        <v>1839</v>
      </c>
      <c r="C547" t="s">
        <v>1840</v>
      </c>
      <c r="F547" t="s">
        <v>1840</v>
      </c>
      <c r="G547" s="1">
        <v>-1934100</v>
      </c>
      <c r="H547" s="1">
        <v>100</v>
      </c>
      <c r="I547" s="2">
        <v>-1934100</v>
      </c>
      <c r="J547" s="3">
        <v>-0.10638233</v>
      </c>
      <c r="K547" s="4">
        <v>18180650.73</v>
      </c>
      <c r="L547" s="5">
        <v>675001</v>
      </c>
      <c r="M547" s="6">
        <v>26.934257479999999</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t="str">
        <f>IF(OR($A547="TUA",$A547="TYA"),"",IF(ISNUMBER(_xll.BDP($C547,"DUR_ADJ_OAS_MID")),_xll.BDP($C547,"DUR_ADJ_OAS_MID"),IF(ISNUMBER(_xll.BDP($E547&amp;" ISIN","DUR_ADJ_OAS_MID")),_xll.BDP($E547&amp;" ISIN","DUR_ADJ_OAS_MID")," ")))</f>
        <v xml:space="preserve"> </v>
      </c>
      <c r="S547" s="7" t="str">
        <f t="shared" si="8"/>
        <v xml:space="preserve"> </v>
      </c>
      <c r="T547" t="s">
        <v>1840</v>
      </c>
      <c r="U547" t="s">
        <v>82</v>
      </c>
      <c r="AG547">
        <v>0</v>
      </c>
    </row>
    <row r="548" spans="1:33" x14ac:dyDescent="0.25">
      <c r="A548" t="s">
        <v>1806</v>
      </c>
      <c r="B548" t="s">
        <v>1841</v>
      </c>
      <c r="C548" t="s">
        <v>1842</v>
      </c>
      <c r="F548" t="s">
        <v>1842</v>
      </c>
      <c r="G548" s="1">
        <v>-1186370</v>
      </c>
      <c r="H548" s="1">
        <v>100</v>
      </c>
      <c r="I548" s="2">
        <v>-1186370</v>
      </c>
      <c r="J548" s="3">
        <v>-6.525454E-2</v>
      </c>
      <c r="K548" s="4">
        <v>18180650.73</v>
      </c>
      <c r="L548" s="5">
        <v>675001</v>
      </c>
      <c r="M548" s="6">
        <v>26.934257479999999</v>
      </c>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t="str">
        <f>IF(OR($A548="TUA",$A548="TYA"),"",IF(ISNUMBER(_xll.BDP($C548,"DUR_ADJ_OAS_MID")),_xll.BDP($C548,"DUR_ADJ_OAS_MID"),IF(ISNUMBER(_xll.BDP($E548&amp;" ISIN","DUR_ADJ_OAS_MID")),_xll.BDP($E548&amp;" ISIN","DUR_ADJ_OAS_MID")," ")))</f>
        <v xml:space="preserve"> </v>
      </c>
      <c r="S548" s="7" t="str">
        <f t="shared" si="8"/>
        <v xml:space="preserve"> </v>
      </c>
      <c r="T548" t="s">
        <v>1842</v>
      </c>
      <c r="U548" t="s">
        <v>82</v>
      </c>
      <c r="AG548">
        <v>0</v>
      </c>
    </row>
    <row r="549" spans="1:33" x14ac:dyDescent="0.25">
      <c r="A549" t="s">
        <v>1806</v>
      </c>
      <c r="B549" t="s">
        <v>1843</v>
      </c>
      <c r="C549" t="s">
        <v>1844</v>
      </c>
      <c r="F549" t="s">
        <v>1844</v>
      </c>
      <c r="G549" s="1">
        <v>-1111200</v>
      </c>
      <c r="H549" s="1">
        <v>100</v>
      </c>
      <c r="I549" s="2">
        <v>-1111200</v>
      </c>
      <c r="J549" s="3">
        <v>-6.1119920000000001E-2</v>
      </c>
      <c r="K549" s="4">
        <v>18180650.73</v>
      </c>
      <c r="L549" s="5">
        <v>675001</v>
      </c>
      <c r="M549" s="6">
        <v>26.934257479999999</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t="str">
        <f>IF(OR($A549="TUA",$A549="TYA"),"",IF(ISNUMBER(_xll.BDP($C549,"DUR_ADJ_OAS_MID")),_xll.BDP($C549,"DUR_ADJ_OAS_MID"),IF(ISNUMBER(_xll.BDP($E549&amp;" ISIN","DUR_ADJ_OAS_MID")),_xll.BDP($E549&amp;" ISIN","DUR_ADJ_OAS_MID")," ")))</f>
        <v xml:space="preserve"> </v>
      </c>
      <c r="S549" s="7" t="str">
        <f t="shared" si="8"/>
        <v xml:space="preserve"> </v>
      </c>
      <c r="T549" t="s">
        <v>1844</v>
      </c>
      <c r="U549" t="s">
        <v>82</v>
      </c>
      <c r="AG549">
        <v>0</v>
      </c>
    </row>
    <row r="550" spans="1:33" x14ac:dyDescent="0.25">
      <c r="A550" t="s">
        <v>1806</v>
      </c>
      <c r="B550" t="s">
        <v>168</v>
      </c>
      <c r="C550" t="s">
        <v>168</v>
      </c>
      <c r="D550" t="s">
        <v>169</v>
      </c>
      <c r="E550" t="s">
        <v>170</v>
      </c>
      <c r="F550" t="s">
        <v>171</v>
      </c>
      <c r="G550" s="1">
        <v>350000</v>
      </c>
      <c r="H550" s="1">
        <v>98.829014000000001</v>
      </c>
      <c r="I550" s="2">
        <v>345901.55</v>
      </c>
      <c r="J550" s="3">
        <v>1.9025810000000001E-2</v>
      </c>
      <c r="K550" s="4">
        <v>18180650.73</v>
      </c>
      <c r="L550" s="5">
        <v>675001</v>
      </c>
      <c r="M550" s="6">
        <v>26.934257479999999</v>
      </c>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f>IF(OR($A550="TUA",$A550="TYA"),"",IF(ISNUMBER(_xll.BDP($C550,"DUR_ADJ_OAS_MID")),_xll.BDP($C550,"DUR_ADJ_OAS_MID"),IF(ISNUMBER(_xll.BDP($E550&amp;" ISIN","DUR_ADJ_OAS_MID")),_xll.BDP($E550&amp;" ISIN","DUR_ADJ_OAS_MID")," ")))</f>
        <v>0.31674958764994043</v>
      </c>
      <c r="S550" s="7">
        <f t="shared" si="8"/>
        <v>6.0264174722061137E-3</v>
      </c>
      <c r="T550" t="s">
        <v>171</v>
      </c>
      <c r="U550" t="s">
        <v>96</v>
      </c>
      <c r="AG550">
        <v>0</v>
      </c>
    </row>
    <row r="551" spans="1:33" x14ac:dyDescent="0.25">
      <c r="A551" t="s">
        <v>1806</v>
      </c>
      <c r="B551" t="s">
        <v>92</v>
      </c>
      <c r="C551" t="s">
        <v>92</v>
      </c>
      <c r="D551" t="s">
        <v>93</v>
      </c>
      <c r="E551" t="s">
        <v>94</v>
      </c>
      <c r="F551" t="s">
        <v>95</v>
      </c>
      <c r="G551" s="1">
        <v>250000</v>
      </c>
      <c r="H551" s="1">
        <v>99.659527999999995</v>
      </c>
      <c r="I551" s="2">
        <v>249148.82</v>
      </c>
      <c r="J551" s="3">
        <v>1.370407E-2</v>
      </c>
      <c r="K551" s="4">
        <v>18180650.73</v>
      </c>
      <c r="L551" s="5">
        <v>675001</v>
      </c>
      <c r="M551" s="6">
        <v>26.934257479999999</v>
      </c>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f>IF(OR($A551="TUA",$A551="TYA"),"",IF(ISNUMBER(_xll.BDP($C551,"DUR_ADJ_OAS_MID")),_xll.BDP($C551,"DUR_ADJ_OAS_MID"),IF(ISNUMBER(_xll.BDP($E551&amp;" ISIN","DUR_ADJ_OAS_MID")),_xll.BDP($E551&amp;" ISIN","DUR_ADJ_OAS_MID")," ")))</f>
        <v>9.0067984194271797E-2</v>
      </c>
      <c r="S551" s="7">
        <f t="shared" ref="S551:S614" si="9">IF(ISNUMBER(N551),Q551*N551,IF(ISNUMBER(R551),J551*R551," "))</f>
        <v>1.2342979601571943E-3</v>
      </c>
      <c r="T551" t="s">
        <v>95</v>
      </c>
      <c r="U551" t="s">
        <v>96</v>
      </c>
      <c r="AG551">
        <v>0</v>
      </c>
    </row>
    <row r="552" spans="1:33" x14ac:dyDescent="0.25">
      <c r="A552" t="s">
        <v>1806</v>
      </c>
      <c r="B552" t="s">
        <v>1845</v>
      </c>
      <c r="C552" t="s">
        <v>1845</v>
      </c>
      <c r="D552" t="s">
        <v>1846</v>
      </c>
      <c r="E552" t="s">
        <v>1847</v>
      </c>
      <c r="F552" t="s">
        <v>1848</v>
      </c>
      <c r="G552" s="1">
        <v>600000</v>
      </c>
      <c r="H552" s="1">
        <v>99.315749999999994</v>
      </c>
      <c r="I552" s="2">
        <v>595894.5</v>
      </c>
      <c r="J552" s="3">
        <v>3.2776300000000001E-2</v>
      </c>
      <c r="K552" s="4">
        <v>18180650.73</v>
      </c>
      <c r="L552" s="5">
        <v>675001</v>
      </c>
      <c r="M552" s="6">
        <v>26.934257479999999</v>
      </c>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f>IF(OR($A552="TUA",$A552="TYA"),"",IF(ISNUMBER(_xll.BDP($C552,"DUR_ADJ_OAS_MID")),_xll.BDP($C552,"DUR_ADJ_OAS_MID"),IF(ISNUMBER(_xll.BDP($E552&amp;" ISIN","DUR_ADJ_OAS_MID")),_xll.BDP($E552&amp;" ISIN","DUR_ADJ_OAS_MID")," ")))</f>
        <v>0.18494935297304874</v>
      </c>
      <c r="S552" s="7">
        <f t="shared" si="9"/>
        <v>6.0619554778505377E-3</v>
      </c>
      <c r="T552" t="s">
        <v>1848</v>
      </c>
      <c r="U552" t="s">
        <v>96</v>
      </c>
      <c r="AG552">
        <v>0</v>
      </c>
    </row>
    <row r="553" spans="1:33" x14ac:dyDescent="0.25">
      <c r="A553" t="s">
        <v>1806</v>
      </c>
      <c r="B553" t="s">
        <v>1849</v>
      </c>
      <c r="C553" t="s">
        <v>1849</v>
      </c>
      <c r="D553" t="s">
        <v>1850</v>
      </c>
      <c r="E553" t="s">
        <v>1851</v>
      </c>
      <c r="F553" t="s">
        <v>1852</v>
      </c>
      <c r="G553" s="1">
        <v>400000</v>
      </c>
      <c r="H553" s="1">
        <v>99.037341999999995</v>
      </c>
      <c r="I553" s="2">
        <v>396149.37</v>
      </c>
      <c r="J553" s="3">
        <v>2.1789610000000001E-2</v>
      </c>
      <c r="K553" s="4">
        <v>18180650.73</v>
      </c>
      <c r="L553" s="5">
        <v>675001</v>
      </c>
      <c r="M553" s="6">
        <v>26.934257479999999</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f>IF(OR($A553="TUA",$A553="TYA"),"",IF(ISNUMBER(_xll.BDP($C553,"DUR_ADJ_OAS_MID")),_xll.BDP($C553,"DUR_ADJ_OAS_MID"),IF(ISNUMBER(_xll.BDP($E553&amp;" ISIN","DUR_ADJ_OAS_MID")),_xll.BDP($E553&amp;" ISIN","DUR_ADJ_OAS_MID")," ")))</f>
        <v>0.26039411677753782</v>
      </c>
      <c r="S553" s="7">
        <f t="shared" si="9"/>
        <v>5.6738862508770062E-3</v>
      </c>
      <c r="T553" t="s">
        <v>1852</v>
      </c>
      <c r="U553" t="s">
        <v>96</v>
      </c>
      <c r="AG553">
        <v>0</v>
      </c>
    </row>
    <row r="554" spans="1:33" x14ac:dyDescent="0.25">
      <c r="A554" t="s">
        <v>1806</v>
      </c>
      <c r="B554" t="s">
        <v>105</v>
      </c>
      <c r="C554" t="s">
        <v>105</v>
      </c>
      <c r="G554" s="1">
        <v>675358.29</v>
      </c>
      <c r="H554" s="1">
        <v>1</v>
      </c>
      <c r="I554" s="2">
        <v>675358.29</v>
      </c>
      <c r="J554" s="3">
        <v>3.7147090000000001E-2</v>
      </c>
      <c r="K554" s="4">
        <v>18180650.73</v>
      </c>
      <c r="L554" s="5">
        <v>675001</v>
      </c>
      <c r="M554" s="6">
        <v>26.934257479999999</v>
      </c>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t="str">
        <f>IF(OR($A554="TUA",$A554="TYA"),"",IF(ISNUMBER(_xll.BDP($C554,"DUR_ADJ_OAS_MID")),_xll.BDP($C554,"DUR_ADJ_OAS_MID"),IF(ISNUMBER(_xll.BDP($E554&amp;" ISIN","DUR_ADJ_OAS_MID")),_xll.BDP($E554&amp;" ISIN","DUR_ADJ_OAS_MID")," ")))</f>
        <v xml:space="preserve"> </v>
      </c>
      <c r="S554" s="7" t="str">
        <f t="shared" si="9"/>
        <v xml:space="preserve"> </v>
      </c>
      <c r="T554" t="s">
        <v>105</v>
      </c>
      <c r="U554" t="s">
        <v>105</v>
      </c>
      <c r="AG554">
        <v>0</v>
      </c>
    </row>
    <row r="555" spans="1:33" x14ac:dyDescent="0.25">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t="str">
        <f>IF(OR($A555="TUA",$A555="TYA"),"",IF(ISNUMBER(_xll.BDP($C555,"DUR_ADJ_OAS_MID")),_xll.BDP($C555,"DUR_ADJ_OAS_MID"),IF(ISNUMBER(_xll.BDP($E555&amp;" ISIN","DUR_ADJ_OAS_MID")),_xll.BDP($E555&amp;" ISIN","DUR_ADJ_OAS_MID")," ")))</f>
        <v xml:space="preserve"> </v>
      </c>
      <c r="S555" s="7" t="str">
        <f t="shared" si="9"/>
        <v xml:space="preserve"> </v>
      </c>
    </row>
    <row r="556" spans="1:33" x14ac:dyDescent="0.25">
      <c r="A556" t="s">
        <v>1853</v>
      </c>
      <c r="B556" t="s">
        <v>1854</v>
      </c>
      <c r="C556" t="s">
        <v>1854</v>
      </c>
      <c r="G556" s="1">
        <v>85550000</v>
      </c>
      <c r="H556" s="1">
        <v>0.70099699999999998</v>
      </c>
      <c r="I556" s="2">
        <v>-59970277.734939002</v>
      </c>
      <c r="J556" s="3">
        <v>1.0134069999999999</v>
      </c>
      <c r="K556" s="4">
        <v>59176921.5</v>
      </c>
      <c r="L556" s="5">
        <v>2100001</v>
      </c>
      <c r="M556" s="6">
        <v>28.179473000000002</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t="str">
        <f>IF(OR($A556="TUA",$A556="TYA"),"",IF(ISNUMBER(_xll.BDP($C556,"DUR_ADJ_OAS_MID")),_xll.BDP($C556,"DUR_ADJ_OAS_MID"),IF(ISNUMBER(_xll.BDP($E556&amp;" ISIN","DUR_ADJ_OAS_MID")),_xll.BDP($E556&amp;" ISIN","DUR_ADJ_OAS_MID")," ")))</f>
        <v xml:space="preserve"> </v>
      </c>
      <c r="S556" s="7" t="str">
        <f t="shared" si="9"/>
        <v xml:space="preserve"> </v>
      </c>
      <c r="T556" t="s">
        <v>1855</v>
      </c>
      <c r="U556" t="s">
        <v>1856</v>
      </c>
      <c r="AG556">
        <v>-1.16E-3</v>
      </c>
    </row>
    <row r="557" spans="1:33" x14ac:dyDescent="0.25">
      <c r="A557" t="s">
        <v>1853</v>
      </c>
      <c r="B557" t="s">
        <v>1857</v>
      </c>
      <c r="C557" t="s">
        <v>1857</v>
      </c>
      <c r="G557" s="1">
        <v>-27000000</v>
      </c>
      <c r="H557" s="1">
        <v>0.73791399999999996</v>
      </c>
      <c r="I557" s="2">
        <v>19923670.205701001</v>
      </c>
      <c r="J557" s="3">
        <v>-0.33667999999999998</v>
      </c>
      <c r="K557" s="4">
        <v>59176921.5</v>
      </c>
      <c r="L557" s="5">
        <v>2100001</v>
      </c>
      <c r="M557" s="6">
        <v>28.179473000000002</v>
      </c>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t="str">
        <f>IF(OR($A557="TUA",$A557="TYA"),"",IF(ISNUMBER(_xll.BDP($C557,"DUR_ADJ_OAS_MID")),_xll.BDP($C557,"DUR_ADJ_OAS_MID"),IF(ISNUMBER(_xll.BDP($E557&amp;" ISIN","DUR_ADJ_OAS_MID")),_xll.BDP($E557&amp;" ISIN","DUR_ADJ_OAS_MID")," ")))</f>
        <v xml:space="preserve"> </v>
      </c>
      <c r="S557" s="7" t="str">
        <f t="shared" si="9"/>
        <v xml:space="preserve"> </v>
      </c>
      <c r="T557" t="s">
        <v>1858</v>
      </c>
      <c r="U557" t="s">
        <v>1856</v>
      </c>
      <c r="AG557">
        <v>-1.16E-3</v>
      </c>
    </row>
    <row r="558" spans="1:33" x14ac:dyDescent="0.25">
      <c r="A558" t="s">
        <v>1853</v>
      </c>
      <c r="B558" t="s">
        <v>1859</v>
      </c>
      <c r="C558" t="s">
        <v>1859</v>
      </c>
      <c r="G558" s="1">
        <v>23280000</v>
      </c>
      <c r="H558" s="1">
        <v>1.3187500000000001</v>
      </c>
      <c r="I558" s="2">
        <v>-30700493.476144999</v>
      </c>
      <c r="J558" s="3">
        <v>0.51879200000000003</v>
      </c>
      <c r="K558" s="4">
        <v>59176921.5</v>
      </c>
      <c r="L558" s="5">
        <v>2100001</v>
      </c>
      <c r="M558" s="6">
        <v>28.179473000000002</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t="str">
        <f>IF(OR($A558="TUA",$A558="TYA"),"",IF(ISNUMBER(_xll.BDP($C558,"DUR_ADJ_OAS_MID")),_xll.BDP($C558,"DUR_ADJ_OAS_MID"),IF(ISNUMBER(_xll.BDP($E558&amp;" ISIN","DUR_ADJ_OAS_MID")),_xll.BDP($E558&amp;" ISIN","DUR_ADJ_OAS_MID")," ")))</f>
        <v xml:space="preserve"> </v>
      </c>
      <c r="S558" s="7" t="str">
        <f t="shared" si="9"/>
        <v xml:space="preserve"> </v>
      </c>
      <c r="T558" t="s">
        <v>1860</v>
      </c>
      <c r="U558" t="s">
        <v>1856</v>
      </c>
      <c r="AG558">
        <v>-1.16E-3</v>
      </c>
    </row>
    <row r="559" spans="1:33" x14ac:dyDescent="0.25">
      <c r="A559" t="s">
        <v>1853</v>
      </c>
      <c r="B559" t="s">
        <v>1861</v>
      </c>
      <c r="C559" t="s">
        <v>1861</v>
      </c>
      <c r="G559" s="1">
        <v>-33450000</v>
      </c>
      <c r="H559" s="1">
        <v>1.2062250000000001</v>
      </c>
      <c r="I559" s="2">
        <v>40348212.917942002</v>
      </c>
      <c r="J559" s="3">
        <v>-0.68182299999999996</v>
      </c>
      <c r="K559" s="4">
        <v>59176921.5</v>
      </c>
      <c r="L559" s="5">
        <v>2100001</v>
      </c>
      <c r="M559" s="6">
        <v>28.179473000000002</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t="str">
        <f>IF(OR($A559="TUA",$A559="TYA"),"",IF(ISNUMBER(_xll.BDP($C559,"DUR_ADJ_OAS_MID")),_xll.BDP($C559,"DUR_ADJ_OAS_MID"),IF(ISNUMBER(_xll.BDP($E559&amp;" ISIN","DUR_ADJ_OAS_MID")),_xll.BDP($E559&amp;" ISIN","DUR_ADJ_OAS_MID")," ")))</f>
        <v xml:space="preserve"> </v>
      </c>
      <c r="S559" s="7" t="str">
        <f t="shared" si="9"/>
        <v xml:space="preserve"> </v>
      </c>
      <c r="T559" t="s">
        <v>1862</v>
      </c>
      <c r="U559" t="s">
        <v>1856</v>
      </c>
      <c r="AG559">
        <v>-1.16E-3</v>
      </c>
    </row>
    <row r="560" spans="1:33" x14ac:dyDescent="0.25">
      <c r="A560" t="s">
        <v>1853</v>
      </c>
      <c r="B560" t="s">
        <v>1863</v>
      </c>
      <c r="C560" t="s">
        <v>1863</v>
      </c>
      <c r="G560" s="1">
        <v>-2992160000</v>
      </c>
      <c r="H560" s="1">
        <v>6.5900000000000004E-3</v>
      </c>
      <c r="I560" s="2">
        <v>19718947.790998999</v>
      </c>
      <c r="J560" s="3">
        <v>-0.33322000000000002</v>
      </c>
      <c r="K560" s="4">
        <v>59176921.5</v>
      </c>
      <c r="L560" s="5">
        <v>2100001</v>
      </c>
      <c r="M560" s="6">
        <v>28.179473000000002</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t="str">
        <f>IF(OR($A560="TUA",$A560="TYA"),"",IF(ISNUMBER(_xll.BDP($C560,"DUR_ADJ_OAS_MID")),_xll.BDP($C560,"DUR_ADJ_OAS_MID"),IF(ISNUMBER(_xll.BDP($E560&amp;" ISIN","DUR_ADJ_OAS_MID")),_xll.BDP($E560&amp;" ISIN","DUR_ADJ_OAS_MID")," ")))</f>
        <v xml:space="preserve"> </v>
      </c>
      <c r="S560" s="7" t="str">
        <f t="shared" si="9"/>
        <v xml:space="preserve"> </v>
      </c>
      <c r="T560" t="s">
        <v>1864</v>
      </c>
      <c r="U560" t="s">
        <v>1856</v>
      </c>
      <c r="AG560">
        <v>-1.16E-3</v>
      </c>
    </row>
    <row r="561" spans="1:33" x14ac:dyDescent="0.25">
      <c r="A561" t="s">
        <v>1853</v>
      </c>
      <c r="B561" t="s">
        <v>1865</v>
      </c>
      <c r="C561" t="s">
        <v>1865</v>
      </c>
      <c r="G561" s="1">
        <v>-387110000</v>
      </c>
      <c r="H561" s="1">
        <v>0.104319</v>
      </c>
      <c r="I561" s="2">
        <v>40383094.327088997</v>
      </c>
      <c r="J561" s="3">
        <v>-0.68241300000000005</v>
      </c>
      <c r="K561" s="4">
        <v>59176921.5</v>
      </c>
      <c r="L561" s="5">
        <v>2100001</v>
      </c>
      <c r="M561" s="6">
        <v>28.179473000000002</v>
      </c>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t="str">
        <f>IF(OR($A561="TUA",$A561="TYA"),"",IF(ISNUMBER(_xll.BDP($C561,"DUR_ADJ_OAS_MID")),_xll.BDP($C561,"DUR_ADJ_OAS_MID"),IF(ISNUMBER(_xll.BDP($E561&amp;" ISIN","DUR_ADJ_OAS_MID")),_xll.BDP($E561&amp;" ISIN","DUR_ADJ_OAS_MID")," ")))</f>
        <v xml:space="preserve"> </v>
      </c>
      <c r="S561" s="7" t="str">
        <f t="shared" si="9"/>
        <v xml:space="preserve"> </v>
      </c>
      <c r="T561" t="s">
        <v>1866</v>
      </c>
      <c r="U561" t="s">
        <v>1856</v>
      </c>
      <c r="AG561">
        <v>-1.16E-3</v>
      </c>
    </row>
    <row r="562" spans="1:33" x14ac:dyDescent="0.25">
      <c r="A562" t="s">
        <v>1853</v>
      </c>
      <c r="B562" t="s">
        <v>1867</v>
      </c>
      <c r="C562" t="s">
        <v>1867</v>
      </c>
      <c r="G562" s="1">
        <v>267000000</v>
      </c>
      <c r="H562" s="1">
        <v>0.114194</v>
      </c>
      <c r="I562" s="2">
        <v>-30489691.857698999</v>
      </c>
      <c r="J562" s="3">
        <v>0.51522900000000005</v>
      </c>
      <c r="K562" s="4">
        <v>59176921.5</v>
      </c>
      <c r="L562" s="5">
        <v>2100001</v>
      </c>
      <c r="M562" s="6">
        <v>28.179473000000002</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t="str">
        <f>IF(OR($A562="TUA",$A562="TYA"),"",IF(ISNUMBER(_xll.BDP($C562,"DUR_ADJ_OAS_MID")),_xll.BDP($C562,"DUR_ADJ_OAS_MID"),IF(ISNUMBER(_xll.BDP($E562&amp;" ISIN","DUR_ADJ_OAS_MID")),_xll.BDP($E562&amp;" ISIN","DUR_ADJ_OAS_MID")," ")))</f>
        <v xml:space="preserve"> </v>
      </c>
      <c r="S562" s="7" t="str">
        <f t="shared" si="9"/>
        <v xml:space="preserve"> </v>
      </c>
      <c r="T562" t="s">
        <v>1868</v>
      </c>
      <c r="U562" t="s">
        <v>1856</v>
      </c>
      <c r="AG562">
        <v>-1.16E-3</v>
      </c>
    </row>
    <row r="563" spans="1:33" x14ac:dyDescent="0.25">
      <c r="A563" t="s">
        <v>1853</v>
      </c>
      <c r="B563" t="s">
        <v>1869</v>
      </c>
      <c r="C563" t="s">
        <v>1869</v>
      </c>
      <c r="G563" s="1">
        <v>78076655.760000005</v>
      </c>
      <c r="H563" s="1">
        <v>5.2482519999999999</v>
      </c>
      <c r="I563" s="2">
        <v>-14876697.186035</v>
      </c>
      <c r="J563" s="3">
        <v>0.25139400000000001</v>
      </c>
      <c r="K563" s="4">
        <v>59176921.5</v>
      </c>
      <c r="L563" s="5">
        <v>2100001</v>
      </c>
      <c r="M563" s="6">
        <v>28.179473000000002</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t="str">
        <f>IF(OR($A563="TUA",$A563="TYA"),"",IF(ISNUMBER(_xll.BDP($C563,"DUR_ADJ_OAS_MID")),_xll.BDP($C563,"DUR_ADJ_OAS_MID"),IF(ISNUMBER(_xll.BDP($E563&amp;" ISIN","DUR_ADJ_OAS_MID")),_xll.BDP($E563&amp;" ISIN","DUR_ADJ_OAS_MID")," ")))</f>
        <v xml:space="preserve"> </v>
      </c>
      <c r="S563" s="7" t="str">
        <f t="shared" si="9"/>
        <v xml:space="preserve"> </v>
      </c>
      <c r="T563" t="s">
        <v>1870</v>
      </c>
      <c r="U563" t="s">
        <v>1856</v>
      </c>
      <c r="AG563">
        <v>-1.16E-3</v>
      </c>
    </row>
    <row r="564" spans="1:33" x14ac:dyDescent="0.25">
      <c r="A564" t="s">
        <v>1853</v>
      </c>
      <c r="B564" t="s">
        <v>1871</v>
      </c>
      <c r="C564" t="s">
        <v>1871</v>
      </c>
      <c r="G564" s="1">
        <v>-76118280</v>
      </c>
      <c r="H564" s="1">
        <v>858.62337100000002</v>
      </c>
      <c r="I564" s="2">
        <v>88651.535203000007</v>
      </c>
      <c r="J564" s="3">
        <v>-1.498E-3</v>
      </c>
      <c r="K564" s="4">
        <v>59176921.5</v>
      </c>
      <c r="L564" s="5">
        <v>2100001</v>
      </c>
      <c r="M564" s="6">
        <v>28.179473000000002</v>
      </c>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t="str">
        <f>IF(OR($A564="TUA",$A564="TYA"),"",IF(ISNUMBER(_xll.BDP($C564,"DUR_ADJ_OAS_MID")),_xll.BDP($C564,"DUR_ADJ_OAS_MID"),IF(ISNUMBER(_xll.BDP($E564&amp;" ISIN","DUR_ADJ_OAS_MID")),_xll.BDP($E564&amp;" ISIN","DUR_ADJ_OAS_MID")," ")))</f>
        <v xml:space="preserve"> </v>
      </c>
      <c r="S564" s="7" t="str">
        <f t="shared" si="9"/>
        <v xml:space="preserve"> </v>
      </c>
      <c r="T564" t="s">
        <v>1872</v>
      </c>
      <c r="U564" t="s">
        <v>1856</v>
      </c>
      <c r="AG564">
        <v>-1.16E-3</v>
      </c>
    </row>
    <row r="565" spans="1:33" x14ac:dyDescent="0.25">
      <c r="A565" t="s">
        <v>1853</v>
      </c>
      <c r="B565" t="s">
        <v>1873</v>
      </c>
      <c r="C565" t="s">
        <v>1873</v>
      </c>
      <c r="G565" s="1">
        <v>-39747663.93</v>
      </c>
      <c r="H565" s="1">
        <v>6.9131539999999996</v>
      </c>
      <c r="I565" s="2">
        <v>5749570.1571239997</v>
      </c>
      <c r="J565" s="3">
        <v>-9.7158999999999995E-2</v>
      </c>
      <c r="K565" s="4">
        <v>59176921.5</v>
      </c>
      <c r="L565" s="5">
        <v>2100001</v>
      </c>
      <c r="M565" s="6">
        <v>28.179473000000002</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t="str">
        <f>IF(OR($A565="TUA",$A565="TYA"),"",IF(ISNUMBER(_xll.BDP($C565,"DUR_ADJ_OAS_MID")),_xll.BDP($C565,"DUR_ADJ_OAS_MID"),IF(ISNUMBER(_xll.BDP($E565&amp;" ISIN","DUR_ADJ_OAS_MID")),_xll.BDP($E565&amp;" ISIN","DUR_ADJ_OAS_MID")," ")))</f>
        <v xml:space="preserve"> </v>
      </c>
      <c r="S565" s="7" t="str">
        <f t="shared" si="9"/>
        <v xml:space="preserve"> </v>
      </c>
      <c r="T565" t="s">
        <v>1874</v>
      </c>
      <c r="U565" t="s">
        <v>1856</v>
      </c>
      <c r="AG565">
        <v>-1.16E-3</v>
      </c>
    </row>
    <row r="566" spans="1:33" x14ac:dyDescent="0.25">
      <c r="A566" t="s">
        <v>1853</v>
      </c>
      <c r="B566" t="s">
        <v>1875</v>
      </c>
      <c r="C566" t="s">
        <v>1875</v>
      </c>
      <c r="G566" s="1">
        <v>21403470648</v>
      </c>
      <c r="H566" s="1">
        <v>3675.335583</v>
      </c>
      <c r="I566" s="2">
        <v>-5823541.8683940005</v>
      </c>
      <c r="J566" s="3">
        <v>9.8408999999999996E-2</v>
      </c>
      <c r="K566" s="4">
        <v>59176921.5</v>
      </c>
      <c r="L566" s="5">
        <v>2100001</v>
      </c>
      <c r="M566" s="6">
        <v>28.179473000000002</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t="str">
        <f>IF(OR($A566="TUA",$A566="TYA"),"",IF(ISNUMBER(_xll.BDP($C566,"DUR_ADJ_OAS_MID")),_xll.BDP($C566,"DUR_ADJ_OAS_MID"),IF(ISNUMBER(_xll.BDP($E566&amp;" ISIN","DUR_ADJ_OAS_MID")),_xll.BDP($E566&amp;" ISIN","DUR_ADJ_OAS_MID")," ")))</f>
        <v xml:space="preserve"> </v>
      </c>
      <c r="S566" s="7" t="str">
        <f t="shared" si="9"/>
        <v xml:space="preserve"> </v>
      </c>
      <c r="T566" t="s">
        <v>1876</v>
      </c>
      <c r="U566" t="s">
        <v>1856</v>
      </c>
      <c r="AG566">
        <v>-1.16E-3</v>
      </c>
    </row>
    <row r="567" spans="1:33" x14ac:dyDescent="0.25">
      <c r="A567" t="s">
        <v>1853</v>
      </c>
      <c r="B567" t="s">
        <v>1877</v>
      </c>
      <c r="C567" t="s">
        <v>1877</v>
      </c>
      <c r="G567" s="1">
        <v>13136397.6</v>
      </c>
      <c r="H567" s="1">
        <v>92.037631000000005</v>
      </c>
      <c r="I567" s="2">
        <v>-142728.54980400001</v>
      </c>
      <c r="J567" s="3">
        <v>2.4120000000000001E-3</v>
      </c>
      <c r="K567" s="4">
        <v>59176921.5</v>
      </c>
      <c r="L567" s="5">
        <v>2100001</v>
      </c>
      <c r="M567" s="6">
        <v>28.179473000000002</v>
      </c>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t="str">
        <f>IF(OR($A567="TUA",$A567="TYA"),"",IF(ISNUMBER(_xll.BDP($C567,"DUR_ADJ_OAS_MID")),_xll.BDP($C567,"DUR_ADJ_OAS_MID"),IF(ISNUMBER(_xll.BDP($E567&amp;" ISIN","DUR_ADJ_OAS_MID")),_xll.BDP($E567&amp;" ISIN","DUR_ADJ_OAS_MID")," ")))</f>
        <v xml:space="preserve"> </v>
      </c>
      <c r="S567" s="7" t="str">
        <f t="shared" si="9"/>
        <v xml:space="preserve"> </v>
      </c>
      <c r="T567" t="s">
        <v>1878</v>
      </c>
      <c r="U567" t="s">
        <v>1856</v>
      </c>
      <c r="AG567">
        <v>-1.16E-3</v>
      </c>
    </row>
    <row r="568" spans="1:33" x14ac:dyDescent="0.25">
      <c r="A568" t="s">
        <v>1853</v>
      </c>
      <c r="B568" t="s">
        <v>1879</v>
      </c>
      <c r="C568" t="s">
        <v>1879</v>
      </c>
      <c r="G568" s="1">
        <v>-29392772057.200001</v>
      </c>
      <c r="H568" s="1">
        <v>1443.1159789999999</v>
      </c>
      <c r="I568" s="2">
        <v>20367574.391052999</v>
      </c>
      <c r="J568" s="3">
        <v>-0.34418100000000001</v>
      </c>
      <c r="K568" s="4">
        <v>59176921.5</v>
      </c>
      <c r="L568" s="5">
        <v>2100001</v>
      </c>
      <c r="M568" s="6">
        <v>28.179473000000002</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t="str">
        <f>IF(OR($A568="TUA",$A568="TYA"),"",IF(ISNUMBER(_xll.BDP($C568,"DUR_ADJ_OAS_MID")),_xll.BDP($C568,"DUR_ADJ_OAS_MID"),IF(ISNUMBER(_xll.BDP($E568&amp;" ISIN","DUR_ADJ_OAS_MID")),_xll.BDP($E568&amp;" ISIN","DUR_ADJ_OAS_MID")," ")))</f>
        <v xml:space="preserve"> </v>
      </c>
      <c r="S568" s="7" t="str">
        <f t="shared" si="9"/>
        <v xml:space="preserve"> </v>
      </c>
      <c r="T568" t="s">
        <v>1880</v>
      </c>
      <c r="U568" t="s">
        <v>1856</v>
      </c>
      <c r="AG568">
        <v>-1.16E-3</v>
      </c>
    </row>
    <row r="569" spans="1:33" x14ac:dyDescent="0.25">
      <c r="A569" t="s">
        <v>1853</v>
      </c>
      <c r="B569" t="s">
        <v>1881</v>
      </c>
      <c r="C569" t="s">
        <v>1881</v>
      </c>
      <c r="G569" s="1">
        <v>356545926.23000002</v>
      </c>
      <c r="H569" s="1">
        <v>17.242266000000001</v>
      </c>
      <c r="I569" s="2">
        <v>-20678600.262286</v>
      </c>
      <c r="J569" s="3">
        <v>0.349437</v>
      </c>
      <c r="K569" s="4">
        <v>59176921.5</v>
      </c>
      <c r="L569" s="5">
        <v>2100001</v>
      </c>
      <c r="M569" s="6">
        <v>28.179473000000002</v>
      </c>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t="str">
        <f>IF(OR($A569="TUA",$A569="TYA"),"",IF(ISNUMBER(_xll.BDP($C569,"DUR_ADJ_OAS_MID")),_xll.BDP($C569,"DUR_ADJ_OAS_MID"),IF(ISNUMBER(_xll.BDP($E569&amp;" ISIN","DUR_ADJ_OAS_MID")),_xll.BDP($E569&amp;" ISIN","DUR_ADJ_OAS_MID")," ")))</f>
        <v xml:space="preserve"> </v>
      </c>
      <c r="S569" s="7" t="str">
        <f t="shared" si="9"/>
        <v xml:space="preserve"> </v>
      </c>
      <c r="T569" t="s">
        <v>1882</v>
      </c>
      <c r="U569" t="s">
        <v>1856</v>
      </c>
      <c r="AG569">
        <v>-1.16E-3</v>
      </c>
    </row>
    <row r="570" spans="1:33" x14ac:dyDescent="0.25">
      <c r="A570" t="s">
        <v>1853</v>
      </c>
      <c r="B570" t="s">
        <v>1883</v>
      </c>
      <c r="C570" t="s">
        <v>1883</v>
      </c>
      <c r="G570" s="1">
        <v>-18365449.969999999</v>
      </c>
      <c r="H570" s="1">
        <v>1.256094</v>
      </c>
      <c r="I570" s="2">
        <v>14621079.290244</v>
      </c>
      <c r="J570" s="3">
        <v>-0.24707399999999999</v>
      </c>
      <c r="K570" s="4">
        <v>59176921.5</v>
      </c>
      <c r="L570" s="5">
        <v>2100001</v>
      </c>
      <c r="M570" s="6">
        <v>28.179473000000002</v>
      </c>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t="str">
        <f>IF(OR($A570="TUA",$A570="TYA"),"",IF(ISNUMBER(_xll.BDP($C570,"DUR_ADJ_OAS_MID")),_xll.BDP($C570,"DUR_ADJ_OAS_MID"),IF(ISNUMBER(_xll.BDP($E570&amp;" ISIN","DUR_ADJ_OAS_MID")),_xll.BDP($E570&amp;" ISIN","DUR_ADJ_OAS_MID")," ")))</f>
        <v xml:space="preserve"> </v>
      </c>
      <c r="S570" s="7" t="str">
        <f t="shared" si="9"/>
        <v xml:space="preserve"> </v>
      </c>
      <c r="T570" t="s">
        <v>1884</v>
      </c>
      <c r="U570" t="s">
        <v>1856</v>
      </c>
      <c r="AG570">
        <v>-1.16E-3</v>
      </c>
    </row>
    <row r="571" spans="1:33" x14ac:dyDescent="0.25">
      <c r="A571" t="s">
        <v>1853</v>
      </c>
      <c r="B571" t="s">
        <v>1885</v>
      </c>
      <c r="C571" t="s">
        <v>1885</v>
      </c>
      <c r="G571" s="1">
        <v>-549059323.29999995</v>
      </c>
      <c r="H571" s="1">
        <v>31.307144000000001</v>
      </c>
      <c r="I571" s="2">
        <v>17537828.532044001</v>
      </c>
      <c r="J571" s="3">
        <v>-0.29636299999999999</v>
      </c>
      <c r="K571" s="4">
        <v>59176921.5</v>
      </c>
      <c r="L571" s="5">
        <v>2100001</v>
      </c>
      <c r="M571" s="6">
        <v>28.179473000000002</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t="str">
        <f>IF(OR($A571="TUA",$A571="TYA"),"",IF(ISNUMBER(_xll.BDP($C571,"DUR_ADJ_OAS_MID")),_xll.BDP($C571,"DUR_ADJ_OAS_MID"),IF(ISNUMBER(_xll.BDP($E571&amp;" ISIN","DUR_ADJ_OAS_MID")),_xll.BDP($E571&amp;" ISIN","DUR_ADJ_OAS_MID")," ")))</f>
        <v xml:space="preserve"> </v>
      </c>
      <c r="S571" s="7" t="str">
        <f t="shared" si="9"/>
        <v xml:space="preserve"> </v>
      </c>
      <c r="T571" t="s">
        <v>1886</v>
      </c>
      <c r="U571" t="s">
        <v>1856</v>
      </c>
      <c r="AG571">
        <v>-1.16E-3</v>
      </c>
    </row>
    <row r="572" spans="1:33" x14ac:dyDescent="0.25">
      <c r="A572" t="s">
        <v>1853</v>
      </c>
      <c r="B572" t="s">
        <v>1887</v>
      </c>
      <c r="C572" t="s">
        <v>1887</v>
      </c>
      <c r="G572" s="1">
        <v>283710474.10000002</v>
      </c>
      <c r="H572" s="1">
        <v>15.970888</v>
      </c>
      <c r="I572" s="2">
        <v>-17764226.641624</v>
      </c>
      <c r="J572" s="3">
        <v>0.30018800000000001</v>
      </c>
      <c r="K572" s="4">
        <v>59176921.5</v>
      </c>
      <c r="L572" s="5">
        <v>2100001</v>
      </c>
      <c r="M572" s="6">
        <v>28.179473000000002</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t="str">
        <f>IF(OR($A572="TUA",$A572="TYA"),"",IF(ISNUMBER(_xll.BDP($C572,"DUR_ADJ_OAS_MID")),_xll.BDP($C572,"DUR_ADJ_OAS_MID"),IF(ISNUMBER(_xll.BDP($E572&amp;" ISIN","DUR_ADJ_OAS_MID")),_xll.BDP($E572&amp;" ISIN","DUR_ADJ_OAS_MID")," ")))</f>
        <v xml:space="preserve"> </v>
      </c>
      <c r="S572" s="7" t="str">
        <f t="shared" si="9"/>
        <v xml:space="preserve"> </v>
      </c>
      <c r="T572" t="s">
        <v>1888</v>
      </c>
      <c r="U572" t="s">
        <v>1856</v>
      </c>
      <c r="AG572">
        <v>-1.16E-3</v>
      </c>
    </row>
    <row r="573" spans="1:33" x14ac:dyDescent="0.25">
      <c r="A573" t="s">
        <v>1853</v>
      </c>
      <c r="B573" t="s">
        <v>107</v>
      </c>
      <c r="C573" t="s">
        <v>108</v>
      </c>
      <c r="D573" t="s">
        <v>109</v>
      </c>
      <c r="E573" t="s">
        <v>110</v>
      </c>
      <c r="F573" t="s">
        <v>111</v>
      </c>
      <c r="G573" s="1">
        <v>302000</v>
      </c>
      <c r="H573" s="1">
        <v>100.075</v>
      </c>
      <c r="I573" s="2">
        <v>30222650</v>
      </c>
      <c r="J573" s="3">
        <v>0.51071683000000001</v>
      </c>
      <c r="K573" s="4">
        <v>59176921.5</v>
      </c>
      <c r="L573" s="5">
        <v>2100001</v>
      </c>
      <c r="M573" s="6">
        <v>28.179473009999999</v>
      </c>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t="str">
        <f>IF(OR($A573="TUA",$A573="TYA"),"",IF(ISNUMBER(_xll.BDP($C573,"DUR_ADJ_OAS_MID")),_xll.BDP($C573,"DUR_ADJ_OAS_MID"),IF(ISNUMBER(_xll.BDP($E573&amp;" ISIN","DUR_ADJ_OAS_MID")),_xll.BDP($E573&amp;" ISIN","DUR_ADJ_OAS_MID")," ")))</f>
        <v xml:space="preserve"> </v>
      </c>
      <c r="S573" s="7" t="str">
        <f t="shared" si="9"/>
        <v xml:space="preserve"> </v>
      </c>
      <c r="T573" t="s">
        <v>111</v>
      </c>
      <c r="U573" t="s">
        <v>41</v>
      </c>
      <c r="AG573">
        <v>-1.16E-3</v>
      </c>
    </row>
    <row r="574" spans="1:33" x14ac:dyDescent="0.25">
      <c r="A574" t="s">
        <v>1853</v>
      </c>
      <c r="B574" t="s">
        <v>154</v>
      </c>
      <c r="C574" t="s">
        <v>154</v>
      </c>
      <c r="D574" t="s">
        <v>155</v>
      </c>
      <c r="E574" t="s">
        <v>156</v>
      </c>
      <c r="F574" t="s">
        <v>157</v>
      </c>
      <c r="G574" s="1">
        <v>2200000</v>
      </c>
      <c r="H574" s="1">
        <v>99.518332999999998</v>
      </c>
      <c r="I574" s="2">
        <v>2189403.33</v>
      </c>
      <c r="J574" s="3">
        <v>3.6997589999999997E-2</v>
      </c>
      <c r="K574" s="4">
        <v>59176921.5</v>
      </c>
      <c r="L574" s="5">
        <v>2100001</v>
      </c>
      <c r="M574" s="6">
        <v>28.179473009999999</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f>IF(OR($A574="TUA",$A574="TYA"),"",IF(ISNUMBER(_xll.BDP($C574,"DUR_ADJ_OAS_MID")),_xll.BDP($C574,"DUR_ADJ_OAS_MID"),IF(ISNUMBER(_xll.BDP($E574&amp;" ISIN","DUR_ADJ_OAS_MID")),_xll.BDP($E574&amp;" ISIN","DUR_ADJ_OAS_MID")," ")))</f>
        <v>0.12807389331332017</v>
      </c>
      <c r="S574" s="7">
        <f t="shared" si="9"/>
        <v>4.7384253945099604E-3</v>
      </c>
      <c r="T574" t="s">
        <v>157</v>
      </c>
      <c r="U574" t="s">
        <v>96</v>
      </c>
      <c r="AG574">
        <v>-1.16E-3</v>
      </c>
    </row>
    <row r="575" spans="1:33" x14ac:dyDescent="0.25">
      <c r="A575" t="s">
        <v>1853</v>
      </c>
      <c r="B575" t="s">
        <v>92</v>
      </c>
      <c r="C575" t="s">
        <v>92</v>
      </c>
      <c r="D575" t="s">
        <v>93</v>
      </c>
      <c r="E575" t="s">
        <v>94</v>
      </c>
      <c r="F575" t="s">
        <v>95</v>
      </c>
      <c r="G575" s="1">
        <v>9400000</v>
      </c>
      <c r="H575" s="1">
        <v>99.659527999999995</v>
      </c>
      <c r="I575" s="2">
        <v>9367995.6300000008</v>
      </c>
      <c r="J575" s="3">
        <v>0.15830488000000001</v>
      </c>
      <c r="K575" s="4">
        <v>59176921.5</v>
      </c>
      <c r="L575" s="5">
        <v>2100001</v>
      </c>
      <c r="M575" s="6">
        <v>28.179473009999999</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f>IF(OR($A575="TUA",$A575="TYA"),"",IF(ISNUMBER(_xll.BDP($C575,"DUR_ADJ_OAS_MID")),_xll.BDP($C575,"DUR_ADJ_OAS_MID"),IF(ISNUMBER(_xll.BDP($E575&amp;" ISIN","DUR_ADJ_OAS_MID")),_xll.BDP($E575&amp;" ISIN","DUR_ADJ_OAS_MID")," ")))</f>
        <v>9.0067984194271797E-2</v>
      </c>
      <c r="S575" s="7">
        <f t="shared" si="9"/>
        <v>1.4258201429716094E-2</v>
      </c>
      <c r="T575" t="s">
        <v>95</v>
      </c>
      <c r="U575" t="s">
        <v>96</v>
      </c>
      <c r="AG575">
        <v>-1.16E-3</v>
      </c>
    </row>
    <row r="576" spans="1:33" x14ac:dyDescent="0.25">
      <c r="A576" t="s">
        <v>1853</v>
      </c>
      <c r="B576" t="s">
        <v>97</v>
      </c>
      <c r="C576" t="s">
        <v>97</v>
      </c>
      <c r="D576" t="s">
        <v>98</v>
      </c>
      <c r="E576" t="s">
        <v>99</v>
      </c>
      <c r="F576" t="s">
        <v>100</v>
      </c>
      <c r="G576" s="1">
        <v>8290000</v>
      </c>
      <c r="H576" s="1">
        <v>99.382955999999993</v>
      </c>
      <c r="I576" s="2">
        <v>8238847.0499999998</v>
      </c>
      <c r="J576" s="3">
        <v>0.13922398999999999</v>
      </c>
      <c r="K576" s="4">
        <v>59176921.5</v>
      </c>
      <c r="L576" s="5">
        <v>2100001</v>
      </c>
      <c r="M576" s="6">
        <v>28.179473009999999</v>
      </c>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f>IF(OR($A576="TUA",$A576="TYA"),"",IF(ISNUMBER(_xll.BDP($C576,"DUR_ADJ_OAS_MID")),_xll.BDP($C576,"DUR_ADJ_OAS_MID"),IF(ISNUMBER(_xll.BDP($E576&amp;" ISIN","DUR_ADJ_OAS_MID")),_xll.BDP($E576&amp;" ISIN","DUR_ADJ_OAS_MID")," ")))</f>
        <v>0.16605854144542379</v>
      </c>
      <c r="S576" s="7">
        <f t="shared" si="9"/>
        <v>2.3119332713612266E-2</v>
      </c>
      <c r="T576" t="s">
        <v>100</v>
      </c>
      <c r="U576" t="s">
        <v>96</v>
      </c>
      <c r="AG576">
        <v>-1.16E-3</v>
      </c>
    </row>
    <row r="577" spans="1:33" x14ac:dyDescent="0.25">
      <c r="A577" t="s">
        <v>1853</v>
      </c>
      <c r="B577" t="s">
        <v>101</v>
      </c>
      <c r="C577" t="s">
        <v>101</v>
      </c>
      <c r="D577" t="s">
        <v>102</v>
      </c>
      <c r="E577" t="s">
        <v>103</v>
      </c>
      <c r="F577" t="s">
        <v>104</v>
      </c>
      <c r="G577" s="1">
        <v>1900000</v>
      </c>
      <c r="H577" s="1">
        <v>99.247388999999998</v>
      </c>
      <c r="I577" s="2">
        <v>1885700.39</v>
      </c>
      <c r="J577" s="3">
        <v>3.186547E-2</v>
      </c>
      <c r="K577" s="4">
        <v>59176921.5</v>
      </c>
      <c r="L577" s="5">
        <v>2100001</v>
      </c>
      <c r="M577" s="6">
        <v>28.179473009999999</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f>IF(OR($A577="TUA",$A577="TYA"),"",IF(ISNUMBER(_xll.BDP($C577,"DUR_ADJ_OAS_MID")),_xll.BDP($C577,"DUR_ADJ_OAS_MID"),IF(ISNUMBER(_xll.BDP($E577&amp;" ISIN","DUR_ADJ_OAS_MID")),_xll.BDP($E577&amp;" ISIN","DUR_ADJ_OAS_MID")," ")))</f>
        <v>0.20384514097767137</v>
      </c>
      <c r="S577" s="7">
        <f t="shared" si="9"/>
        <v>6.4956212244697579E-3</v>
      </c>
      <c r="T577" t="s">
        <v>104</v>
      </c>
      <c r="U577" t="s">
        <v>96</v>
      </c>
      <c r="AG577">
        <v>-1.16E-3</v>
      </c>
    </row>
    <row r="578" spans="1:33" x14ac:dyDescent="0.25">
      <c r="A578" t="s">
        <v>1853</v>
      </c>
      <c r="B578" t="s">
        <v>1212</v>
      </c>
      <c r="C578" t="s">
        <v>1212</v>
      </c>
      <c r="D578" t="s">
        <v>1213</v>
      </c>
      <c r="E578" t="s">
        <v>1214</v>
      </c>
      <c r="F578" t="s">
        <v>1215</v>
      </c>
      <c r="G578" s="1">
        <v>2700000</v>
      </c>
      <c r="H578" s="1">
        <v>99.295423999999997</v>
      </c>
      <c r="I578" s="2">
        <v>2680976.4500000002</v>
      </c>
      <c r="J578" s="3">
        <v>4.530443E-2</v>
      </c>
      <c r="K578" s="4">
        <v>59176921.5</v>
      </c>
      <c r="L578" s="5">
        <v>2100001</v>
      </c>
      <c r="M578" s="6">
        <v>28.179473009999999</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f>IF(OR($A578="TUA",$A578="TYA"),"",IF(ISNUMBER(_xll.BDP($C578,"DUR_ADJ_OAS_MID")),_xll.BDP($C578,"DUR_ADJ_OAS_MID"),IF(ISNUMBER(_xll.BDP($E578&amp;" ISIN","DUR_ADJ_OAS_MID")),_xll.BDP($E578&amp;" ISIN","DUR_ADJ_OAS_MID")," ")))</f>
        <v>0.19034303869772048</v>
      </c>
      <c r="S578" s="7">
        <f t="shared" si="9"/>
        <v>8.6233828726681692E-3</v>
      </c>
      <c r="T578" t="s">
        <v>1215</v>
      </c>
      <c r="U578" t="s">
        <v>96</v>
      </c>
      <c r="AG578">
        <v>-1.16E-3</v>
      </c>
    </row>
    <row r="579" spans="1:33" x14ac:dyDescent="0.25">
      <c r="A579" t="s">
        <v>1853</v>
      </c>
      <c r="B579" t="s">
        <v>158</v>
      </c>
      <c r="C579" t="s">
        <v>158</v>
      </c>
      <c r="D579" t="s">
        <v>159</v>
      </c>
      <c r="E579" t="s">
        <v>160</v>
      </c>
      <c r="F579" t="s">
        <v>161</v>
      </c>
      <c r="G579" s="1">
        <v>2000000</v>
      </c>
      <c r="H579" s="1">
        <v>98.899249999999995</v>
      </c>
      <c r="I579" s="2">
        <v>1977985</v>
      </c>
      <c r="J579" s="3">
        <v>3.342494E-2</v>
      </c>
      <c r="K579" s="4">
        <v>59176921.5</v>
      </c>
      <c r="L579" s="5">
        <v>2100001</v>
      </c>
      <c r="M579" s="6">
        <v>28.179473009999999</v>
      </c>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f>IF(OR($A579="TUA",$A579="TYA"),"",IF(ISNUMBER(_xll.BDP($C579,"DUR_ADJ_OAS_MID")),_xll.BDP($C579,"DUR_ADJ_OAS_MID"),IF(ISNUMBER(_xll.BDP($E579&amp;" ISIN","DUR_ADJ_OAS_MID")),_xll.BDP($E579&amp;" ISIN","DUR_ADJ_OAS_MID")," ")))</f>
        <v>0.29796042975937576</v>
      </c>
      <c r="S579" s="7">
        <f t="shared" si="9"/>
        <v>9.9593094870813487E-3</v>
      </c>
      <c r="T579" t="s">
        <v>161</v>
      </c>
      <c r="U579" t="s">
        <v>96</v>
      </c>
      <c r="AG579">
        <v>-1.16E-3</v>
      </c>
    </row>
    <row r="580" spans="1:33" x14ac:dyDescent="0.25">
      <c r="A580" t="s">
        <v>1853</v>
      </c>
      <c r="B580" t="s">
        <v>1849</v>
      </c>
      <c r="C580" t="s">
        <v>1849</v>
      </c>
      <c r="D580" t="s">
        <v>1850</v>
      </c>
      <c r="E580" t="s">
        <v>1851</v>
      </c>
      <c r="F580" t="s">
        <v>1852</v>
      </c>
      <c r="G580" s="1">
        <v>2000000</v>
      </c>
      <c r="H580" s="1">
        <v>99.037341999999995</v>
      </c>
      <c r="I580" s="2">
        <v>1980746.84</v>
      </c>
      <c r="J580" s="3">
        <v>3.3471609999999999E-2</v>
      </c>
      <c r="K580" s="4">
        <v>59176921.5</v>
      </c>
      <c r="L580" s="5">
        <v>2100001</v>
      </c>
      <c r="M580" s="6">
        <v>28.179473009999999</v>
      </c>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f>IF(OR($A580="TUA",$A580="TYA"),"",IF(ISNUMBER(_xll.BDP($C580,"DUR_ADJ_OAS_MID")),_xll.BDP($C580,"DUR_ADJ_OAS_MID"),IF(ISNUMBER(_xll.BDP($E580&amp;" ISIN","DUR_ADJ_OAS_MID")),_xll.BDP($E580&amp;" ISIN","DUR_ADJ_OAS_MID")," ")))</f>
        <v>0.26039411677753782</v>
      </c>
      <c r="S580" s="7">
        <f t="shared" si="9"/>
        <v>8.7158103230722019E-3</v>
      </c>
      <c r="T580" t="s">
        <v>1852</v>
      </c>
      <c r="U580" t="s">
        <v>96</v>
      </c>
      <c r="AG580">
        <v>-1.16E-3</v>
      </c>
    </row>
    <row r="581" spans="1:33" x14ac:dyDescent="0.25">
      <c r="A581" t="s">
        <v>1853</v>
      </c>
      <c r="B581" t="s">
        <v>105</v>
      </c>
      <c r="C581" t="s">
        <v>105</v>
      </c>
      <c r="G581" s="1">
        <v>632616.81000000006</v>
      </c>
      <c r="H581" s="1">
        <v>1</v>
      </c>
      <c r="I581" s="2">
        <v>632616.81000000006</v>
      </c>
      <c r="J581" s="3">
        <v>1.0690262250292964E-2</v>
      </c>
      <c r="K581" s="4">
        <v>59176921.5</v>
      </c>
      <c r="L581" s="5">
        <v>2100001</v>
      </c>
      <c r="M581" s="6">
        <v>28.179473009999999</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t="str">
        <f>IF(OR($A581="TUA",$A581="TYA"),"",IF(ISNUMBER(_xll.BDP($C581,"DUR_ADJ_OAS_MID")),_xll.BDP($C581,"DUR_ADJ_OAS_MID"),IF(ISNUMBER(_xll.BDP($E581&amp;" ISIN","DUR_ADJ_OAS_MID")),_xll.BDP($E581&amp;" ISIN","DUR_ADJ_OAS_MID")," ")))</f>
        <v xml:space="preserve"> </v>
      </c>
      <c r="S581" s="7" t="str">
        <f t="shared" si="9"/>
        <v xml:space="preserve"> </v>
      </c>
      <c r="T581" t="s">
        <v>105</v>
      </c>
      <c r="U581" t="s">
        <v>105</v>
      </c>
      <c r="AG581">
        <v>-1.16E-3</v>
      </c>
    </row>
    <row r="582" spans="1:33" x14ac:dyDescent="0.25">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t="str">
        <f>IF(OR($A582="TUA",$A582="TYA"),"",IF(ISNUMBER(_xll.BDP($C582,"DUR_ADJ_OAS_MID")),_xll.BDP($C582,"DUR_ADJ_OAS_MID"),IF(ISNUMBER(_xll.BDP($E582&amp;" ISIN","DUR_ADJ_OAS_MID")),_xll.BDP($E582&amp;" ISIN","DUR_ADJ_OAS_MID")," ")))</f>
        <v xml:space="preserve"> </v>
      </c>
      <c r="S582" s="7" t="str">
        <f t="shared" si="9"/>
        <v xml:space="preserve"> </v>
      </c>
    </row>
    <row r="583" spans="1:33" x14ac:dyDescent="0.25">
      <c r="A583" t="s">
        <v>1889</v>
      </c>
      <c r="B583" t="s">
        <v>1890</v>
      </c>
      <c r="C583" t="s">
        <v>1891</v>
      </c>
      <c r="D583" t="s">
        <v>1892</v>
      </c>
      <c r="E583" t="s">
        <v>1893</v>
      </c>
      <c r="F583" t="s">
        <v>1891</v>
      </c>
      <c r="G583" s="1">
        <v>500000</v>
      </c>
      <c r="H583" s="1">
        <v>97.984999999999999</v>
      </c>
      <c r="I583" s="2">
        <v>489925</v>
      </c>
      <c r="J583" s="3">
        <v>1.287189E-2</v>
      </c>
      <c r="K583" s="4">
        <v>38061629.806646913</v>
      </c>
      <c r="L583" s="5">
        <v>1425001</v>
      </c>
      <c r="M583" s="6">
        <v>26.709896910000001</v>
      </c>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f>IF(OR($A583="TUA",$A583="TYA"),"",IF(ISNUMBER(_xll.BDP($C583,"DUR_ADJ_OAS_MID")),_xll.BDP($C583,"DUR_ADJ_OAS_MID"),IF(ISNUMBER(_xll.BDP($E583&amp;" ISIN","DUR_ADJ_OAS_MID")),_xll.BDP($E583&amp;" ISIN","DUR_ADJ_OAS_MID")," ")))</f>
        <v>6.4052841504169002</v>
      </c>
      <c r="S583" s="7">
        <f t="shared" si="9"/>
        <v>8.2448113002909801E-2</v>
      </c>
      <c r="T583" t="s">
        <v>1891</v>
      </c>
      <c r="U583" t="s">
        <v>167</v>
      </c>
      <c r="AG583">
        <v>2.4870000000000001E-3</v>
      </c>
    </row>
    <row r="584" spans="1:33" x14ac:dyDescent="0.25">
      <c r="A584" t="s">
        <v>1889</v>
      </c>
      <c r="B584" t="s">
        <v>1894</v>
      </c>
      <c r="C584" t="s">
        <v>1895</v>
      </c>
      <c r="D584" t="s">
        <v>1896</v>
      </c>
      <c r="E584" t="s">
        <v>1897</v>
      </c>
      <c r="F584" t="s">
        <v>1895</v>
      </c>
      <c r="G584" s="1">
        <v>400000</v>
      </c>
      <c r="H584" s="1">
        <v>80.849999999999994</v>
      </c>
      <c r="I584" s="2">
        <v>323400</v>
      </c>
      <c r="J584" s="3">
        <v>8.4967500000000008E-3</v>
      </c>
      <c r="K584" s="4">
        <v>38061629.806646913</v>
      </c>
      <c r="L584" s="5">
        <v>1425001</v>
      </c>
      <c r="M584" s="6">
        <v>26.709896910000001</v>
      </c>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f>IF(OR($A584="TUA",$A584="TYA"),"",IF(ISNUMBER(_xll.BDP($C584,"DUR_ADJ_OAS_MID")),_xll.BDP($C584,"DUR_ADJ_OAS_MID"),IF(ISNUMBER(_xll.BDP($E584&amp;" ISIN","DUR_ADJ_OAS_MID")),_xll.BDP($E584&amp;" ISIN","DUR_ADJ_OAS_MID")," ")))</f>
        <v>4.9588434515650688</v>
      </c>
      <c r="S584" s="7">
        <f t="shared" si="9"/>
        <v>4.2134053097085504E-2</v>
      </c>
      <c r="T584" t="s">
        <v>1895</v>
      </c>
      <c r="U584" t="s">
        <v>167</v>
      </c>
      <c r="AG584">
        <v>2.4870000000000001E-3</v>
      </c>
    </row>
    <row r="585" spans="1:33" x14ac:dyDescent="0.25">
      <c r="A585" t="s">
        <v>1889</v>
      </c>
      <c r="B585" t="s">
        <v>1898</v>
      </c>
      <c r="C585" t="s">
        <v>1899</v>
      </c>
      <c r="D585" t="s">
        <v>1900</v>
      </c>
      <c r="E585" t="s">
        <v>1901</v>
      </c>
      <c r="F585" t="s">
        <v>1899</v>
      </c>
      <c r="G585" s="1">
        <v>350000</v>
      </c>
      <c r="H585" s="1">
        <v>101.3125</v>
      </c>
      <c r="I585" s="2">
        <v>354593.75</v>
      </c>
      <c r="J585" s="3">
        <v>9.3162999999999996E-3</v>
      </c>
      <c r="K585" s="4">
        <v>38061629.806646913</v>
      </c>
      <c r="L585" s="5">
        <v>1425001</v>
      </c>
      <c r="M585" s="6">
        <v>26.709896910000001</v>
      </c>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f>IF(OR($A585="TUA",$A585="TYA"),"",IF(ISNUMBER(_xll.BDP($C585,"DUR_ADJ_OAS_MID")),_xll.BDP($C585,"DUR_ADJ_OAS_MID"),IF(ISNUMBER(_xll.BDP($E585&amp;" ISIN","DUR_ADJ_OAS_MID")),_xll.BDP($E585&amp;" ISIN","DUR_ADJ_OAS_MID")," ")))</f>
        <v>4.5138374269395252</v>
      </c>
      <c r="S585" s="7">
        <f t="shared" si="9"/>
        <v>4.2052263620596698E-2</v>
      </c>
      <c r="T585" t="s">
        <v>1899</v>
      </c>
      <c r="U585" t="s">
        <v>167</v>
      </c>
      <c r="AG585">
        <v>2.4870000000000001E-3</v>
      </c>
    </row>
    <row r="586" spans="1:33" x14ac:dyDescent="0.25">
      <c r="A586" t="s">
        <v>1889</v>
      </c>
      <c r="B586" t="s">
        <v>1902</v>
      </c>
      <c r="C586" t="s">
        <v>1903</v>
      </c>
      <c r="D586" t="s">
        <v>1904</v>
      </c>
      <c r="E586" t="s">
        <v>1905</v>
      </c>
      <c r="F586" t="s">
        <v>1903</v>
      </c>
      <c r="G586" s="1">
        <v>400000</v>
      </c>
      <c r="H586" s="1">
        <v>102</v>
      </c>
      <c r="I586" s="2">
        <v>408000</v>
      </c>
      <c r="J586" s="3">
        <v>1.071946E-2</v>
      </c>
      <c r="K586" s="4">
        <v>38061629.806646913</v>
      </c>
      <c r="L586" s="5">
        <v>1425001</v>
      </c>
      <c r="M586" s="6">
        <v>26.709896910000001</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f>IF(OR($A586="TUA",$A586="TYA"),"",IF(ISNUMBER(_xll.BDP($C586,"DUR_ADJ_OAS_MID")),_xll.BDP($C586,"DUR_ADJ_OAS_MID"),IF(ISNUMBER(_xll.BDP($E586&amp;" ISIN","DUR_ADJ_OAS_MID")),_xll.BDP($E586&amp;" ISIN","DUR_ADJ_OAS_MID")," ")))</f>
        <v>3.6079025956108706</v>
      </c>
      <c r="S586" s="7">
        <f t="shared" si="9"/>
        <v>3.8674767557546903E-2</v>
      </c>
      <c r="T586" t="s">
        <v>1903</v>
      </c>
      <c r="U586" t="s">
        <v>167</v>
      </c>
      <c r="AG586">
        <v>2.4870000000000001E-3</v>
      </c>
    </row>
    <row r="587" spans="1:33" x14ac:dyDescent="0.25">
      <c r="A587" t="s">
        <v>1889</v>
      </c>
      <c r="B587" t="s">
        <v>1906</v>
      </c>
      <c r="C587" t="s">
        <v>1907</v>
      </c>
      <c r="D587" t="s">
        <v>1908</v>
      </c>
      <c r="E587" t="s">
        <v>1909</v>
      </c>
      <c r="F587" t="s">
        <v>1907</v>
      </c>
      <c r="G587" s="1">
        <v>300000</v>
      </c>
      <c r="H587" s="1">
        <v>112.703</v>
      </c>
      <c r="I587" s="2">
        <v>338109</v>
      </c>
      <c r="J587" s="3">
        <v>8.8832000000000008E-3</v>
      </c>
      <c r="K587" s="4">
        <v>38061629.806646913</v>
      </c>
      <c r="L587" s="5">
        <v>1425001</v>
      </c>
      <c r="M587" s="6">
        <v>26.709896910000001</v>
      </c>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f>IF(OR($A587="TUA",$A587="TYA"),"",IF(ISNUMBER(_xll.BDP($C587,"DUR_ADJ_OAS_MID")),_xll.BDP($C587,"DUR_ADJ_OAS_MID"),IF(ISNUMBER(_xll.BDP($E587&amp;" ISIN","DUR_ADJ_OAS_MID")),_xll.BDP($E587&amp;" ISIN","DUR_ADJ_OAS_MID")," ")))</f>
        <v>6.6791520694644575</v>
      </c>
      <c r="S587" s="7">
        <f t="shared" si="9"/>
        <v>5.9332243663466677E-2</v>
      </c>
      <c r="T587" t="s">
        <v>1907</v>
      </c>
      <c r="U587" t="s">
        <v>167</v>
      </c>
      <c r="AG587">
        <v>2.4870000000000001E-3</v>
      </c>
    </row>
    <row r="588" spans="1:33" x14ac:dyDescent="0.25">
      <c r="A588" t="s">
        <v>1889</v>
      </c>
      <c r="B588" t="s">
        <v>1910</v>
      </c>
      <c r="C588" t="s">
        <v>1911</v>
      </c>
      <c r="D588" t="s">
        <v>1912</v>
      </c>
      <c r="E588" t="s">
        <v>1913</v>
      </c>
      <c r="F588" t="s">
        <v>1911</v>
      </c>
      <c r="G588" s="1">
        <v>550000</v>
      </c>
      <c r="H588" s="1">
        <v>104.5</v>
      </c>
      <c r="I588" s="2">
        <v>574750</v>
      </c>
      <c r="J588" s="3">
        <v>1.5100509999999999E-2</v>
      </c>
      <c r="K588" s="4">
        <v>38061629.806646913</v>
      </c>
      <c r="L588" s="5">
        <v>1425001</v>
      </c>
      <c r="M588" s="6">
        <v>26.709896910000001</v>
      </c>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f>IF(OR($A588="TUA",$A588="TYA"),"",IF(ISNUMBER(_xll.BDP($C588,"DUR_ADJ_OAS_MID")),_xll.BDP($C588,"DUR_ADJ_OAS_MID"),IF(ISNUMBER(_xll.BDP($E588&amp;" ISIN","DUR_ADJ_OAS_MID")),_xll.BDP($E588&amp;" ISIN","DUR_ADJ_OAS_MID")," ")))</f>
        <v>3.738777434599613</v>
      </c>
      <c r="S588" s="7">
        <f t="shared" si="9"/>
        <v>5.6457446038945799E-2</v>
      </c>
      <c r="T588" t="s">
        <v>1911</v>
      </c>
      <c r="U588" t="s">
        <v>167</v>
      </c>
      <c r="AG588">
        <v>2.4870000000000001E-3</v>
      </c>
    </row>
    <row r="589" spans="1:33" x14ac:dyDescent="0.25">
      <c r="A589" t="s">
        <v>1889</v>
      </c>
      <c r="B589" t="s">
        <v>1914</v>
      </c>
      <c r="C589" t="s">
        <v>1915</v>
      </c>
      <c r="D589" t="s">
        <v>1916</v>
      </c>
      <c r="E589" t="s">
        <v>1917</v>
      </c>
      <c r="F589" t="s">
        <v>1915</v>
      </c>
      <c r="G589" s="1">
        <v>450000</v>
      </c>
      <c r="H589" s="1">
        <v>106.7526</v>
      </c>
      <c r="I589" s="2">
        <v>480386.7</v>
      </c>
      <c r="J589" s="3">
        <v>1.262129E-2</v>
      </c>
      <c r="K589" s="4">
        <v>38061629.806646913</v>
      </c>
      <c r="L589" s="5">
        <v>1425001</v>
      </c>
      <c r="M589" s="6">
        <v>26.709896910000001</v>
      </c>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f>IF(OR($A589="TUA",$A589="TYA"),"",IF(ISNUMBER(_xll.BDP($C589,"DUR_ADJ_OAS_MID")),_xll.BDP($C589,"DUR_ADJ_OAS_MID"),IF(ISNUMBER(_xll.BDP($E589&amp;" ISIN","DUR_ADJ_OAS_MID")),_xll.BDP($E589&amp;" ISIN","DUR_ADJ_OAS_MID")," ")))</f>
        <v>2.9677304683944139</v>
      </c>
      <c r="S589" s="7">
        <f t="shared" si="9"/>
        <v>3.7456586883441736E-2</v>
      </c>
      <c r="T589" t="s">
        <v>1915</v>
      </c>
      <c r="U589" t="s">
        <v>167</v>
      </c>
      <c r="AG589">
        <v>2.4870000000000001E-3</v>
      </c>
    </row>
    <row r="590" spans="1:33" x14ac:dyDescent="0.25">
      <c r="A590" t="s">
        <v>1889</v>
      </c>
      <c r="B590" t="s">
        <v>1918</v>
      </c>
      <c r="C590" t="s">
        <v>1919</v>
      </c>
      <c r="D590" t="s">
        <v>1920</v>
      </c>
      <c r="E590" t="s">
        <v>1921</v>
      </c>
      <c r="F590" t="s">
        <v>1919</v>
      </c>
      <c r="G590" s="1">
        <v>200000</v>
      </c>
      <c r="H590" s="1">
        <v>102</v>
      </c>
      <c r="I590" s="2">
        <v>204000</v>
      </c>
      <c r="J590" s="3">
        <v>5.35973E-3</v>
      </c>
      <c r="K590" s="4">
        <v>38061629.806646913</v>
      </c>
      <c r="L590" s="5">
        <v>1425001</v>
      </c>
      <c r="M590" s="6">
        <v>26.709896910000001</v>
      </c>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f>IF(OR($A590="TUA",$A590="TYA"),"",IF(ISNUMBER(_xll.BDP($C590,"DUR_ADJ_OAS_MID")),_xll.BDP($C590,"DUR_ADJ_OAS_MID"),IF(ISNUMBER(_xll.BDP($E590&amp;" ISIN","DUR_ADJ_OAS_MID")),_xll.BDP($E590&amp;" ISIN","DUR_ADJ_OAS_MID")," ")))</f>
        <v>4.0740626049238466</v>
      </c>
      <c r="S590" s="7">
        <f t="shared" si="9"/>
        <v>2.183587556548849E-2</v>
      </c>
      <c r="T590" t="s">
        <v>1919</v>
      </c>
      <c r="U590" t="s">
        <v>167</v>
      </c>
      <c r="AG590">
        <v>2.4870000000000001E-3</v>
      </c>
    </row>
    <row r="591" spans="1:33" x14ac:dyDescent="0.25">
      <c r="A591" t="s">
        <v>1889</v>
      </c>
      <c r="B591" t="s">
        <v>1922</v>
      </c>
      <c r="C591" t="s">
        <v>1923</v>
      </c>
      <c r="D591" t="s">
        <v>1924</v>
      </c>
      <c r="E591" t="s">
        <v>1925</v>
      </c>
      <c r="F591" t="s">
        <v>1923</v>
      </c>
      <c r="G591" s="1">
        <v>850000</v>
      </c>
      <c r="H591" s="1">
        <v>102.925</v>
      </c>
      <c r="I591" s="2">
        <v>874862.5</v>
      </c>
      <c r="J591" s="3">
        <v>2.2985419999999999E-2</v>
      </c>
      <c r="K591" s="4">
        <v>38061629.806646913</v>
      </c>
      <c r="L591" s="5">
        <v>1425001</v>
      </c>
      <c r="M591" s="6">
        <v>26.709896910000001</v>
      </c>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f>IF(OR($A591="TUA",$A591="TYA"),"",IF(ISNUMBER(_xll.BDP($C591,"DUR_ADJ_OAS_MID")),_xll.BDP($C591,"DUR_ADJ_OAS_MID"),IF(ISNUMBER(_xll.BDP($E591&amp;" ISIN","DUR_ADJ_OAS_MID")),_xll.BDP($E591&amp;" ISIN","DUR_ADJ_OAS_MID")," ")))</f>
        <v>6.7166506517196289</v>
      </c>
      <c r="S591" s="7">
        <f t="shared" si="9"/>
        <v>0.15438503622304939</v>
      </c>
      <c r="T591" t="s">
        <v>1923</v>
      </c>
      <c r="U591" t="s">
        <v>167</v>
      </c>
      <c r="AG591">
        <v>2.4870000000000001E-3</v>
      </c>
    </row>
    <row r="592" spans="1:33" x14ac:dyDescent="0.25">
      <c r="A592" t="s">
        <v>1889</v>
      </c>
      <c r="B592" t="s">
        <v>1926</v>
      </c>
      <c r="C592" t="s">
        <v>1927</v>
      </c>
      <c r="D592" t="s">
        <v>1928</v>
      </c>
      <c r="E592" t="s">
        <v>1929</v>
      </c>
      <c r="F592" t="s">
        <v>1927</v>
      </c>
      <c r="G592" s="1">
        <v>1100000</v>
      </c>
      <c r="H592" s="1">
        <v>100.25</v>
      </c>
      <c r="I592" s="2">
        <v>1102750</v>
      </c>
      <c r="J592" s="3">
        <v>2.8972749999999999E-2</v>
      </c>
      <c r="K592" s="4">
        <v>38061629.806646913</v>
      </c>
      <c r="L592" s="5">
        <v>1425001</v>
      </c>
      <c r="M592" s="6">
        <v>26.709896910000001</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f>IF(OR($A592="TUA",$A592="TYA"),"",IF(ISNUMBER(_xll.BDP($C592,"DUR_ADJ_OAS_MID")),_xll.BDP($C592,"DUR_ADJ_OAS_MID"),IF(ISNUMBER(_xll.BDP($E592&amp;" ISIN","DUR_ADJ_OAS_MID")),_xll.BDP($E592&amp;" ISIN","DUR_ADJ_OAS_MID")," ")))</f>
        <v>12.184222078785512</v>
      </c>
      <c r="S592" s="7">
        <f t="shared" si="9"/>
        <v>0.35301042023313289</v>
      </c>
      <c r="T592" t="s">
        <v>1927</v>
      </c>
      <c r="U592" t="s">
        <v>167</v>
      </c>
      <c r="AG592">
        <v>2.4870000000000001E-3</v>
      </c>
    </row>
    <row r="593" spans="1:33" x14ac:dyDescent="0.25">
      <c r="A593" t="s">
        <v>1889</v>
      </c>
      <c r="B593" t="s">
        <v>1930</v>
      </c>
      <c r="C593" t="s">
        <v>1931</v>
      </c>
      <c r="D593" t="s">
        <v>1932</v>
      </c>
      <c r="E593" t="s">
        <v>1933</v>
      </c>
      <c r="F593" t="s">
        <v>1931</v>
      </c>
      <c r="G593" s="1">
        <v>900000</v>
      </c>
      <c r="H593" s="1">
        <v>98.5</v>
      </c>
      <c r="I593" s="2">
        <v>886500</v>
      </c>
      <c r="J593" s="3">
        <v>2.329117E-2</v>
      </c>
      <c r="K593" s="4">
        <v>38061629.806646913</v>
      </c>
      <c r="L593" s="5">
        <v>1425001</v>
      </c>
      <c r="M593" s="6">
        <v>26.709896910000001</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f>IF(OR($A593="TUA",$A593="TYA"),"",IF(ISNUMBER(_xll.BDP($C593,"DUR_ADJ_OAS_MID")),_xll.BDP($C593,"DUR_ADJ_OAS_MID"),IF(ISNUMBER(_xll.BDP($E593&amp;" ISIN","DUR_ADJ_OAS_MID")),_xll.BDP($E593&amp;" ISIN","DUR_ADJ_OAS_MID")," ")))</f>
        <v>5.7217003801548723</v>
      </c>
      <c r="S593" s="7">
        <f t="shared" si="9"/>
        <v>0.13326509624325175</v>
      </c>
      <c r="T593" t="s">
        <v>1931</v>
      </c>
      <c r="U593" t="s">
        <v>167</v>
      </c>
      <c r="AG593">
        <v>2.4870000000000001E-3</v>
      </c>
    </row>
    <row r="594" spans="1:33" x14ac:dyDescent="0.25">
      <c r="A594" t="s">
        <v>1889</v>
      </c>
      <c r="B594" t="s">
        <v>1934</v>
      </c>
      <c r="C594" t="s">
        <v>1935</v>
      </c>
      <c r="D594" t="s">
        <v>1936</v>
      </c>
      <c r="E594" t="s">
        <v>1937</v>
      </c>
      <c r="F594" t="s">
        <v>1935</v>
      </c>
      <c r="G594" s="1">
        <v>300000</v>
      </c>
      <c r="H594" s="1">
        <v>104.82</v>
      </c>
      <c r="I594" s="2">
        <v>314460</v>
      </c>
      <c r="J594" s="3">
        <v>8.2618599999999993E-3</v>
      </c>
      <c r="K594" s="4">
        <v>38061629.806646913</v>
      </c>
      <c r="L594" s="5">
        <v>1425001</v>
      </c>
      <c r="M594" s="6">
        <v>26.709896910000001</v>
      </c>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f>IF(OR($A594="TUA",$A594="TYA"),"",IF(ISNUMBER(_xll.BDP($C594,"DUR_ADJ_OAS_MID")),_xll.BDP($C594,"DUR_ADJ_OAS_MID"),IF(ISNUMBER(_xll.BDP($E594&amp;" ISIN","DUR_ADJ_OAS_MID")),_xll.BDP($E594&amp;" ISIN","DUR_ADJ_OAS_MID")," ")))</f>
        <v>5.7992292186544878</v>
      </c>
      <c r="S594" s="7">
        <f t="shared" si="9"/>
        <v>4.7912419912432766E-2</v>
      </c>
      <c r="T594" t="s">
        <v>1935</v>
      </c>
      <c r="U594" t="s">
        <v>167</v>
      </c>
      <c r="AG594">
        <v>2.4870000000000001E-3</v>
      </c>
    </row>
    <row r="595" spans="1:33" x14ac:dyDescent="0.25">
      <c r="A595" t="s">
        <v>1889</v>
      </c>
      <c r="B595" t="s">
        <v>1938</v>
      </c>
      <c r="C595" t="s">
        <v>1939</v>
      </c>
      <c r="D595" t="s">
        <v>1940</v>
      </c>
      <c r="E595" t="s">
        <v>1941</v>
      </c>
      <c r="F595" t="s">
        <v>1939</v>
      </c>
      <c r="G595" s="1">
        <v>710000</v>
      </c>
      <c r="H595" s="1">
        <v>110.52</v>
      </c>
      <c r="I595" s="2">
        <v>784692</v>
      </c>
      <c r="J595" s="3">
        <v>2.0616349999999999E-2</v>
      </c>
      <c r="K595" s="4">
        <v>38061629.806646913</v>
      </c>
      <c r="L595" s="5">
        <v>1425001</v>
      </c>
      <c r="M595" s="6">
        <v>26.709896910000001</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f>IF(OR($A595="TUA",$A595="TYA"),"",IF(ISNUMBER(_xll.BDP($C595,"DUR_ADJ_OAS_MID")),_xll.BDP($C595,"DUR_ADJ_OAS_MID"),IF(ISNUMBER(_xll.BDP($E595&amp;" ISIN","DUR_ADJ_OAS_MID")),_xll.BDP($E595&amp;" ISIN","DUR_ADJ_OAS_MID")," ")))</f>
        <v>10.909089721623376</v>
      </c>
      <c r="S595" s="7">
        <f t="shared" si="9"/>
        <v>0.22490561188239008</v>
      </c>
      <c r="T595" t="s">
        <v>1939</v>
      </c>
      <c r="U595" t="s">
        <v>167</v>
      </c>
      <c r="AG595">
        <v>2.4870000000000001E-3</v>
      </c>
    </row>
    <row r="596" spans="1:33" x14ac:dyDescent="0.25">
      <c r="A596" t="s">
        <v>1889</v>
      </c>
      <c r="B596" t="s">
        <v>1942</v>
      </c>
      <c r="C596" t="s">
        <v>1943</v>
      </c>
      <c r="D596" t="s">
        <v>1944</v>
      </c>
      <c r="E596" t="s">
        <v>1945</v>
      </c>
      <c r="F596" t="s">
        <v>1943</v>
      </c>
      <c r="G596" s="1">
        <v>960000</v>
      </c>
      <c r="H596" s="1">
        <v>106.535</v>
      </c>
      <c r="I596" s="2">
        <v>1022736</v>
      </c>
      <c r="J596" s="3">
        <v>2.687053E-2</v>
      </c>
      <c r="K596" s="4">
        <v>38061629.806646913</v>
      </c>
      <c r="L596" s="5">
        <v>1425001</v>
      </c>
      <c r="M596" s="6">
        <v>26.709896910000001</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f>IF(OR($A596="TUA",$A596="TYA"),"",IF(ISNUMBER(_xll.BDP($C596,"DUR_ADJ_OAS_MID")),_xll.BDP($C596,"DUR_ADJ_OAS_MID"),IF(ISNUMBER(_xll.BDP($E596&amp;" ISIN","DUR_ADJ_OAS_MID")),_xll.BDP($E596&amp;" ISIN","DUR_ADJ_OAS_MID")," ")))</f>
        <v>11.088469210645668</v>
      </c>
      <c r="S596" s="7">
        <f t="shared" si="9"/>
        <v>0.29795304457873073</v>
      </c>
      <c r="T596" t="s">
        <v>1943</v>
      </c>
      <c r="U596" t="s">
        <v>167</v>
      </c>
      <c r="AG596">
        <v>2.4870000000000001E-3</v>
      </c>
    </row>
    <row r="597" spans="1:33" x14ac:dyDescent="0.25">
      <c r="A597" t="s">
        <v>1889</v>
      </c>
      <c r="B597" t="s">
        <v>1946</v>
      </c>
      <c r="C597" t="s">
        <v>1947</v>
      </c>
      <c r="D597" t="s">
        <v>1948</v>
      </c>
      <c r="E597" t="s">
        <v>1949</v>
      </c>
      <c r="F597" t="s">
        <v>1947</v>
      </c>
      <c r="G597" s="1">
        <v>200000</v>
      </c>
      <c r="H597" s="1">
        <v>107</v>
      </c>
      <c r="I597" s="2">
        <v>214000</v>
      </c>
      <c r="J597" s="3">
        <v>5.6224600000000001E-3</v>
      </c>
      <c r="K597" s="4">
        <v>38061629.806646913</v>
      </c>
      <c r="L597" s="5">
        <v>1425001</v>
      </c>
      <c r="M597" s="6">
        <v>26.709896910000001</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f>IF(OR($A597="TUA",$A597="TYA"),"",IF(ISNUMBER(_xll.BDP($C597,"DUR_ADJ_OAS_MID")),_xll.BDP($C597,"DUR_ADJ_OAS_MID"),IF(ISNUMBER(_xll.BDP($E597&amp;" ISIN","DUR_ADJ_OAS_MID")),_xll.BDP($E597&amp;" ISIN","DUR_ADJ_OAS_MID")," ")))</f>
        <v>12.394579375233182</v>
      </c>
      <c r="S597" s="7">
        <f t="shared" si="9"/>
        <v>6.9688026754073554E-2</v>
      </c>
      <c r="T597" t="s">
        <v>1947</v>
      </c>
      <c r="U597" t="s">
        <v>167</v>
      </c>
      <c r="AG597">
        <v>2.4870000000000001E-3</v>
      </c>
    </row>
    <row r="598" spans="1:33" x14ac:dyDescent="0.25">
      <c r="A598" t="s">
        <v>1889</v>
      </c>
      <c r="B598" t="s">
        <v>1950</v>
      </c>
      <c r="C598" t="s">
        <v>1951</v>
      </c>
      <c r="D598" t="s">
        <v>1952</v>
      </c>
      <c r="E598" t="s">
        <v>1953</v>
      </c>
      <c r="F598" t="s">
        <v>1951</v>
      </c>
      <c r="G598" s="1">
        <v>700000</v>
      </c>
      <c r="H598" s="1">
        <v>103.80321000000001</v>
      </c>
      <c r="I598" s="2">
        <v>726622.47</v>
      </c>
      <c r="J598" s="3">
        <v>1.9090679999999999E-2</v>
      </c>
      <c r="K598" s="4">
        <v>38061629.806646913</v>
      </c>
      <c r="L598" s="5">
        <v>1425001</v>
      </c>
      <c r="M598" s="6">
        <v>26.709896910000001</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f>IF(OR($A598="TUA",$A598="TYA"),"",IF(ISNUMBER(_xll.BDP($C598,"DUR_ADJ_OAS_MID")),_xll.BDP($C598,"DUR_ADJ_OAS_MID"),IF(ISNUMBER(_xll.BDP($E598&amp;" ISIN","DUR_ADJ_OAS_MID")),_xll.BDP($E598&amp;" ISIN","DUR_ADJ_OAS_MID")," ")))</f>
        <v>6.7490005164653111</v>
      </c>
      <c r="S598" s="7">
        <f t="shared" si="9"/>
        <v>0.12884300917967398</v>
      </c>
      <c r="T598" t="s">
        <v>1951</v>
      </c>
      <c r="U598" t="s">
        <v>167</v>
      </c>
      <c r="AG598">
        <v>2.4870000000000001E-3</v>
      </c>
    </row>
    <row r="599" spans="1:33" x14ac:dyDescent="0.25">
      <c r="A599" t="s">
        <v>1889</v>
      </c>
      <c r="B599" t="s">
        <v>1954</v>
      </c>
      <c r="C599" t="s">
        <v>1955</v>
      </c>
      <c r="D599" t="s">
        <v>1956</v>
      </c>
      <c r="E599" t="s">
        <v>1957</v>
      </c>
      <c r="F599" t="s">
        <v>1955</v>
      </c>
      <c r="G599" s="1">
        <v>580000</v>
      </c>
      <c r="H599" s="1">
        <v>102.9665</v>
      </c>
      <c r="I599" s="2">
        <v>597205.69999999995</v>
      </c>
      <c r="J599" s="3">
        <v>1.5690490000000001E-2</v>
      </c>
      <c r="K599" s="4">
        <v>38061629.806646913</v>
      </c>
      <c r="L599" s="5">
        <v>1425001</v>
      </c>
      <c r="M599" s="6">
        <v>26.709896910000001</v>
      </c>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f>IF(OR($A599="TUA",$A599="TYA"),"",IF(ISNUMBER(_xll.BDP($C599,"DUR_ADJ_OAS_MID")),_xll.BDP($C599,"DUR_ADJ_OAS_MID"),IF(ISNUMBER(_xll.BDP($E599&amp;" ISIN","DUR_ADJ_OAS_MID")),_xll.BDP($E599&amp;" ISIN","DUR_ADJ_OAS_MID")," ")))</f>
        <v>4.5768173559698679</v>
      </c>
      <c r="S599" s="7">
        <f t="shared" si="9"/>
        <v>7.1812506955671665E-2</v>
      </c>
      <c r="T599" t="s">
        <v>1955</v>
      </c>
      <c r="U599" t="s">
        <v>167</v>
      </c>
      <c r="AG599">
        <v>2.4870000000000001E-3</v>
      </c>
    </row>
    <row r="600" spans="1:33" x14ac:dyDescent="0.25">
      <c r="A600" t="s">
        <v>1889</v>
      </c>
      <c r="B600" t="s">
        <v>1958</v>
      </c>
      <c r="C600" t="s">
        <v>1959</v>
      </c>
      <c r="E600" t="s">
        <v>1960</v>
      </c>
      <c r="F600" t="s">
        <v>1959</v>
      </c>
      <c r="G600" s="1">
        <v>400000</v>
      </c>
      <c r="H600" s="1">
        <v>103.25</v>
      </c>
      <c r="I600" s="2">
        <v>413000</v>
      </c>
      <c r="J600" s="3">
        <v>1.0850820000000001E-2</v>
      </c>
      <c r="K600" s="4">
        <v>38061629.806646913</v>
      </c>
      <c r="L600" s="5">
        <v>1425001</v>
      </c>
      <c r="M600" s="6">
        <v>26.709896910000001</v>
      </c>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f>IF(OR($A600="TUA",$A600="TYA"),"",IF(ISNUMBER(_xll.BDP($C600,"DUR_ADJ_OAS_MID")),_xll.BDP($C600,"DUR_ADJ_OAS_MID"),IF(ISNUMBER(_xll.BDP($E600&amp;" ISIN","DUR_ADJ_OAS_MID")),_xll.BDP($E600&amp;" ISIN","DUR_ADJ_OAS_MID")," ")))</f>
        <v>7.3119579719966783</v>
      </c>
      <c r="S600" s="7">
        <f t="shared" si="9"/>
        <v>7.9340739801701005E-2</v>
      </c>
      <c r="T600" t="s">
        <v>1959</v>
      </c>
      <c r="U600" t="s">
        <v>167</v>
      </c>
      <c r="AG600">
        <v>2.4870000000000001E-3</v>
      </c>
    </row>
    <row r="601" spans="1:33" x14ac:dyDescent="0.25">
      <c r="A601" t="s">
        <v>1889</v>
      </c>
      <c r="B601" t="s">
        <v>1961</v>
      </c>
      <c r="C601" t="s">
        <v>1962</v>
      </c>
      <c r="D601" t="s">
        <v>1963</v>
      </c>
      <c r="E601" t="s">
        <v>1964</v>
      </c>
      <c r="F601" t="s">
        <v>1962</v>
      </c>
      <c r="G601" s="1">
        <v>250000</v>
      </c>
      <c r="H601" s="1">
        <v>115.96299999999999</v>
      </c>
      <c r="I601" s="2">
        <v>289907.5</v>
      </c>
      <c r="J601" s="3">
        <v>7.61679E-3</v>
      </c>
      <c r="K601" s="4">
        <v>38061629.806646913</v>
      </c>
      <c r="L601" s="5">
        <v>1425001</v>
      </c>
      <c r="M601" s="6">
        <v>26.709896910000001</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f>IF(OR($A601="TUA",$A601="TYA"),"",IF(ISNUMBER(_xll.BDP($C601,"DUR_ADJ_OAS_MID")),_xll.BDP($C601,"DUR_ADJ_OAS_MID"),IF(ISNUMBER(_xll.BDP($E601&amp;" ISIN","DUR_ADJ_OAS_MID")),_xll.BDP($E601&amp;" ISIN","DUR_ADJ_OAS_MID")," ")))</f>
        <v>10.569947439524984</v>
      </c>
      <c r="S601" s="7">
        <f t="shared" si="9"/>
        <v>8.0509069957899512E-2</v>
      </c>
      <c r="T601" t="s">
        <v>1962</v>
      </c>
      <c r="U601" t="s">
        <v>167</v>
      </c>
      <c r="AG601">
        <v>2.4870000000000001E-3</v>
      </c>
    </row>
    <row r="602" spans="1:33" x14ac:dyDescent="0.25">
      <c r="A602" t="s">
        <v>1889</v>
      </c>
      <c r="B602" t="s">
        <v>1965</v>
      </c>
      <c r="C602" t="s">
        <v>1966</v>
      </c>
      <c r="D602" t="s">
        <v>1967</v>
      </c>
      <c r="E602" t="s">
        <v>1968</v>
      </c>
      <c r="F602" t="s">
        <v>1966</v>
      </c>
      <c r="G602" s="1">
        <v>400000</v>
      </c>
      <c r="H602" s="1">
        <v>103.88812</v>
      </c>
      <c r="I602" s="2">
        <v>415552.48</v>
      </c>
      <c r="J602" s="3">
        <v>1.091788E-2</v>
      </c>
      <c r="K602" s="4">
        <v>38061629.806646913</v>
      </c>
      <c r="L602" s="5">
        <v>1425001</v>
      </c>
      <c r="M602" s="6">
        <v>26.709896910000001</v>
      </c>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f>IF(OR($A602="TUA",$A602="TYA"),"",IF(ISNUMBER(_xll.BDP($C602,"DUR_ADJ_OAS_MID")),_xll.BDP($C602,"DUR_ADJ_OAS_MID"),IF(ISNUMBER(_xll.BDP($E602&amp;" ISIN","DUR_ADJ_OAS_MID")),_xll.BDP($E602&amp;" ISIN","DUR_ADJ_OAS_MID")," ")))</f>
        <v>4.7529148051931864</v>
      </c>
      <c r="S602" s="7">
        <f t="shared" si="9"/>
        <v>5.1891753493322583E-2</v>
      </c>
      <c r="T602" t="s">
        <v>1966</v>
      </c>
      <c r="U602" t="s">
        <v>167</v>
      </c>
      <c r="AG602">
        <v>2.4870000000000001E-3</v>
      </c>
    </row>
    <row r="603" spans="1:33" x14ac:dyDescent="0.25">
      <c r="A603" t="s">
        <v>1889</v>
      </c>
      <c r="B603" t="s">
        <v>1969</v>
      </c>
      <c r="C603" t="s">
        <v>1970</v>
      </c>
      <c r="D603" t="s">
        <v>1971</v>
      </c>
      <c r="E603" t="s">
        <v>1972</v>
      </c>
      <c r="F603" t="s">
        <v>1970</v>
      </c>
      <c r="G603" s="1">
        <v>500000</v>
      </c>
      <c r="H603" s="1">
        <v>99.558914000000001</v>
      </c>
      <c r="I603" s="2">
        <v>497794.57</v>
      </c>
      <c r="J603" s="3">
        <v>1.3078650000000001E-2</v>
      </c>
      <c r="K603" s="4">
        <v>38061629.806646913</v>
      </c>
      <c r="L603" s="5">
        <v>1425001</v>
      </c>
      <c r="M603" s="6">
        <v>26.709896910000001</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f>IF(OR($A603="TUA",$A603="TYA"),"",IF(ISNUMBER(_xll.BDP($C603,"DUR_ADJ_OAS_MID")),_xll.BDP($C603,"DUR_ADJ_OAS_MID"),IF(ISNUMBER(_xll.BDP($E603&amp;" ISIN","DUR_ADJ_OAS_MID")),_xll.BDP($E603&amp;" ISIN","DUR_ADJ_OAS_MID")," ")))</f>
        <v>6.4128407367994997</v>
      </c>
      <c r="S603" s="7">
        <f t="shared" si="9"/>
        <v>8.3871299502342775E-2</v>
      </c>
      <c r="T603" t="s">
        <v>1970</v>
      </c>
      <c r="U603" t="s">
        <v>167</v>
      </c>
      <c r="AG603">
        <v>2.4870000000000001E-3</v>
      </c>
    </row>
    <row r="604" spans="1:33" x14ac:dyDescent="0.25">
      <c r="A604" t="s">
        <v>1889</v>
      </c>
      <c r="B604" t="s">
        <v>1973</v>
      </c>
      <c r="C604" t="s">
        <v>1974</v>
      </c>
      <c r="D604" t="s">
        <v>1975</v>
      </c>
      <c r="E604" t="s">
        <v>1976</v>
      </c>
      <c r="F604" t="s">
        <v>1974</v>
      </c>
      <c r="G604" s="1">
        <v>500000</v>
      </c>
      <c r="H604" s="1">
        <v>103.536406</v>
      </c>
      <c r="I604" s="2">
        <v>517682.03</v>
      </c>
      <c r="J604" s="3">
        <v>1.3601149999999999E-2</v>
      </c>
      <c r="K604" s="4">
        <v>38061629.806646913</v>
      </c>
      <c r="L604" s="5">
        <v>1425001</v>
      </c>
      <c r="M604" s="6">
        <v>26.709896910000001</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f>IF(OR($A604="TUA",$A604="TYA"),"",IF(ISNUMBER(_xll.BDP($C604,"DUR_ADJ_OAS_MID")),_xll.BDP($C604,"DUR_ADJ_OAS_MID"),IF(ISNUMBER(_xll.BDP($E604&amp;" ISIN","DUR_ADJ_OAS_MID")),_xll.BDP($E604&amp;" ISIN","DUR_ADJ_OAS_MID")," ")))</f>
        <v>4.051921251728011</v>
      </c>
      <c r="S604" s="7">
        <f t="shared" si="9"/>
        <v>5.5110788732940431E-2</v>
      </c>
      <c r="T604" t="s">
        <v>1974</v>
      </c>
      <c r="U604" t="s">
        <v>167</v>
      </c>
      <c r="AG604">
        <v>2.4870000000000001E-3</v>
      </c>
    </row>
    <row r="605" spans="1:33" x14ac:dyDescent="0.25">
      <c r="A605" t="s">
        <v>1889</v>
      </c>
      <c r="B605" t="s">
        <v>1977</v>
      </c>
      <c r="C605" t="s">
        <v>1978</v>
      </c>
      <c r="D605" t="s">
        <v>1979</v>
      </c>
      <c r="E605" t="s">
        <v>1980</v>
      </c>
      <c r="F605" t="s">
        <v>1978</v>
      </c>
      <c r="G605" s="1">
        <v>600000</v>
      </c>
      <c r="H605" s="1">
        <v>90.6</v>
      </c>
      <c r="I605" s="2">
        <v>543600</v>
      </c>
      <c r="J605" s="3">
        <v>1.4282100000000001E-2</v>
      </c>
      <c r="K605" s="4">
        <v>38061629.806646913</v>
      </c>
      <c r="L605" s="5">
        <v>1425001</v>
      </c>
      <c r="M605" s="6">
        <v>26.709896910000001</v>
      </c>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f>IF(OR($A605="TUA",$A605="TYA"),"",IF(ISNUMBER(_xll.BDP($C605,"DUR_ADJ_OAS_MID")),_xll.BDP($C605,"DUR_ADJ_OAS_MID"),IF(ISNUMBER(_xll.BDP($E605&amp;" ISIN","DUR_ADJ_OAS_MID")),_xll.BDP($E605&amp;" ISIN","DUR_ADJ_OAS_MID")," ")))</f>
        <v>8.8138698070814545</v>
      </c>
      <c r="S605" s="7">
        <f t="shared" si="9"/>
        <v>0.12588056997171804</v>
      </c>
      <c r="T605" t="s">
        <v>1978</v>
      </c>
      <c r="U605" t="s">
        <v>167</v>
      </c>
      <c r="AG605">
        <v>2.4870000000000001E-3</v>
      </c>
    </row>
    <row r="606" spans="1:33" x14ac:dyDescent="0.25">
      <c r="A606" t="s">
        <v>1889</v>
      </c>
      <c r="B606" t="s">
        <v>1981</v>
      </c>
      <c r="C606" t="s">
        <v>1982</v>
      </c>
      <c r="D606" t="s">
        <v>1983</v>
      </c>
      <c r="E606" t="s">
        <v>1984</v>
      </c>
      <c r="F606" t="s">
        <v>1982</v>
      </c>
      <c r="G606" s="1">
        <v>350000</v>
      </c>
      <c r="H606" s="1">
        <v>114.804</v>
      </c>
      <c r="I606" s="2">
        <v>401814</v>
      </c>
      <c r="J606" s="3">
        <v>1.0556930000000001E-2</v>
      </c>
      <c r="K606" s="4">
        <v>38061629.806646913</v>
      </c>
      <c r="L606" s="5">
        <v>1425001</v>
      </c>
      <c r="M606" s="6">
        <v>26.709896910000001</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f>IF(OR($A606="TUA",$A606="TYA"),"",IF(ISNUMBER(_xll.BDP($C606,"DUR_ADJ_OAS_MID")),_xll.BDP($C606,"DUR_ADJ_OAS_MID"),IF(ISNUMBER(_xll.BDP($E606&amp;" ISIN","DUR_ADJ_OAS_MID")),_xll.BDP($E606&amp;" ISIN","DUR_ADJ_OAS_MID")," ")))</f>
        <v>6.2311433780537433</v>
      </c>
      <c r="S606" s="7">
        <f t="shared" si="9"/>
        <v>6.5781744462076908E-2</v>
      </c>
      <c r="T606" t="s">
        <v>1982</v>
      </c>
      <c r="U606" t="s">
        <v>167</v>
      </c>
      <c r="AG606">
        <v>2.4870000000000001E-3</v>
      </c>
    </row>
    <row r="607" spans="1:33" x14ac:dyDescent="0.25">
      <c r="A607" t="s">
        <v>1889</v>
      </c>
      <c r="B607" t="s">
        <v>1985</v>
      </c>
      <c r="C607" t="s">
        <v>1986</v>
      </c>
      <c r="D607" t="s">
        <v>1987</v>
      </c>
      <c r="E607" t="s">
        <v>1988</v>
      </c>
      <c r="F607" t="s">
        <v>1986</v>
      </c>
      <c r="G607" s="1">
        <v>200000</v>
      </c>
      <c r="H607" s="1">
        <v>101.71550000000001</v>
      </c>
      <c r="I607" s="2">
        <v>203431</v>
      </c>
      <c r="J607" s="3">
        <v>5.3447800000000004E-3</v>
      </c>
      <c r="K607" s="4">
        <v>38061629.806646913</v>
      </c>
      <c r="L607" s="5">
        <v>1425001</v>
      </c>
      <c r="M607" s="6">
        <v>26.709896910000001</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f>IF(OR($A607="TUA",$A607="TYA"),"",IF(ISNUMBER(_xll.BDP($C607,"DUR_ADJ_OAS_MID")),_xll.BDP($C607,"DUR_ADJ_OAS_MID"),IF(ISNUMBER(_xll.BDP($E607&amp;" ISIN","DUR_ADJ_OAS_MID")),_xll.BDP($E607&amp;" ISIN","DUR_ADJ_OAS_MID")," ")))</f>
        <v>7.2557710487292804</v>
      </c>
      <c r="S607" s="7">
        <f t="shared" si="9"/>
        <v>3.8780499985827284E-2</v>
      </c>
      <c r="T607" t="s">
        <v>1986</v>
      </c>
      <c r="U607" t="s">
        <v>167</v>
      </c>
      <c r="AG607">
        <v>2.4870000000000001E-3</v>
      </c>
    </row>
    <row r="608" spans="1:33" x14ac:dyDescent="0.25">
      <c r="A608" t="s">
        <v>1889</v>
      </c>
      <c r="B608" t="s">
        <v>1989</v>
      </c>
      <c r="C608" t="s">
        <v>1990</v>
      </c>
      <c r="D608" t="s">
        <v>1991</v>
      </c>
      <c r="E608" t="s">
        <v>1992</v>
      </c>
      <c r="F608" t="s">
        <v>1990</v>
      </c>
      <c r="G608" s="1">
        <v>200000</v>
      </c>
      <c r="H608" s="1">
        <v>105.3351</v>
      </c>
      <c r="I608" s="2">
        <v>210670.2</v>
      </c>
      <c r="J608" s="3">
        <v>5.5349800000000001E-3</v>
      </c>
      <c r="K608" s="4">
        <v>38061629.806646913</v>
      </c>
      <c r="L608" s="5">
        <v>1425001</v>
      </c>
      <c r="M608" s="6">
        <v>26.709896910000001</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f>IF(OR($A608="TUA",$A608="TYA"),"",IF(ISNUMBER(_xll.BDP($C608,"DUR_ADJ_OAS_MID")),_xll.BDP($C608,"DUR_ADJ_OAS_MID"),IF(ISNUMBER(_xll.BDP($E608&amp;" ISIN","DUR_ADJ_OAS_MID")),_xll.BDP($E608&amp;" ISIN","DUR_ADJ_OAS_MID")," ")))</f>
        <v>3.4847693503863306</v>
      </c>
      <c r="S608" s="7">
        <f t="shared" si="9"/>
        <v>1.9288128659001334E-2</v>
      </c>
      <c r="T608" t="s">
        <v>1990</v>
      </c>
      <c r="U608" t="s">
        <v>167</v>
      </c>
      <c r="AG608">
        <v>2.4870000000000001E-3</v>
      </c>
    </row>
    <row r="609" spans="1:33" x14ac:dyDescent="0.25">
      <c r="A609" t="s">
        <v>1889</v>
      </c>
      <c r="B609" t="s">
        <v>1993</v>
      </c>
      <c r="C609" t="s">
        <v>1994</v>
      </c>
      <c r="D609" t="s">
        <v>1995</v>
      </c>
      <c r="E609" t="s">
        <v>1996</v>
      </c>
      <c r="F609" t="s">
        <v>1994</v>
      </c>
      <c r="G609" s="1">
        <v>450000</v>
      </c>
      <c r="H609" s="1">
        <v>101.13805600000001</v>
      </c>
      <c r="I609" s="2">
        <v>455121.25</v>
      </c>
      <c r="J609" s="3">
        <v>1.1957479999999999E-2</v>
      </c>
      <c r="K609" s="4">
        <v>38061629.806646913</v>
      </c>
      <c r="L609" s="5">
        <v>1425001</v>
      </c>
      <c r="M609" s="6">
        <v>26.709896910000001</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f>IF(OR($A609="TUA",$A609="TYA"),"",IF(ISNUMBER(_xll.BDP($C609,"DUR_ADJ_OAS_MID")),_xll.BDP($C609,"DUR_ADJ_OAS_MID"),IF(ISNUMBER(_xll.BDP($E609&amp;" ISIN","DUR_ADJ_OAS_MID")),_xll.BDP($E609&amp;" ISIN","DUR_ADJ_OAS_MID")," ")))</f>
        <v>4.6343239693662692</v>
      </c>
      <c r="S609" s="7">
        <f t="shared" si="9"/>
        <v>5.5414836177217777E-2</v>
      </c>
      <c r="T609" t="s">
        <v>1994</v>
      </c>
      <c r="U609" t="s">
        <v>167</v>
      </c>
      <c r="AG609">
        <v>2.4870000000000001E-3</v>
      </c>
    </row>
    <row r="610" spans="1:33" x14ac:dyDescent="0.25">
      <c r="A610" t="s">
        <v>1889</v>
      </c>
      <c r="B610" t="s">
        <v>1997</v>
      </c>
      <c r="C610" t="s">
        <v>1998</v>
      </c>
      <c r="D610" t="s">
        <v>1999</v>
      </c>
      <c r="E610" t="s">
        <v>2000</v>
      </c>
      <c r="F610" t="s">
        <v>1998</v>
      </c>
      <c r="G610" s="1">
        <v>500000</v>
      </c>
      <c r="H610" s="1">
        <v>100.075</v>
      </c>
      <c r="I610" s="2">
        <v>500375</v>
      </c>
      <c r="J610" s="3">
        <v>1.3146440000000001E-2</v>
      </c>
      <c r="K610" s="4">
        <v>38061629.806646913</v>
      </c>
      <c r="L610" s="5">
        <v>1425001</v>
      </c>
      <c r="M610" s="6">
        <v>26.709896910000001</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f>IF(OR($A610="TUA",$A610="TYA"),"",IF(ISNUMBER(_xll.BDP($C610,"DUR_ADJ_OAS_MID")),_xll.BDP($C610,"DUR_ADJ_OAS_MID"),IF(ISNUMBER(_xll.BDP($E610&amp;" ISIN","DUR_ADJ_OAS_MID")),_xll.BDP($E610&amp;" ISIN","DUR_ADJ_OAS_MID")," ")))</f>
        <v>7.2276914028282775</v>
      </c>
      <c r="S610" s="7">
        <f t="shared" si="9"/>
        <v>9.5018411365797778E-2</v>
      </c>
      <c r="T610" t="s">
        <v>1998</v>
      </c>
      <c r="U610" t="s">
        <v>167</v>
      </c>
      <c r="AG610">
        <v>2.4870000000000001E-3</v>
      </c>
    </row>
    <row r="611" spans="1:33" x14ac:dyDescent="0.25">
      <c r="A611" t="s">
        <v>1889</v>
      </c>
      <c r="B611" t="s">
        <v>2001</v>
      </c>
      <c r="C611" t="s">
        <v>2002</v>
      </c>
      <c r="D611" t="s">
        <v>2003</v>
      </c>
      <c r="E611" t="s">
        <v>2004</v>
      </c>
      <c r="F611" t="s">
        <v>2002</v>
      </c>
      <c r="G611" s="1">
        <v>950000</v>
      </c>
      <c r="H611" s="1">
        <v>106.76</v>
      </c>
      <c r="I611" s="2">
        <v>1014220</v>
      </c>
      <c r="J611" s="3">
        <v>2.6646779999999998E-2</v>
      </c>
      <c r="K611" s="4">
        <v>38061629.806646913</v>
      </c>
      <c r="L611" s="5">
        <v>1425001</v>
      </c>
      <c r="M611" s="6">
        <v>26.709896910000001</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f>IF(OR($A611="TUA",$A611="TYA"),"",IF(ISNUMBER(_xll.BDP($C611,"DUR_ADJ_OAS_MID")),_xll.BDP($C611,"DUR_ADJ_OAS_MID"),IF(ISNUMBER(_xll.BDP($E611&amp;" ISIN","DUR_ADJ_OAS_MID")),_xll.BDP($E611&amp;" ISIN","DUR_ADJ_OAS_MID")," ")))</f>
        <v>6.8260169945710798</v>
      </c>
      <c r="S611" s="7">
        <f t="shared" si="9"/>
        <v>0.18189137313059675</v>
      </c>
      <c r="T611" t="s">
        <v>2002</v>
      </c>
      <c r="U611" t="s">
        <v>167</v>
      </c>
      <c r="AG611">
        <v>2.4870000000000001E-3</v>
      </c>
    </row>
    <row r="612" spans="1:33" x14ac:dyDescent="0.25">
      <c r="A612" t="s">
        <v>1889</v>
      </c>
      <c r="B612" t="s">
        <v>2005</v>
      </c>
      <c r="C612" t="s">
        <v>2006</v>
      </c>
      <c r="D612" t="s">
        <v>2007</v>
      </c>
      <c r="E612" t="s">
        <v>2008</v>
      </c>
      <c r="F612" t="s">
        <v>2006</v>
      </c>
      <c r="G612" s="1">
        <v>1100000</v>
      </c>
      <c r="H612" s="1">
        <v>93.9</v>
      </c>
      <c r="I612" s="2">
        <v>1032900</v>
      </c>
      <c r="J612" s="3">
        <v>2.713757E-2</v>
      </c>
      <c r="K612" s="4">
        <v>38061629.806646913</v>
      </c>
      <c r="L612" s="5">
        <v>1425001</v>
      </c>
      <c r="M612" s="6">
        <v>26.709896910000001</v>
      </c>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f>IF(OR($A612="TUA",$A612="TYA"),"",IF(ISNUMBER(_xll.BDP($C612,"DUR_ADJ_OAS_MID")),_xll.BDP($C612,"DUR_ADJ_OAS_MID"),IF(ISNUMBER(_xll.BDP($E612&amp;" ISIN","DUR_ADJ_OAS_MID")),_xll.BDP($E612&amp;" ISIN","DUR_ADJ_OAS_MID")," ")))</f>
        <v>3.6793387964456636</v>
      </c>
      <c r="S612" s="7">
        <f t="shared" si="9"/>
        <v>9.9848314142259947E-2</v>
      </c>
      <c r="T612" t="s">
        <v>2006</v>
      </c>
      <c r="U612" t="s">
        <v>167</v>
      </c>
      <c r="AG612">
        <v>2.4870000000000001E-3</v>
      </c>
    </row>
    <row r="613" spans="1:33" x14ac:dyDescent="0.25">
      <c r="A613" t="s">
        <v>1889</v>
      </c>
      <c r="B613" t="s">
        <v>2009</v>
      </c>
      <c r="C613" t="s">
        <v>2010</v>
      </c>
      <c r="D613" t="s">
        <v>2011</v>
      </c>
      <c r="E613" t="s">
        <v>2012</v>
      </c>
      <c r="F613" t="s">
        <v>2010</v>
      </c>
      <c r="G613" s="1">
        <v>1780000</v>
      </c>
      <c r="H613" s="1">
        <v>82.665000000000006</v>
      </c>
      <c r="I613" s="2">
        <v>1471437</v>
      </c>
      <c r="J613" s="3">
        <v>3.8659329999999999E-2</v>
      </c>
      <c r="K613" s="4">
        <v>38061629.806646913</v>
      </c>
      <c r="L613" s="5">
        <v>1425001</v>
      </c>
      <c r="M613" s="6">
        <v>26.709896910000001</v>
      </c>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f>IF(OR($A613="TUA",$A613="TYA"),"",IF(ISNUMBER(_xll.BDP($C613,"DUR_ADJ_OAS_MID")),_xll.BDP($C613,"DUR_ADJ_OAS_MID"),IF(ISNUMBER(_xll.BDP($E613&amp;" ISIN","DUR_ADJ_OAS_MID")),_xll.BDP($E613&amp;" ISIN","DUR_ADJ_OAS_MID")," ")))</f>
        <v>6.0004254861161739</v>
      </c>
      <c r="S613" s="7">
        <f t="shared" si="9"/>
        <v>0.23197242900817558</v>
      </c>
      <c r="T613" t="s">
        <v>2010</v>
      </c>
      <c r="U613" t="s">
        <v>167</v>
      </c>
      <c r="AG613">
        <v>2.4870000000000001E-3</v>
      </c>
    </row>
    <row r="614" spans="1:33" x14ac:dyDescent="0.25">
      <c r="A614" t="s">
        <v>1889</v>
      </c>
      <c r="B614" t="s">
        <v>2013</v>
      </c>
      <c r="C614" t="s">
        <v>2014</v>
      </c>
      <c r="D614" t="s">
        <v>2015</v>
      </c>
      <c r="E614" t="s">
        <v>2016</v>
      </c>
      <c r="F614" t="s">
        <v>2014</v>
      </c>
      <c r="G614" s="1">
        <v>450000</v>
      </c>
      <c r="H614" s="1">
        <v>103.61499999999999</v>
      </c>
      <c r="I614" s="2">
        <v>466267.5</v>
      </c>
      <c r="J614" s="3">
        <v>1.225033E-2</v>
      </c>
      <c r="K614" s="4">
        <v>38061629.806646913</v>
      </c>
      <c r="L614" s="5">
        <v>1425001</v>
      </c>
      <c r="M614" s="6">
        <v>26.709896910000001</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f>IF(OR($A614="TUA",$A614="TYA"),"",IF(ISNUMBER(_xll.BDP($C614,"DUR_ADJ_OAS_MID")),_xll.BDP($C614,"DUR_ADJ_OAS_MID"),IF(ISNUMBER(_xll.BDP($E614&amp;" ISIN","DUR_ADJ_OAS_MID")),_xll.BDP($E614&amp;" ISIN","DUR_ADJ_OAS_MID")," ")))</f>
        <v>12.283177375717841</v>
      </c>
      <c r="S614" s="7">
        <f t="shared" si="9"/>
        <v>0.15047297630107753</v>
      </c>
      <c r="T614" t="s">
        <v>2014</v>
      </c>
      <c r="U614" t="s">
        <v>167</v>
      </c>
      <c r="AG614">
        <v>2.4870000000000001E-3</v>
      </c>
    </row>
    <row r="615" spans="1:33" x14ac:dyDescent="0.25">
      <c r="A615" t="s">
        <v>1889</v>
      </c>
      <c r="B615" t="s">
        <v>2017</v>
      </c>
      <c r="C615" t="s">
        <v>2018</v>
      </c>
      <c r="D615" t="s">
        <v>2019</v>
      </c>
      <c r="E615" t="s">
        <v>2020</v>
      </c>
      <c r="F615" t="s">
        <v>2018</v>
      </c>
      <c r="G615" s="1">
        <v>300000</v>
      </c>
      <c r="H615" s="1">
        <v>115.395</v>
      </c>
      <c r="I615" s="2">
        <v>346185</v>
      </c>
      <c r="J615" s="3">
        <v>9.0953800000000001E-3</v>
      </c>
      <c r="K615" s="4">
        <v>38061629.806646913</v>
      </c>
      <c r="L615" s="5">
        <v>1425001</v>
      </c>
      <c r="M615" s="6">
        <v>26.709896910000001</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f>IF(OR($A615="TUA",$A615="TYA"),"",IF(ISNUMBER(_xll.BDP($C615,"DUR_ADJ_OAS_MID")),_xll.BDP($C615,"DUR_ADJ_OAS_MID"),IF(ISNUMBER(_xll.BDP($E615&amp;" ISIN","DUR_ADJ_OAS_MID")),_xll.BDP($E615&amp;" ISIN","DUR_ADJ_OAS_MID")," ")))</f>
        <v>12.369682462744297</v>
      </c>
      <c r="S615" s="7">
        <f t="shared" ref="S615:S678" si="10">IF(ISNUMBER(N615),Q615*N615,IF(ISNUMBER(R615),J615*R615," "))</f>
        <v>0.11250696247799523</v>
      </c>
      <c r="T615" t="s">
        <v>2018</v>
      </c>
      <c r="U615" t="s">
        <v>167</v>
      </c>
      <c r="AG615">
        <v>2.4870000000000001E-3</v>
      </c>
    </row>
    <row r="616" spans="1:33" x14ac:dyDescent="0.25">
      <c r="A616" t="s">
        <v>1889</v>
      </c>
      <c r="B616" t="s">
        <v>2021</v>
      </c>
      <c r="C616" t="s">
        <v>2022</v>
      </c>
      <c r="D616" t="s">
        <v>2023</v>
      </c>
      <c r="E616" t="s">
        <v>2024</v>
      </c>
      <c r="F616" t="s">
        <v>2022</v>
      </c>
      <c r="G616" s="1">
        <v>780000</v>
      </c>
      <c r="H616" s="1">
        <v>95.180929000000006</v>
      </c>
      <c r="I616" s="2">
        <v>742411.25</v>
      </c>
      <c r="J616" s="3">
        <v>1.9505499999999999E-2</v>
      </c>
      <c r="K616" s="4">
        <v>38061629.806646913</v>
      </c>
      <c r="L616" s="5">
        <v>1425001</v>
      </c>
      <c r="M616" s="6">
        <v>26.709896910000001</v>
      </c>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f>IF(OR($A616="TUA",$A616="TYA"),"",IF(ISNUMBER(_xll.BDP($C616,"DUR_ADJ_OAS_MID")),_xll.BDP($C616,"DUR_ADJ_OAS_MID"),IF(ISNUMBER(_xll.BDP($E616&amp;" ISIN","DUR_ADJ_OAS_MID")),_xll.BDP($E616&amp;" ISIN","DUR_ADJ_OAS_MID")," ")))</f>
        <v>6.8194003711611142</v>
      </c>
      <c r="S616" s="7">
        <f t="shared" si="10"/>
        <v>0.13301581393968309</v>
      </c>
      <c r="T616" t="s">
        <v>2022</v>
      </c>
      <c r="U616" t="s">
        <v>167</v>
      </c>
      <c r="AG616">
        <v>2.4870000000000001E-3</v>
      </c>
    </row>
    <row r="617" spans="1:33" x14ac:dyDescent="0.25">
      <c r="A617" t="s">
        <v>1889</v>
      </c>
      <c r="B617" t="s">
        <v>2025</v>
      </c>
      <c r="C617" t="s">
        <v>2026</v>
      </c>
      <c r="D617" t="s">
        <v>2027</v>
      </c>
      <c r="E617" t="s">
        <v>2028</v>
      </c>
      <c r="F617" t="s">
        <v>2026</v>
      </c>
      <c r="G617" s="1">
        <v>600000</v>
      </c>
      <c r="H617" s="1">
        <v>102.316593</v>
      </c>
      <c r="I617" s="2">
        <v>613899.56000000006</v>
      </c>
      <c r="J617" s="3">
        <v>1.6129089999999999E-2</v>
      </c>
      <c r="K617" s="4">
        <v>38061629.806646913</v>
      </c>
      <c r="L617" s="5">
        <v>1425001</v>
      </c>
      <c r="M617" s="6">
        <v>26.709896910000001</v>
      </c>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f>IF(OR($A617="TUA",$A617="TYA"),"",IF(ISNUMBER(_xll.BDP($C617,"DUR_ADJ_OAS_MID")),_xll.BDP($C617,"DUR_ADJ_OAS_MID"),IF(ISNUMBER(_xll.BDP($E617&amp;" ISIN","DUR_ADJ_OAS_MID")),_xll.BDP($E617&amp;" ISIN","DUR_ADJ_OAS_MID")," ")))</f>
        <v>3.3644321705355833</v>
      </c>
      <c r="S617" s="7">
        <f t="shared" si="10"/>
        <v>5.4265229277463765E-2</v>
      </c>
      <c r="T617" t="s">
        <v>2026</v>
      </c>
      <c r="U617" t="s">
        <v>167</v>
      </c>
      <c r="AG617">
        <v>2.4870000000000001E-3</v>
      </c>
    </row>
    <row r="618" spans="1:33" x14ac:dyDescent="0.25">
      <c r="A618" t="s">
        <v>1889</v>
      </c>
      <c r="B618" t="s">
        <v>2029</v>
      </c>
      <c r="C618" t="s">
        <v>2030</v>
      </c>
      <c r="D618" t="s">
        <v>2031</v>
      </c>
      <c r="E618" t="s">
        <v>2032</v>
      </c>
      <c r="F618" t="s">
        <v>2030</v>
      </c>
      <c r="G618" s="1">
        <v>800000</v>
      </c>
      <c r="H618" s="1">
        <v>97.173919999999995</v>
      </c>
      <c r="I618" s="2">
        <v>777391.36</v>
      </c>
      <c r="J618" s="3">
        <v>2.0424540000000001E-2</v>
      </c>
      <c r="K618" s="4">
        <v>38061629.806646913</v>
      </c>
      <c r="L618" s="5">
        <v>1425001</v>
      </c>
      <c r="M618" s="6">
        <v>26.709896910000001</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f>IF(OR($A618="TUA",$A618="TYA"),"",IF(ISNUMBER(_xll.BDP($C618,"DUR_ADJ_OAS_MID")),_xll.BDP($C618,"DUR_ADJ_OAS_MID"),IF(ISNUMBER(_xll.BDP($E618&amp;" ISIN","DUR_ADJ_OAS_MID")),_xll.BDP($E618&amp;" ISIN","DUR_ADJ_OAS_MID")," ")))</f>
        <v>4.2225637197945698</v>
      </c>
      <c r="S618" s="7">
        <f t="shared" si="10"/>
        <v>8.6243921597492987E-2</v>
      </c>
      <c r="T618" t="s">
        <v>2030</v>
      </c>
      <c r="U618" t="s">
        <v>167</v>
      </c>
      <c r="AG618">
        <v>2.4870000000000001E-3</v>
      </c>
    </row>
    <row r="619" spans="1:33" x14ac:dyDescent="0.25">
      <c r="A619" t="s">
        <v>1889</v>
      </c>
      <c r="B619" t="s">
        <v>2033</v>
      </c>
      <c r="C619" t="s">
        <v>2034</v>
      </c>
      <c r="D619" t="s">
        <v>2035</v>
      </c>
      <c r="E619" t="s">
        <v>2036</v>
      </c>
      <c r="F619" t="s">
        <v>2034</v>
      </c>
      <c r="G619" s="1">
        <v>200000</v>
      </c>
      <c r="H619" s="1">
        <v>102.747585</v>
      </c>
      <c r="I619" s="2">
        <v>205495.17</v>
      </c>
      <c r="J619" s="3">
        <v>5.3990100000000001E-3</v>
      </c>
      <c r="K619" s="4">
        <v>38061629.806646913</v>
      </c>
      <c r="L619" s="5">
        <v>1425001</v>
      </c>
      <c r="M619" s="6">
        <v>26.709896910000001</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f>IF(OR($A619="TUA",$A619="TYA"),"",IF(ISNUMBER(_xll.BDP($C619,"DUR_ADJ_OAS_MID")),_xll.BDP($C619,"DUR_ADJ_OAS_MID"),IF(ISNUMBER(_xll.BDP($E619&amp;" ISIN","DUR_ADJ_OAS_MID")),_xll.BDP($E619&amp;" ISIN","DUR_ADJ_OAS_MID")," ")))</f>
        <v>4.1458235132033341</v>
      </c>
      <c r="S619" s="7">
        <f t="shared" si="10"/>
        <v>2.2383342606019933E-2</v>
      </c>
      <c r="T619" t="s">
        <v>2034</v>
      </c>
      <c r="U619" t="s">
        <v>167</v>
      </c>
      <c r="AG619">
        <v>2.4870000000000001E-3</v>
      </c>
    </row>
    <row r="620" spans="1:33" x14ac:dyDescent="0.25">
      <c r="A620" t="s">
        <v>1889</v>
      </c>
      <c r="B620" t="s">
        <v>2037</v>
      </c>
      <c r="C620" t="s">
        <v>2038</v>
      </c>
      <c r="D620" t="s">
        <v>2039</v>
      </c>
      <c r="E620" t="s">
        <v>2040</v>
      </c>
      <c r="F620" t="s">
        <v>2038</v>
      </c>
      <c r="G620" s="1">
        <v>500000</v>
      </c>
      <c r="H620" s="1">
        <v>100.444</v>
      </c>
      <c r="I620" s="2">
        <v>502220</v>
      </c>
      <c r="J620" s="3">
        <v>1.3194920000000001E-2</v>
      </c>
      <c r="K620" s="4">
        <v>38061629.806646913</v>
      </c>
      <c r="L620" s="5">
        <v>1425001</v>
      </c>
      <c r="M620" s="6">
        <v>26.709896910000001</v>
      </c>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f>IF(OR($A620="TUA",$A620="TYA"),"",IF(ISNUMBER(_xll.BDP($C620,"DUR_ADJ_OAS_MID")),_xll.BDP($C620,"DUR_ADJ_OAS_MID"),IF(ISNUMBER(_xll.BDP($E620&amp;" ISIN","DUR_ADJ_OAS_MID")),_xll.BDP($E620&amp;" ISIN","DUR_ADJ_OAS_MID")," ")))</f>
        <v>3.9389768027818053</v>
      </c>
      <c r="S620" s="7">
        <f t="shared" si="10"/>
        <v>5.1974483794561703E-2</v>
      </c>
      <c r="T620" t="s">
        <v>2038</v>
      </c>
      <c r="U620" t="s">
        <v>167</v>
      </c>
      <c r="AG620">
        <v>2.4870000000000001E-3</v>
      </c>
    </row>
    <row r="621" spans="1:33" x14ac:dyDescent="0.25">
      <c r="A621" t="s">
        <v>1889</v>
      </c>
      <c r="B621" t="s">
        <v>2041</v>
      </c>
      <c r="C621" t="s">
        <v>2042</v>
      </c>
      <c r="D621" t="s">
        <v>2043</v>
      </c>
      <c r="E621" t="s">
        <v>2044</v>
      </c>
      <c r="F621" t="s">
        <v>2042</v>
      </c>
      <c r="G621" s="1">
        <v>200000</v>
      </c>
      <c r="H621" s="1">
        <v>100.1645</v>
      </c>
      <c r="I621" s="2">
        <v>200329</v>
      </c>
      <c r="J621" s="3">
        <v>5.2632800000000004E-3</v>
      </c>
      <c r="K621" s="4">
        <v>38061629.806646913</v>
      </c>
      <c r="L621" s="5">
        <v>1425001</v>
      </c>
      <c r="M621" s="6">
        <v>26.709896910000001</v>
      </c>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f>IF(OR($A621="TUA",$A621="TYA"),"",IF(ISNUMBER(_xll.BDP($C621,"DUR_ADJ_OAS_MID")),_xll.BDP($C621,"DUR_ADJ_OAS_MID"),IF(ISNUMBER(_xll.BDP($E621&amp;" ISIN","DUR_ADJ_OAS_MID")),_xll.BDP($E621&amp;" ISIN","DUR_ADJ_OAS_MID")," ")))</f>
        <v>3.5461399498440995</v>
      </c>
      <c r="S621" s="7">
        <f t="shared" si="10"/>
        <v>1.8664327475215455E-2</v>
      </c>
      <c r="T621" t="s">
        <v>2042</v>
      </c>
      <c r="U621" t="s">
        <v>167</v>
      </c>
      <c r="AG621">
        <v>2.4870000000000001E-3</v>
      </c>
    </row>
    <row r="622" spans="1:33" x14ac:dyDescent="0.25">
      <c r="A622" t="s">
        <v>1889</v>
      </c>
      <c r="B622" t="s">
        <v>2045</v>
      </c>
      <c r="C622" t="s">
        <v>2046</v>
      </c>
      <c r="D622" t="s">
        <v>2047</v>
      </c>
      <c r="E622" t="s">
        <v>2048</v>
      </c>
      <c r="F622" t="s">
        <v>2046</v>
      </c>
      <c r="G622" s="1">
        <v>476000</v>
      </c>
      <c r="H622" s="1">
        <v>99.775000000000006</v>
      </c>
      <c r="I622" s="2">
        <v>474929</v>
      </c>
      <c r="J622" s="3">
        <v>1.247789E-2</v>
      </c>
      <c r="K622" s="4">
        <v>38061629.806646913</v>
      </c>
      <c r="L622" s="5">
        <v>1425001</v>
      </c>
      <c r="M622" s="6">
        <v>26.709896910000001</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f>IF(OR($A622="TUA",$A622="TYA"),"",IF(ISNUMBER(_xll.BDP($C622,"DUR_ADJ_OAS_MID")),_xll.BDP($C622,"DUR_ADJ_OAS_MID"),IF(ISNUMBER(_xll.BDP($E622&amp;" ISIN","DUR_ADJ_OAS_MID")),_xll.BDP($E622&amp;" ISIN","DUR_ADJ_OAS_MID")," ")))</f>
        <v>3.6148873536177537</v>
      </c>
      <c r="S622" s="7">
        <f t="shared" si="10"/>
        <v>4.5106166760833434E-2</v>
      </c>
      <c r="T622" t="s">
        <v>2046</v>
      </c>
      <c r="U622" t="s">
        <v>167</v>
      </c>
      <c r="AG622">
        <v>2.4870000000000001E-3</v>
      </c>
    </row>
    <row r="623" spans="1:33" x14ac:dyDescent="0.25">
      <c r="A623" t="s">
        <v>1889</v>
      </c>
      <c r="B623" t="s">
        <v>2049</v>
      </c>
      <c r="C623" t="s">
        <v>2050</v>
      </c>
      <c r="D623" t="s">
        <v>2051</v>
      </c>
      <c r="E623" t="s">
        <v>2052</v>
      </c>
      <c r="F623" t="s">
        <v>2050</v>
      </c>
      <c r="G623" s="1">
        <v>200000</v>
      </c>
      <c r="H623" s="1">
        <v>105.49630000000001</v>
      </c>
      <c r="I623" s="2">
        <v>210992.6</v>
      </c>
      <c r="J623" s="3">
        <v>5.5434500000000001E-3</v>
      </c>
      <c r="K623" s="4">
        <v>38061629.806646913</v>
      </c>
      <c r="L623" s="5">
        <v>1425001</v>
      </c>
      <c r="M623" s="6">
        <v>26.709896910000001</v>
      </c>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f>IF(OR($A623="TUA",$A623="TYA"),"",IF(ISNUMBER(_xll.BDP($C623,"DUR_ADJ_OAS_MID")),_xll.BDP($C623,"DUR_ADJ_OAS_MID"),IF(ISNUMBER(_xll.BDP($E623&amp;" ISIN","DUR_ADJ_OAS_MID")),_xll.BDP($E623&amp;" ISIN","DUR_ADJ_OAS_MID")," ")))</f>
        <v>3.904311342528922</v>
      </c>
      <c r="S623" s="7">
        <f t="shared" si="10"/>
        <v>2.1643354711741954E-2</v>
      </c>
      <c r="T623" t="s">
        <v>2050</v>
      </c>
      <c r="U623" t="s">
        <v>167</v>
      </c>
      <c r="AG623">
        <v>2.4870000000000001E-3</v>
      </c>
    </row>
    <row r="624" spans="1:33" x14ac:dyDescent="0.25">
      <c r="A624" t="s">
        <v>1889</v>
      </c>
      <c r="B624" t="s">
        <v>2053</v>
      </c>
      <c r="C624" t="s">
        <v>2054</v>
      </c>
      <c r="D624" t="s">
        <v>2055</v>
      </c>
      <c r="E624" t="s">
        <v>2056</v>
      </c>
      <c r="F624" t="s">
        <v>2054</v>
      </c>
      <c r="G624" s="1">
        <v>500000</v>
      </c>
      <c r="H624" s="1">
        <v>103.875</v>
      </c>
      <c r="I624" s="2">
        <v>519375</v>
      </c>
      <c r="J624" s="3">
        <v>1.3645630000000001E-2</v>
      </c>
      <c r="K624" s="4">
        <v>38061629.806646913</v>
      </c>
      <c r="L624" s="5">
        <v>1425001</v>
      </c>
      <c r="M624" s="6">
        <v>26.709896910000001</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f>IF(OR($A624="TUA",$A624="TYA"),"",IF(ISNUMBER(_xll.BDP($C624,"DUR_ADJ_OAS_MID")),_xll.BDP($C624,"DUR_ADJ_OAS_MID"),IF(ISNUMBER(_xll.BDP($E624&amp;" ISIN","DUR_ADJ_OAS_MID")),_xll.BDP($E624&amp;" ISIN","DUR_ADJ_OAS_MID")," ")))</f>
        <v>4.0615382672692126</v>
      </c>
      <c r="S624" s="7">
        <f t="shared" si="10"/>
        <v>5.5422248425996787E-2</v>
      </c>
      <c r="T624" t="s">
        <v>2054</v>
      </c>
      <c r="U624" t="s">
        <v>167</v>
      </c>
      <c r="AG624">
        <v>2.4870000000000001E-3</v>
      </c>
    </row>
    <row r="625" spans="1:33" x14ac:dyDescent="0.25">
      <c r="A625" t="s">
        <v>1889</v>
      </c>
      <c r="B625" t="s">
        <v>2057</v>
      </c>
      <c r="C625" t="s">
        <v>2058</v>
      </c>
      <c r="D625" t="s">
        <v>2059</v>
      </c>
      <c r="E625" t="s">
        <v>2060</v>
      </c>
      <c r="F625" t="s">
        <v>2058</v>
      </c>
      <c r="G625" s="1">
        <v>500000</v>
      </c>
      <c r="H625" s="1">
        <v>104.52</v>
      </c>
      <c r="I625" s="2">
        <v>522600</v>
      </c>
      <c r="J625" s="3">
        <v>1.373036E-2</v>
      </c>
      <c r="K625" s="4">
        <v>38061629.806646913</v>
      </c>
      <c r="L625" s="5">
        <v>1425001</v>
      </c>
      <c r="M625" s="6">
        <v>26.709896910000001</v>
      </c>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f>IF(OR($A625="TUA",$A625="TYA"),"",IF(ISNUMBER(_xll.BDP($C625,"DUR_ADJ_OAS_MID")),_xll.BDP($C625,"DUR_ADJ_OAS_MID"),IF(ISNUMBER(_xll.BDP($E625&amp;" ISIN","DUR_ADJ_OAS_MID")),_xll.BDP($E625&amp;" ISIN","DUR_ADJ_OAS_MID")," ")))</f>
        <v>4.2415440472972259</v>
      </c>
      <c r="S625" s="7">
        <f t="shared" si="10"/>
        <v>5.823792672524794E-2</v>
      </c>
      <c r="T625" t="s">
        <v>2058</v>
      </c>
      <c r="U625" t="s">
        <v>167</v>
      </c>
      <c r="AG625">
        <v>2.4870000000000001E-3</v>
      </c>
    </row>
    <row r="626" spans="1:33" x14ac:dyDescent="0.25">
      <c r="A626" t="s">
        <v>1889</v>
      </c>
      <c r="B626" t="s">
        <v>2061</v>
      </c>
      <c r="C626" t="s">
        <v>2062</v>
      </c>
      <c r="D626" t="s">
        <v>2063</v>
      </c>
      <c r="E626" t="s">
        <v>2064</v>
      </c>
      <c r="F626" t="s">
        <v>2062</v>
      </c>
      <c r="G626" s="1">
        <v>250000</v>
      </c>
      <c r="H626" s="1">
        <v>101.485488</v>
      </c>
      <c r="I626" s="2">
        <v>253713.72</v>
      </c>
      <c r="J626" s="3">
        <v>6.66587E-3</v>
      </c>
      <c r="K626" s="4">
        <v>38061629.806646913</v>
      </c>
      <c r="L626" s="5">
        <v>1425001</v>
      </c>
      <c r="M626" s="6">
        <v>26.709896910000001</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f>IF(OR($A626="TUA",$A626="TYA"),"",IF(ISNUMBER(_xll.BDP($C626,"DUR_ADJ_OAS_MID")),_xll.BDP($C626,"DUR_ADJ_OAS_MID"),IF(ISNUMBER(_xll.BDP($E626&amp;" ISIN","DUR_ADJ_OAS_MID")),_xll.BDP($E626&amp;" ISIN","DUR_ADJ_OAS_MID")," ")))</f>
        <v>4.7857836572790724</v>
      </c>
      <c r="S626" s="7">
        <f t="shared" si="10"/>
        <v>3.1901411707546852E-2</v>
      </c>
      <c r="T626" t="s">
        <v>2062</v>
      </c>
      <c r="U626" t="s">
        <v>167</v>
      </c>
      <c r="AG626">
        <v>2.4870000000000001E-3</v>
      </c>
    </row>
    <row r="627" spans="1:33" x14ac:dyDescent="0.25">
      <c r="A627" t="s">
        <v>1889</v>
      </c>
      <c r="B627" t="s">
        <v>1989</v>
      </c>
      <c r="C627" t="s">
        <v>2065</v>
      </c>
      <c r="D627" t="s">
        <v>2066</v>
      </c>
      <c r="E627" t="s">
        <v>2067</v>
      </c>
      <c r="F627" t="s">
        <v>2065</v>
      </c>
      <c r="G627" s="1">
        <v>250000</v>
      </c>
      <c r="H627" s="1">
        <v>105.3351</v>
      </c>
      <c r="I627" s="2">
        <v>263337.75</v>
      </c>
      <c r="J627" s="3">
        <v>6.9187199999999997E-3</v>
      </c>
      <c r="K627" s="4">
        <v>38061629.806646913</v>
      </c>
      <c r="L627" s="5">
        <v>1425001</v>
      </c>
      <c r="M627" s="6">
        <v>26.709896910000001</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f>IF(OR($A627="TUA",$A627="TYA"),"",IF(ISNUMBER(_xll.BDP($C627,"DUR_ADJ_OAS_MID")),_xll.BDP($C627,"DUR_ADJ_OAS_MID"),IF(ISNUMBER(_xll.BDP($E627&amp;" ISIN","DUR_ADJ_OAS_MID")),_xll.BDP($E627&amp;" ISIN","DUR_ADJ_OAS_MID")," ")))</f>
        <v>3.4847693503863306</v>
      </c>
      <c r="S627" s="7">
        <f t="shared" si="10"/>
        <v>2.4110143399904912E-2</v>
      </c>
      <c r="T627" t="s">
        <v>2065</v>
      </c>
      <c r="U627" t="s">
        <v>167</v>
      </c>
      <c r="AG627">
        <v>2.4870000000000001E-3</v>
      </c>
    </row>
    <row r="628" spans="1:33" x14ac:dyDescent="0.25">
      <c r="A628" t="s">
        <v>1889</v>
      </c>
      <c r="B628" t="s">
        <v>2068</v>
      </c>
      <c r="C628" t="s">
        <v>2069</v>
      </c>
      <c r="D628" t="s">
        <v>2070</v>
      </c>
      <c r="E628" t="s">
        <v>2071</v>
      </c>
      <c r="F628" t="s">
        <v>2069</v>
      </c>
      <c r="G628" s="1">
        <v>250000</v>
      </c>
      <c r="H628" s="1">
        <v>104.83750000000001</v>
      </c>
      <c r="I628" s="2">
        <v>262093.75</v>
      </c>
      <c r="J628" s="3">
        <v>6.8860400000000004E-3</v>
      </c>
      <c r="K628" s="4">
        <v>38061629.806646913</v>
      </c>
      <c r="L628" s="5">
        <v>1425001</v>
      </c>
      <c r="M628" s="6">
        <v>26.709896910000001</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f>IF(OR($A628="TUA",$A628="TYA"),"",IF(ISNUMBER(_xll.BDP($C628,"DUR_ADJ_OAS_MID")),_xll.BDP($C628,"DUR_ADJ_OAS_MID"),IF(ISNUMBER(_xll.BDP($E628&amp;" ISIN","DUR_ADJ_OAS_MID")),_xll.BDP($E628&amp;" ISIN","DUR_ADJ_OAS_MID")," ")))</f>
        <v>1.7611904532603126</v>
      </c>
      <c r="S628" s="7">
        <f t="shared" si="10"/>
        <v>1.2127627908768644E-2</v>
      </c>
      <c r="T628" t="s">
        <v>2069</v>
      </c>
      <c r="U628" t="s">
        <v>167</v>
      </c>
      <c r="AG628">
        <v>2.4870000000000001E-3</v>
      </c>
    </row>
    <row r="629" spans="1:33" x14ac:dyDescent="0.25">
      <c r="A629" t="s">
        <v>1889</v>
      </c>
      <c r="B629" t="s">
        <v>2072</v>
      </c>
      <c r="C629" t="s">
        <v>2073</v>
      </c>
      <c r="D629" t="s">
        <v>2074</v>
      </c>
      <c r="E629" t="s">
        <v>2075</v>
      </c>
      <c r="F629" t="s">
        <v>2073</v>
      </c>
      <c r="G629" s="1">
        <v>450000</v>
      </c>
      <c r="H629" s="1">
        <v>100.5647</v>
      </c>
      <c r="I629" s="2">
        <v>452541.15</v>
      </c>
      <c r="J629" s="3">
        <v>1.188969E-2</v>
      </c>
      <c r="K629" s="4">
        <v>38061629.806646913</v>
      </c>
      <c r="L629" s="5">
        <v>1425001</v>
      </c>
      <c r="M629" s="6">
        <v>26.709896910000001</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f>IF(OR($A629="TUA",$A629="TYA"),"",IF(ISNUMBER(_xll.BDP($C629,"DUR_ADJ_OAS_MID")),_xll.BDP($C629,"DUR_ADJ_OAS_MID"),IF(ISNUMBER(_xll.BDP($E629&amp;" ISIN","DUR_ADJ_OAS_MID")),_xll.BDP($E629&amp;" ISIN","DUR_ADJ_OAS_MID")," ")))</f>
        <v>1.7393551136317695</v>
      </c>
      <c r="S629" s="7">
        <f t="shared" si="10"/>
        <v>2.0680393100996512E-2</v>
      </c>
      <c r="T629" t="s">
        <v>2073</v>
      </c>
      <c r="U629" t="s">
        <v>167</v>
      </c>
      <c r="AG629">
        <v>2.4870000000000001E-3</v>
      </c>
    </row>
    <row r="630" spans="1:33" x14ac:dyDescent="0.25">
      <c r="A630" t="s">
        <v>1889</v>
      </c>
      <c r="B630" t="s">
        <v>1985</v>
      </c>
      <c r="C630" t="s">
        <v>2076</v>
      </c>
      <c r="D630" t="s">
        <v>2077</v>
      </c>
      <c r="E630" t="s">
        <v>2078</v>
      </c>
      <c r="F630" t="s">
        <v>2076</v>
      </c>
      <c r="G630" s="1">
        <v>260000</v>
      </c>
      <c r="H630" s="1">
        <v>101.71550000000001</v>
      </c>
      <c r="I630" s="2">
        <v>264460.3</v>
      </c>
      <c r="J630" s="3">
        <v>6.9482099999999998E-3</v>
      </c>
      <c r="K630" s="4">
        <v>38061629.806646913</v>
      </c>
      <c r="L630" s="5">
        <v>1425001</v>
      </c>
      <c r="M630" s="6">
        <v>26.709896910000001</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f>IF(OR($A630="TUA",$A630="TYA"),"",IF(ISNUMBER(_xll.BDP($C630,"DUR_ADJ_OAS_MID")),_xll.BDP($C630,"DUR_ADJ_OAS_MID"),IF(ISNUMBER(_xll.BDP($E630&amp;" ISIN","DUR_ADJ_OAS_MID")),_xll.BDP($E630&amp;" ISIN","DUR_ADJ_OAS_MID")," ")))</f>
        <v>7.2557710487292804</v>
      </c>
      <c r="S630" s="7">
        <f t="shared" si="10"/>
        <v>5.0414620958491273E-2</v>
      </c>
      <c r="T630" t="s">
        <v>2076</v>
      </c>
      <c r="U630" t="s">
        <v>167</v>
      </c>
      <c r="AG630">
        <v>2.4870000000000001E-3</v>
      </c>
    </row>
    <row r="631" spans="1:33" x14ac:dyDescent="0.25">
      <c r="A631" t="s">
        <v>1889</v>
      </c>
      <c r="B631" t="s">
        <v>2079</v>
      </c>
      <c r="C631" t="s">
        <v>2080</v>
      </c>
      <c r="D631" t="s">
        <v>2081</v>
      </c>
      <c r="E631" t="s">
        <v>2082</v>
      </c>
      <c r="F631" t="s">
        <v>2080</v>
      </c>
      <c r="G631" s="1">
        <v>400000</v>
      </c>
      <c r="H631" s="1">
        <v>108.325</v>
      </c>
      <c r="I631" s="2">
        <v>433300</v>
      </c>
      <c r="J631" s="3">
        <v>1.1384170000000001E-2</v>
      </c>
      <c r="K631" s="4">
        <v>38061629.806646913</v>
      </c>
      <c r="L631" s="5">
        <v>1425001</v>
      </c>
      <c r="M631" s="6">
        <v>26.709896910000001</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f>IF(OR($A631="TUA",$A631="TYA"),"",IF(ISNUMBER(_xll.BDP($C631,"DUR_ADJ_OAS_MID")),_xll.BDP($C631,"DUR_ADJ_OAS_MID"),IF(ISNUMBER(_xll.BDP($E631&amp;" ISIN","DUR_ADJ_OAS_MID")),_xll.BDP($E631&amp;" ISIN","DUR_ADJ_OAS_MID")," ")))</f>
        <v>4.9469212140887668</v>
      </c>
      <c r="S631" s="7">
        <f t="shared" si="10"/>
        <v>5.6316592077792924E-2</v>
      </c>
      <c r="T631" t="s">
        <v>2080</v>
      </c>
      <c r="U631" t="s">
        <v>167</v>
      </c>
      <c r="AG631">
        <v>2.4870000000000001E-3</v>
      </c>
    </row>
    <row r="632" spans="1:33" x14ac:dyDescent="0.25">
      <c r="A632" t="s">
        <v>1889</v>
      </c>
      <c r="B632" t="s">
        <v>2083</v>
      </c>
      <c r="C632" t="s">
        <v>2084</v>
      </c>
      <c r="D632" t="s">
        <v>2085</v>
      </c>
      <c r="E632" t="s">
        <v>2086</v>
      </c>
      <c r="F632" t="s">
        <v>2084</v>
      </c>
      <c r="G632" s="1">
        <v>400000</v>
      </c>
      <c r="H632" s="1">
        <v>78.910259999999994</v>
      </c>
      <c r="I632" s="2">
        <v>315641.03999999998</v>
      </c>
      <c r="J632" s="3">
        <v>8.2928900000000007E-3</v>
      </c>
      <c r="K632" s="4">
        <v>38061629.806646913</v>
      </c>
      <c r="L632" s="5">
        <v>1425001</v>
      </c>
      <c r="M632" s="6">
        <v>26.709896910000001</v>
      </c>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f>IF(OR($A632="TUA",$A632="TYA"),"",IF(ISNUMBER(_xll.BDP($C632,"DUR_ADJ_OAS_MID")),_xll.BDP($C632,"DUR_ADJ_OAS_MID"),IF(ISNUMBER(_xll.BDP($E632&amp;" ISIN","DUR_ADJ_OAS_MID")),_xll.BDP($E632&amp;" ISIN","DUR_ADJ_OAS_MID")," ")))</f>
        <v>4.4888137619591086</v>
      </c>
      <c r="S632" s="7">
        <f t="shared" si="10"/>
        <v>3.7225238758413076E-2</v>
      </c>
      <c r="T632" t="s">
        <v>2084</v>
      </c>
      <c r="U632" t="s">
        <v>167</v>
      </c>
      <c r="AG632">
        <v>2.4870000000000001E-3</v>
      </c>
    </row>
    <row r="633" spans="1:33" x14ac:dyDescent="0.25">
      <c r="A633" t="s">
        <v>1889</v>
      </c>
      <c r="B633" t="s">
        <v>2087</v>
      </c>
      <c r="C633" t="s">
        <v>2088</v>
      </c>
      <c r="D633" t="s">
        <v>2089</v>
      </c>
      <c r="E633" t="s">
        <v>2090</v>
      </c>
      <c r="F633" t="s">
        <v>2088</v>
      </c>
      <c r="G633" s="1">
        <v>350000</v>
      </c>
      <c r="H633" s="1">
        <v>96.448499999999996</v>
      </c>
      <c r="I633" s="2">
        <v>337569.75</v>
      </c>
      <c r="J633" s="3">
        <v>8.86903E-3</v>
      </c>
      <c r="K633" s="4">
        <v>38061629.806646913</v>
      </c>
      <c r="L633" s="5">
        <v>1425001</v>
      </c>
      <c r="M633" s="6">
        <v>26.709896910000001</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f>IF(OR($A633="TUA",$A633="TYA"),"",IF(ISNUMBER(_xll.BDP($C633,"DUR_ADJ_OAS_MID")),_xll.BDP($C633,"DUR_ADJ_OAS_MID"),IF(ISNUMBER(_xll.BDP($E633&amp;" ISIN","DUR_ADJ_OAS_MID")),_xll.BDP($E633&amp;" ISIN","DUR_ADJ_OAS_MID")," ")))</f>
        <v>3.7010299409960625</v>
      </c>
      <c r="S633" s="7">
        <f t="shared" si="10"/>
        <v>3.2824545577592311E-2</v>
      </c>
      <c r="T633" t="s">
        <v>2088</v>
      </c>
      <c r="U633" t="s">
        <v>167</v>
      </c>
      <c r="AG633">
        <v>2.4870000000000001E-3</v>
      </c>
    </row>
    <row r="634" spans="1:33" x14ac:dyDescent="0.25">
      <c r="A634" t="s">
        <v>1889</v>
      </c>
      <c r="B634" t="s">
        <v>2091</v>
      </c>
      <c r="C634" t="s">
        <v>2092</v>
      </c>
      <c r="D634" t="s">
        <v>2093</v>
      </c>
      <c r="E634" t="s">
        <v>2094</v>
      </c>
      <c r="F634" t="s">
        <v>2092</v>
      </c>
      <c r="G634" s="1">
        <v>300000</v>
      </c>
      <c r="H634" s="1">
        <v>103.8635</v>
      </c>
      <c r="I634" s="2">
        <v>311590.5</v>
      </c>
      <c r="J634" s="3">
        <v>8.1864699999999995E-3</v>
      </c>
      <c r="K634" s="4">
        <v>38061629.806646913</v>
      </c>
      <c r="L634" s="5">
        <v>1425001</v>
      </c>
      <c r="M634" s="6">
        <v>26.709896910000001</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f>IF(OR($A634="TUA",$A634="TYA"),"",IF(ISNUMBER(_xll.BDP($C634,"DUR_ADJ_OAS_MID")),_xll.BDP($C634,"DUR_ADJ_OAS_MID"),IF(ISNUMBER(_xll.BDP($E634&amp;" ISIN","DUR_ADJ_OAS_MID")),_xll.BDP($E634&amp;" ISIN","DUR_ADJ_OAS_MID")," ")))</f>
        <v>3.047890612592226</v>
      </c>
      <c r="S634" s="7">
        <f t="shared" si="10"/>
        <v>2.495146506326788E-2</v>
      </c>
      <c r="T634" t="s">
        <v>2092</v>
      </c>
      <c r="U634" t="s">
        <v>167</v>
      </c>
      <c r="AG634">
        <v>2.4870000000000001E-3</v>
      </c>
    </row>
    <row r="635" spans="1:33" x14ac:dyDescent="0.25">
      <c r="A635" t="s">
        <v>1889</v>
      </c>
      <c r="B635" t="s">
        <v>2095</v>
      </c>
      <c r="C635" t="s">
        <v>2096</v>
      </c>
      <c r="D635" t="s">
        <v>2097</v>
      </c>
      <c r="E635" t="s">
        <v>2098</v>
      </c>
      <c r="F635" t="s">
        <v>2096</v>
      </c>
      <c r="G635" s="1">
        <v>650000</v>
      </c>
      <c r="H635" s="1">
        <v>80.822698000000003</v>
      </c>
      <c r="I635" s="2">
        <v>525347.54</v>
      </c>
      <c r="J635" s="3">
        <v>1.380255E-2</v>
      </c>
      <c r="K635" s="4">
        <v>38061629.806646913</v>
      </c>
      <c r="L635" s="5">
        <v>1425001</v>
      </c>
      <c r="M635" s="6">
        <v>26.709896910000001</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f>IF(OR($A635="TUA",$A635="TYA"),"",IF(ISNUMBER(_xll.BDP($C635,"DUR_ADJ_OAS_MID")),_xll.BDP($C635,"DUR_ADJ_OAS_MID"),IF(ISNUMBER(_xll.BDP($E635&amp;" ISIN","DUR_ADJ_OAS_MID")),_xll.BDP($E635&amp;" ISIN","DUR_ADJ_OAS_MID")," ")))</f>
        <v>7.0954190685545253</v>
      </c>
      <c r="S635" s="7">
        <f t="shared" si="10"/>
        <v>9.7934876464677259E-2</v>
      </c>
      <c r="T635" t="s">
        <v>2096</v>
      </c>
      <c r="U635" t="s">
        <v>167</v>
      </c>
      <c r="AG635">
        <v>2.4870000000000001E-3</v>
      </c>
    </row>
    <row r="636" spans="1:33" x14ac:dyDescent="0.25">
      <c r="A636" t="s">
        <v>1889</v>
      </c>
      <c r="B636" t="s">
        <v>2099</v>
      </c>
      <c r="C636" t="s">
        <v>2100</v>
      </c>
      <c r="D636" t="s">
        <v>2101</v>
      </c>
      <c r="E636" t="s">
        <v>2102</v>
      </c>
      <c r="F636" t="s">
        <v>2100</v>
      </c>
      <c r="G636" s="1">
        <v>580000</v>
      </c>
      <c r="H636" s="1">
        <v>99.534499999999994</v>
      </c>
      <c r="I636" s="2">
        <v>577300.1</v>
      </c>
      <c r="J636" s="3">
        <v>1.516751E-2</v>
      </c>
      <c r="K636" s="4">
        <v>38061629.806646913</v>
      </c>
      <c r="L636" s="5">
        <v>1425001</v>
      </c>
      <c r="M636" s="6">
        <v>26.709896910000001</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f>IF(OR($A636="TUA",$A636="TYA"),"",IF(ISNUMBER(_xll.BDP($C636,"DUR_ADJ_OAS_MID")),_xll.BDP($C636,"DUR_ADJ_OAS_MID"),IF(ISNUMBER(_xll.BDP($E636&amp;" ISIN","DUR_ADJ_OAS_MID")),_xll.BDP($E636&amp;" ISIN","DUR_ADJ_OAS_MID")," ")))</f>
        <v>1.5649598676401988</v>
      </c>
      <c r="S636" s="7">
        <f t="shared" si="10"/>
        <v>2.3736544442031392E-2</v>
      </c>
      <c r="T636" t="s">
        <v>2100</v>
      </c>
      <c r="U636" t="s">
        <v>167</v>
      </c>
      <c r="AG636">
        <v>2.4870000000000001E-3</v>
      </c>
    </row>
    <row r="637" spans="1:33" x14ac:dyDescent="0.25">
      <c r="A637" t="s">
        <v>1889</v>
      </c>
      <c r="B637" t="s">
        <v>2103</v>
      </c>
      <c r="C637" t="s">
        <v>2104</v>
      </c>
      <c r="D637" t="s">
        <v>2105</v>
      </c>
      <c r="E637" t="s">
        <v>2106</v>
      </c>
      <c r="F637" t="s">
        <v>2104</v>
      </c>
      <c r="G637" s="1">
        <v>580000</v>
      </c>
      <c r="H637" s="1">
        <v>105.1</v>
      </c>
      <c r="I637" s="2">
        <v>609580</v>
      </c>
      <c r="J637" s="3">
        <v>1.6015600000000001E-2</v>
      </c>
      <c r="K637" s="4">
        <v>38061629.806646913</v>
      </c>
      <c r="L637" s="5">
        <v>1425001</v>
      </c>
      <c r="M637" s="6">
        <v>26.709896910000001</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f>IF(OR($A637="TUA",$A637="TYA"),"",IF(ISNUMBER(_xll.BDP($C637,"DUR_ADJ_OAS_MID")),_xll.BDP($C637,"DUR_ADJ_OAS_MID"),IF(ISNUMBER(_xll.BDP($E637&amp;" ISIN","DUR_ADJ_OAS_MID")),_xll.BDP($E637&amp;" ISIN","DUR_ADJ_OAS_MID")," ")))</f>
        <v>6.694754774417742</v>
      </c>
      <c r="S637" s="7">
        <f t="shared" si="10"/>
        <v>0.10722051456516479</v>
      </c>
      <c r="T637" t="s">
        <v>2104</v>
      </c>
      <c r="U637" t="s">
        <v>167</v>
      </c>
      <c r="AG637">
        <v>2.4870000000000001E-3</v>
      </c>
    </row>
    <row r="638" spans="1:33" x14ac:dyDescent="0.25">
      <c r="A638" t="s">
        <v>1889</v>
      </c>
      <c r="B638" t="s">
        <v>2107</v>
      </c>
      <c r="C638" t="s">
        <v>2108</v>
      </c>
      <c r="D638" t="s">
        <v>2109</v>
      </c>
      <c r="E638" t="s">
        <v>2110</v>
      </c>
      <c r="F638" t="s">
        <v>2108</v>
      </c>
      <c r="G638" s="1">
        <v>650000</v>
      </c>
      <c r="H638" s="1">
        <v>101.45699999999999</v>
      </c>
      <c r="I638" s="2">
        <v>659470.5</v>
      </c>
      <c r="J638" s="3">
        <v>1.7326390000000001E-2</v>
      </c>
      <c r="K638" s="4">
        <v>38061629.806646913</v>
      </c>
      <c r="L638" s="5">
        <v>1425001</v>
      </c>
      <c r="M638" s="6">
        <v>26.709896910000001</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f>IF(OR($A638="TUA",$A638="TYA"),"",IF(ISNUMBER(_xll.BDP($C638,"DUR_ADJ_OAS_MID")),_xll.BDP($C638,"DUR_ADJ_OAS_MID"),IF(ISNUMBER(_xll.BDP($E638&amp;" ISIN","DUR_ADJ_OAS_MID")),_xll.BDP($E638&amp;" ISIN","DUR_ADJ_OAS_MID")," ")))</f>
        <v>8.7098672559545083</v>
      </c>
      <c r="S638" s="7">
        <f t="shared" si="10"/>
        <v>0.15091055692489763</v>
      </c>
      <c r="T638" t="s">
        <v>2108</v>
      </c>
      <c r="U638" t="s">
        <v>167</v>
      </c>
      <c r="AG638">
        <v>2.4870000000000001E-3</v>
      </c>
    </row>
    <row r="639" spans="1:33" x14ac:dyDescent="0.25">
      <c r="A639" t="s">
        <v>1889</v>
      </c>
      <c r="B639" t="s">
        <v>2111</v>
      </c>
      <c r="C639" t="s">
        <v>2112</v>
      </c>
      <c r="D639" t="s">
        <v>2113</v>
      </c>
      <c r="E639" t="s">
        <v>2114</v>
      </c>
      <c r="F639" t="s">
        <v>2112</v>
      </c>
      <c r="G639" s="1">
        <v>300000</v>
      </c>
      <c r="H639" s="1">
        <v>109.572</v>
      </c>
      <c r="I639" s="2">
        <v>328716</v>
      </c>
      <c r="J639" s="3">
        <v>8.6364100000000006E-3</v>
      </c>
      <c r="K639" s="4">
        <v>38061629.806646913</v>
      </c>
      <c r="L639" s="5">
        <v>1425001</v>
      </c>
      <c r="M639" s="6">
        <v>26.709896910000001</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f>IF(OR($A639="TUA",$A639="TYA"),"",IF(ISNUMBER(_xll.BDP($C639,"DUR_ADJ_OAS_MID")),_xll.BDP($C639,"DUR_ADJ_OAS_MID"),IF(ISNUMBER(_xll.BDP($E639&amp;" ISIN","DUR_ADJ_OAS_MID")),_xll.BDP($E639&amp;" ISIN","DUR_ADJ_OAS_MID")," ")))</f>
        <v>2.7119058553412789</v>
      </c>
      <c r="S639" s="7">
        <f t="shared" si="10"/>
        <v>2.3421130848127976E-2</v>
      </c>
      <c r="T639" t="s">
        <v>2112</v>
      </c>
      <c r="U639" t="s">
        <v>167</v>
      </c>
      <c r="AG639">
        <v>2.4870000000000001E-3</v>
      </c>
    </row>
    <row r="640" spans="1:33" x14ac:dyDescent="0.25">
      <c r="A640" t="s">
        <v>1889</v>
      </c>
      <c r="B640" t="s">
        <v>1961</v>
      </c>
      <c r="C640" t="s">
        <v>2115</v>
      </c>
      <c r="D640" t="s">
        <v>2116</v>
      </c>
      <c r="E640" t="s">
        <v>2117</v>
      </c>
      <c r="F640" t="s">
        <v>2115</v>
      </c>
      <c r="G640" s="1">
        <v>400000</v>
      </c>
      <c r="H640" s="1">
        <v>115.96299999999999</v>
      </c>
      <c r="I640" s="2">
        <v>463852</v>
      </c>
      <c r="J640" s="3">
        <v>1.2186870000000001E-2</v>
      </c>
      <c r="K640" s="4">
        <v>38061629.806646913</v>
      </c>
      <c r="L640" s="5">
        <v>1425001</v>
      </c>
      <c r="M640" s="6">
        <v>26.709896910000001</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f>IF(OR($A640="TUA",$A640="TYA"),"",IF(ISNUMBER(_xll.BDP($C640,"DUR_ADJ_OAS_MID")),_xll.BDP($C640,"DUR_ADJ_OAS_MID"),IF(ISNUMBER(_xll.BDP($E640&amp;" ISIN","DUR_ADJ_OAS_MID")),_xll.BDP($E640&amp;" ISIN","DUR_ADJ_OAS_MID")," ")))</f>
        <v>10.538898679499624</v>
      </c>
      <c r="S640" s="7">
        <f t="shared" si="10"/>
        <v>0.12843618815023358</v>
      </c>
      <c r="T640" t="s">
        <v>2115</v>
      </c>
      <c r="U640" t="s">
        <v>167</v>
      </c>
      <c r="AG640">
        <v>2.4870000000000001E-3</v>
      </c>
    </row>
    <row r="641" spans="1:33" x14ac:dyDescent="0.25">
      <c r="A641" t="s">
        <v>1889</v>
      </c>
      <c r="B641" t="s">
        <v>1906</v>
      </c>
      <c r="C641" t="s">
        <v>2118</v>
      </c>
      <c r="D641" t="s">
        <v>2119</v>
      </c>
      <c r="E641" t="s">
        <v>2120</v>
      </c>
      <c r="F641" t="s">
        <v>2118</v>
      </c>
      <c r="G641" s="1">
        <v>890000</v>
      </c>
      <c r="H641" s="1">
        <v>112.703</v>
      </c>
      <c r="I641" s="2">
        <v>1003056.7</v>
      </c>
      <c r="J641" s="3">
        <v>2.635349E-2</v>
      </c>
      <c r="K641" s="4">
        <v>38061629.806646913</v>
      </c>
      <c r="L641" s="5">
        <v>1425001</v>
      </c>
      <c r="M641" s="6">
        <v>26.709896910000001</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f>IF(OR($A641="TUA",$A641="TYA"),"",IF(ISNUMBER(_xll.BDP($C641,"DUR_ADJ_OAS_MID")),_xll.BDP($C641,"DUR_ADJ_OAS_MID"),IF(ISNUMBER(_xll.BDP($E641&amp;" ISIN","DUR_ADJ_OAS_MID")),_xll.BDP($E641&amp;" ISIN","DUR_ADJ_OAS_MID")," ")))</f>
        <v>6.6791520694644575</v>
      </c>
      <c r="S641" s="7">
        <f t="shared" si="10"/>
        <v>0.17601896727111088</v>
      </c>
      <c r="T641" t="s">
        <v>2118</v>
      </c>
      <c r="U641" t="s">
        <v>167</v>
      </c>
      <c r="AG641">
        <v>2.4870000000000001E-3</v>
      </c>
    </row>
    <row r="642" spans="1:33" x14ac:dyDescent="0.25">
      <c r="A642" t="s">
        <v>1889</v>
      </c>
      <c r="B642" t="s">
        <v>2121</v>
      </c>
      <c r="C642" t="s">
        <v>2122</v>
      </c>
      <c r="D642" t="s">
        <v>2123</v>
      </c>
      <c r="E642" t="s">
        <v>2124</v>
      </c>
      <c r="F642" t="s">
        <v>2122</v>
      </c>
      <c r="G642" s="1">
        <v>808000</v>
      </c>
      <c r="H642" s="1">
        <v>93.923000000000002</v>
      </c>
      <c r="I642" s="2">
        <v>758897.84</v>
      </c>
      <c r="J642" s="3">
        <v>1.993866E-2</v>
      </c>
      <c r="K642" s="4">
        <v>38061629.806646913</v>
      </c>
      <c r="L642" s="5">
        <v>1425001</v>
      </c>
      <c r="M642" s="6">
        <v>26.709896910000001</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f>IF(OR($A642="TUA",$A642="TYA"),"",IF(ISNUMBER(_xll.BDP($C642,"DUR_ADJ_OAS_MID")),_xll.BDP($C642,"DUR_ADJ_OAS_MID"),IF(ISNUMBER(_xll.BDP($E642&amp;" ISIN","DUR_ADJ_OAS_MID")),_xll.BDP($E642&amp;" ISIN","DUR_ADJ_OAS_MID")," ")))</f>
        <v>3.9124239801610012</v>
      </c>
      <c r="S642" s="7">
        <f t="shared" si="10"/>
        <v>7.8008491516276951E-2</v>
      </c>
      <c r="T642" t="s">
        <v>2122</v>
      </c>
      <c r="U642" t="s">
        <v>167</v>
      </c>
      <c r="AG642">
        <v>2.4870000000000001E-3</v>
      </c>
    </row>
    <row r="643" spans="1:33" x14ac:dyDescent="0.25">
      <c r="A643" t="s">
        <v>1889</v>
      </c>
      <c r="B643" t="s">
        <v>2125</v>
      </c>
      <c r="C643" t="s">
        <v>2126</v>
      </c>
      <c r="D643" t="s">
        <v>2127</v>
      </c>
      <c r="E643" t="s">
        <v>2128</v>
      </c>
      <c r="F643" t="s">
        <v>2126</v>
      </c>
      <c r="G643" s="1">
        <v>793000</v>
      </c>
      <c r="H643" s="1">
        <v>89.575000000000003</v>
      </c>
      <c r="I643" s="2">
        <v>710329.75</v>
      </c>
      <c r="J643" s="3">
        <v>1.8662620000000001E-2</v>
      </c>
      <c r="K643" s="4">
        <v>38061629.806646913</v>
      </c>
      <c r="L643" s="5">
        <v>1425001</v>
      </c>
      <c r="M643" s="6">
        <v>26.709896910000001</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f>IF(OR($A643="TUA",$A643="TYA"),"",IF(ISNUMBER(_xll.BDP($C643,"DUR_ADJ_OAS_MID")),_xll.BDP($C643,"DUR_ADJ_OAS_MID"),IF(ISNUMBER(_xll.BDP($E643&amp;" ISIN","DUR_ADJ_OAS_MID")),_xll.BDP($E643&amp;" ISIN","DUR_ADJ_OAS_MID")," ")))</f>
        <v>13.286509910270969</v>
      </c>
      <c r="S643" s="7">
        <f t="shared" si="10"/>
        <v>0.24796108558162119</v>
      </c>
      <c r="T643" t="s">
        <v>2126</v>
      </c>
      <c r="U643" t="s">
        <v>167</v>
      </c>
      <c r="AG643">
        <v>2.4870000000000001E-3</v>
      </c>
    </row>
    <row r="644" spans="1:33" x14ac:dyDescent="0.25">
      <c r="A644" t="s">
        <v>1889</v>
      </c>
      <c r="B644" t="s">
        <v>2129</v>
      </c>
      <c r="C644" t="s">
        <v>2130</v>
      </c>
      <c r="D644" t="s">
        <v>2131</v>
      </c>
      <c r="E644" t="s">
        <v>2132</v>
      </c>
      <c r="F644" t="s">
        <v>2130</v>
      </c>
      <c r="G644" s="1">
        <v>900000</v>
      </c>
      <c r="H644" s="1">
        <v>107.205</v>
      </c>
      <c r="I644" s="2">
        <v>964845</v>
      </c>
      <c r="J644" s="3">
        <v>2.5349549999999998E-2</v>
      </c>
      <c r="K644" s="4">
        <v>38061629.806646913</v>
      </c>
      <c r="L644" s="5">
        <v>1425001</v>
      </c>
      <c r="M644" s="6">
        <v>26.709896910000001</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f>IF(OR($A644="TUA",$A644="TYA"),"",IF(ISNUMBER(_xll.BDP($C644,"DUR_ADJ_OAS_MID")),_xll.BDP($C644,"DUR_ADJ_OAS_MID"),IF(ISNUMBER(_xll.BDP($E644&amp;" ISIN","DUR_ADJ_OAS_MID")),_xll.BDP($E644&amp;" ISIN","DUR_ADJ_OAS_MID")," ")))</f>
        <v>7.6814416380009787</v>
      </c>
      <c r="S644" s="7">
        <f t="shared" si="10"/>
        <v>0.19472108887458769</v>
      </c>
      <c r="T644" t="s">
        <v>2130</v>
      </c>
      <c r="U644" t="s">
        <v>167</v>
      </c>
      <c r="AG644">
        <v>2.4870000000000001E-3</v>
      </c>
    </row>
    <row r="645" spans="1:33" x14ac:dyDescent="0.25">
      <c r="A645" t="s">
        <v>1889</v>
      </c>
      <c r="B645" t="s">
        <v>1946</v>
      </c>
      <c r="C645" t="s">
        <v>2133</v>
      </c>
      <c r="D645" t="s">
        <v>2134</v>
      </c>
      <c r="E645" t="s">
        <v>2135</v>
      </c>
      <c r="F645" t="s">
        <v>2133</v>
      </c>
      <c r="G645" s="1">
        <v>250000</v>
      </c>
      <c r="H645" s="1">
        <v>107</v>
      </c>
      <c r="I645" s="2">
        <v>267500</v>
      </c>
      <c r="J645" s="3">
        <v>7.0280799999999999E-3</v>
      </c>
      <c r="K645" s="4">
        <v>38061629.806646913</v>
      </c>
      <c r="L645" s="5">
        <v>1425001</v>
      </c>
      <c r="M645" s="6">
        <v>26.709896910000001</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f>IF(OR($A645="TUA",$A645="TYA"),"",IF(ISNUMBER(_xll.BDP($C645,"DUR_ADJ_OAS_MID")),_xll.BDP($C645,"DUR_ADJ_OAS_MID"),IF(ISNUMBER(_xll.BDP($E645&amp;" ISIN","DUR_ADJ_OAS_MID")),_xll.BDP($E645&amp;" ISIN","DUR_ADJ_OAS_MID")," ")))</f>
        <v>12.394579375233182</v>
      </c>
      <c r="S645" s="7">
        <f t="shared" si="10"/>
        <v>8.7110095415488822E-2</v>
      </c>
      <c r="T645" t="s">
        <v>2133</v>
      </c>
      <c r="U645" t="s">
        <v>167</v>
      </c>
      <c r="AG645">
        <v>2.4870000000000001E-3</v>
      </c>
    </row>
    <row r="646" spans="1:33" x14ac:dyDescent="0.25">
      <c r="A646" t="s">
        <v>1889</v>
      </c>
      <c r="B646" t="s">
        <v>2136</v>
      </c>
      <c r="C646" t="s">
        <v>2137</v>
      </c>
      <c r="D646" t="s">
        <v>2138</v>
      </c>
      <c r="E646" t="s">
        <v>2139</v>
      </c>
      <c r="F646" t="s">
        <v>2137</v>
      </c>
      <c r="G646" s="1">
        <v>500000</v>
      </c>
      <c r="H646" s="1">
        <v>109.047</v>
      </c>
      <c r="I646" s="2">
        <v>545235</v>
      </c>
      <c r="J646" s="3">
        <v>1.4325060000000001E-2</v>
      </c>
      <c r="K646" s="4">
        <v>38061629.806646913</v>
      </c>
      <c r="L646" s="5">
        <v>1425001</v>
      </c>
      <c r="M646" s="6">
        <v>26.709896910000001</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f>IF(OR($A646="TUA",$A646="TYA"),"",IF(ISNUMBER(_xll.BDP($C646,"DUR_ADJ_OAS_MID")),_xll.BDP($C646,"DUR_ADJ_OAS_MID"),IF(ISNUMBER(_xll.BDP($E646&amp;" ISIN","DUR_ADJ_OAS_MID")),_xll.BDP($E646&amp;" ISIN","DUR_ADJ_OAS_MID")," ")))</f>
        <v>10.6439676067876</v>
      </c>
      <c r="S646" s="7">
        <f t="shared" si="10"/>
        <v>0.15247547460528879</v>
      </c>
      <c r="T646" t="s">
        <v>2137</v>
      </c>
      <c r="U646" t="s">
        <v>167</v>
      </c>
      <c r="AG646">
        <v>2.4870000000000001E-3</v>
      </c>
    </row>
    <row r="647" spans="1:33" x14ac:dyDescent="0.25">
      <c r="A647" t="s">
        <v>1889</v>
      </c>
      <c r="B647" t="s">
        <v>2140</v>
      </c>
      <c r="C647" t="s">
        <v>2141</v>
      </c>
      <c r="D647" t="s">
        <v>2142</v>
      </c>
      <c r="E647" t="s">
        <v>2143</v>
      </c>
      <c r="F647" t="s">
        <v>2141</v>
      </c>
      <c r="G647" s="1">
        <v>250000</v>
      </c>
      <c r="H647" s="1">
        <v>99.28</v>
      </c>
      <c r="I647" s="2">
        <v>248200</v>
      </c>
      <c r="J647" s="3">
        <v>6.5209999999999999E-3</v>
      </c>
      <c r="K647" s="4">
        <v>38061629.806646913</v>
      </c>
      <c r="L647" s="5">
        <v>1425001</v>
      </c>
      <c r="M647" s="6">
        <v>26.709896910000001</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f>IF(OR($A647="TUA",$A647="TYA"),"",IF(ISNUMBER(_xll.BDP($C647,"DUR_ADJ_OAS_MID")),_xll.BDP($C647,"DUR_ADJ_OAS_MID"),IF(ISNUMBER(_xll.BDP($E647&amp;" ISIN","DUR_ADJ_OAS_MID")),_xll.BDP($E647&amp;" ISIN","DUR_ADJ_OAS_MID")," ")))</f>
        <v>2.0285620188243088</v>
      </c>
      <c r="S647" s="7">
        <f t="shared" si="10"/>
        <v>1.3228252924753317E-2</v>
      </c>
      <c r="T647" t="s">
        <v>2141</v>
      </c>
      <c r="U647" t="s">
        <v>167</v>
      </c>
      <c r="AG647">
        <v>2.4870000000000001E-3</v>
      </c>
    </row>
    <row r="648" spans="1:33" x14ac:dyDescent="0.25">
      <c r="A648" t="s">
        <v>1889</v>
      </c>
      <c r="B648" t="s">
        <v>1981</v>
      </c>
      <c r="C648" t="s">
        <v>2144</v>
      </c>
      <c r="D648" t="s">
        <v>2145</v>
      </c>
      <c r="E648" t="s">
        <v>2146</v>
      </c>
      <c r="F648" t="s">
        <v>2144</v>
      </c>
      <c r="G648" s="1">
        <v>100000</v>
      </c>
      <c r="H648" s="1">
        <v>114.804</v>
      </c>
      <c r="I648" s="2">
        <v>114804</v>
      </c>
      <c r="J648" s="3">
        <v>3.0162700000000001E-3</v>
      </c>
      <c r="K648" s="4">
        <v>38061629.806646913</v>
      </c>
      <c r="L648" s="5">
        <v>1425001</v>
      </c>
      <c r="M648" s="6">
        <v>26.709896910000001</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f>IF(OR($A648="TUA",$A648="TYA"),"",IF(ISNUMBER(_xll.BDP($C648,"DUR_ADJ_OAS_MID")),_xll.BDP($C648,"DUR_ADJ_OAS_MID"),IF(ISNUMBER(_xll.BDP($E648&amp;" ISIN","DUR_ADJ_OAS_MID")),_xll.BDP($E648&amp;" ISIN","DUR_ADJ_OAS_MID")," ")))</f>
        <v>6.2311433780537433</v>
      </c>
      <c r="S648" s="7">
        <f t="shared" si="10"/>
        <v>1.8794810836922166E-2</v>
      </c>
      <c r="T648" t="s">
        <v>2144</v>
      </c>
      <c r="U648" t="s">
        <v>167</v>
      </c>
      <c r="AG648">
        <v>2.4870000000000001E-3</v>
      </c>
    </row>
    <row r="649" spans="1:33" x14ac:dyDescent="0.25">
      <c r="A649" t="s">
        <v>1889</v>
      </c>
      <c r="B649" t="s">
        <v>2147</v>
      </c>
      <c r="C649" t="s">
        <v>2148</v>
      </c>
      <c r="D649" t="s">
        <v>2149</v>
      </c>
      <c r="E649" t="s">
        <v>2150</v>
      </c>
      <c r="F649" t="s">
        <v>2148</v>
      </c>
      <c r="G649" s="1">
        <v>250000</v>
      </c>
      <c r="H649" s="1">
        <v>105.02500000000001</v>
      </c>
      <c r="I649" s="2">
        <v>262562.5</v>
      </c>
      <c r="J649" s="3">
        <v>6.8983500000000001E-3</v>
      </c>
      <c r="K649" s="4">
        <v>38061629.806646913</v>
      </c>
      <c r="L649" s="5">
        <v>1425001</v>
      </c>
      <c r="M649" s="6">
        <v>26.709896910000001</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f>IF(OR($A649="TUA",$A649="TYA"),"",IF(ISNUMBER(_xll.BDP($C649,"DUR_ADJ_OAS_MID")),_xll.BDP($C649,"DUR_ADJ_OAS_MID"),IF(ISNUMBER(_xll.BDP($E649&amp;" ISIN","DUR_ADJ_OAS_MID")),_xll.BDP($E649&amp;" ISIN","DUR_ADJ_OAS_MID")," ")))</f>
        <v>1.5763103347804148</v>
      </c>
      <c r="S649" s="7">
        <f t="shared" si="10"/>
        <v>1.0873940397932476E-2</v>
      </c>
      <c r="T649" t="s">
        <v>2148</v>
      </c>
      <c r="U649" t="s">
        <v>167</v>
      </c>
      <c r="AG649">
        <v>2.4870000000000001E-3</v>
      </c>
    </row>
    <row r="650" spans="1:33" x14ac:dyDescent="0.25">
      <c r="A650" t="s">
        <v>1889</v>
      </c>
      <c r="B650" t="s">
        <v>2151</v>
      </c>
      <c r="C650" t="s">
        <v>2152</v>
      </c>
      <c r="D650" t="s">
        <v>2153</v>
      </c>
      <c r="E650" t="s">
        <v>2154</v>
      </c>
      <c r="F650" t="s">
        <v>2152</v>
      </c>
      <c r="G650" s="1">
        <v>100000</v>
      </c>
      <c r="H650" s="1">
        <v>91.905500000000004</v>
      </c>
      <c r="I650" s="2">
        <v>91905.5</v>
      </c>
      <c r="J650" s="3">
        <v>2.41465E-3</v>
      </c>
      <c r="K650" s="4">
        <v>38061629.806646913</v>
      </c>
      <c r="L650" s="5">
        <v>1425001</v>
      </c>
      <c r="M650" s="6">
        <v>26.709896910000001</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f>IF(OR($A650="TUA",$A650="TYA"),"",IF(ISNUMBER(_xll.BDP($C650,"DUR_ADJ_OAS_MID")),_xll.BDP($C650,"DUR_ADJ_OAS_MID"),IF(ISNUMBER(_xll.BDP($E650&amp;" ISIN","DUR_ADJ_OAS_MID")),_xll.BDP($E650&amp;" ISIN","DUR_ADJ_OAS_MID")," ")))</f>
        <v>7.3197272419662367</v>
      </c>
      <c r="S650" s="7">
        <f t="shared" si="10"/>
        <v>1.7674579384813774E-2</v>
      </c>
      <c r="T650" t="s">
        <v>2152</v>
      </c>
      <c r="U650" t="s">
        <v>167</v>
      </c>
      <c r="AG650">
        <v>2.4870000000000001E-3</v>
      </c>
    </row>
    <row r="651" spans="1:33" x14ac:dyDescent="0.25">
      <c r="A651" t="s">
        <v>1889</v>
      </c>
      <c r="B651" t="s">
        <v>2049</v>
      </c>
      <c r="C651" t="s">
        <v>2155</v>
      </c>
      <c r="D651" t="s">
        <v>2156</v>
      </c>
      <c r="E651" t="s">
        <v>2157</v>
      </c>
      <c r="F651" t="s">
        <v>2155</v>
      </c>
      <c r="G651" s="1">
        <v>250000</v>
      </c>
      <c r="H651" s="1">
        <v>105.49630000000001</v>
      </c>
      <c r="I651" s="2">
        <v>263740.75</v>
      </c>
      <c r="J651" s="3">
        <v>6.9293100000000002E-3</v>
      </c>
      <c r="K651" s="4">
        <v>38061629.806646913</v>
      </c>
      <c r="L651" s="5">
        <v>1425001</v>
      </c>
      <c r="M651" s="6">
        <v>26.709896910000001</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f>IF(OR($A651="TUA",$A651="TYA"),"",IF(ISNUMBER(_xll.BDP($C651,"DUR_ADJ_OAS_MID")),_xll.BDP($C651,"DUR_ADJ_OAS_MID"),IF(ISNUMBER(_xll.BDP($E651&amp;" ISIN","DUR_ADJ_OAS_MID")),_xll.BDP($E651&amp;" ISIN","DUR_ADJ_OAS_MID")," ")))</f>
        <v>3.904311342528922</v>
      </c>
      <c r="S651" s="7">
        <f t="shared" si="10"/>
        <v>2.7054183628899085E-2</v>
      </c>
      <c r="T651" t="s">
        <v>2155</v>
      </c>
      <c r="U651" t="s">
        <v>167</v>
      </c>
      <c r="AG651">
        <v>2.4870000000000001E-3</v>
      </c>
    </row>
    <row r="652" spans="1:33" x14ac:dyDescent="0.25">
      <c r="A652" t="s">
        <v>1889</v>
      </c>
      <c r="B652" t="s">
        <v>2158</v>
      </c>
      <c r="C652" t="s">
        <v>2159</v>
      </c>
      <c r="D652" t="s">
        <v>2160</v>
      </c>
      <c r="E652" t="s">
        <v>2161</v>
      </c>
      <c r="F652" t="s">
        <v>2159</v>
      </c>
      <c r="G652" s="1">
        <v>200000</v>
      </c>
      <c r="H652" s="1">
        <v>102.61199999999999</v>
      </c>
      <c r="I652" s="2">
        <v>205224</v>
      </c>
      <c r="J652" s="3">
        <v>5.3918899999999999E-3</v>
      </c>
      <c r="K652" s="4">
        <v>38061629.806646913</v>
      </c>
      <c r="L652" s="5">
        <v>1425001</v>
      </c>
      <c r="M652" s="6">
        <v>26.709896910000001</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f>IF(OR($A652="TUA",$A652="TYA"),"",IF(ISNUMBER(_xll.BDP($C652,"DUR_ADJ_OAS_MID")),_xll.BDP($C652,"DUR_ADJ_OAS_MID"),IF(ISNUMBER(_xll.BDP($E652&amp;" ISIN","DUR_ADJ_OAS_MID")),_xll.BDP($E652&amp;" ISIN","DUR_ADJ_OAS_MID")," ")))</f>
        <v>0.95480221120197051</v>
      </c>
      <c r="S652" s="7">
        <f t="shared" si="10"/>
        <v>5.1481884945577929E-3</v>
      </c>
      <c r="T652" t="s">
        <v>2159</v>
      </c>
      <c r="U652" t="s">
        <v>167</v>
      </c>
      <c r="AG652">
        <v>2.4870000000000001E-3</v>
      </c>
    </row>
    <row r="653" spans="1:33" x14ac:dyDescent="0.25">
      <c r="A653" t="s">
        <v>1889</v>
      </c>
      <c r="B653" t="s">
        <v>2162</v>
      </c>
      <c r="C653" t="s">
        <v>2163</v>
      </c>
      <c r="D653" t="s">
        <v>2164</v>
      </c>
      <c r="E653" t="s">
        <v>2165</v>
      </c>
      <c r="F653" t="s">
        <v>2163</v>
      </c>
      <c r="G653" s="1">
        <v>450000</v>
      </c>
      <c r="H653" s="1">
        <v>94.581999999999994</v>
      </c>
      <c r="I653" s="2">
        <v>425619</v>
      </c>
      <c r="J653" s="3">
        <v>1.1182360000000001E-2</v>
      </c>
      <c r="K653" s="4">
        <v>38061629.806646913</v>
      </c>
      <c r="L653" s="5">
        <v>1425001</v>
      </c>
      <c r="M653" s="6">
        <v>26.709896910000001</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f>IF(OR($A653="TUA",$A653="TYA"),"",IF(ISNUMBER(_xll.BDP($C653,"DUR_ADJ_OAS_MID")),_xll.BDP($C653,"DUR_ADJ_OAS_MID"),IF(ISNUMBER(_xll.BDP($E653&amp;" ISIN","DUR_ADJ_OAS_MID")),_xll.BDP($E653&amp;" ISIN","DUR_ADJ_OAS_MID")," ")))</f>
        <v>3.1558862246602506</v>
      </c>
      <c r="S653" s="7">
        <f t="shared" si="10"/>
        <v>3.5290255883191804E-2</v>
      </c>
      <c r="T653" t="s">
        <v>2163</v>
      </c>
      <c r="U653" t="s">
        <v>167</v>
      </c>
      <c r="AG653">
        <v>2.4870000000000001E-3</v>
      </c>
    </row>
    <row r="654" spans="1:33" x14ac:dyDescent="0.25">
      <c r="A654" t="s">
        <v>1889</v>
      </c>
      <c r="B654" t="s">
        <v>2166</v>
      </c>
      <c r="C654" t="s">
        <v>2167</v>
      </c>
      <c r="D654" t="s">
        <v>2168</v>
      </c>
      <c r="E654" t="s">
        <v>2169</v>
      </c>
      <c r="F654" t="s">
        <v>2167</v>
      </c>
      <c r="G654" s="1">
        <v>194555.5925</v>
      </c>
      <c r="H654" s="1">
        <v>89.250001999999995</v>
      </c>
      <c r="I654" s="2">
        <v>173640.87</v>
      </c>
      <c r="J654" s="3">
        <v>4.5621000000000004E-3</v>
      </c>
      <c r="K654" s="4">
        <v>38061629.806646913</v>
      </c>
      <c r="L654" s="5">
        <v>1425001</v>
      </c>
      <c r="M654" s="6">
        <v>26.709896910000001</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f>IF(OR($A654="TUA",$A654="TYA"),"",IF(ISNUMBER(_xll.BDP($C654,"DUR_ADJ_OAS_MID")),_xll.BDP($C654,"DUR_ADJ_OAS_MID"),IF(ISNUMBER(_xll.BDP($E654&amp;" ISIN","DUR_ADJ_OAS_MID")),_xll.BDP($E654&amp;" ISIN","DUR_ADJ_OAS_MID")," ")))</f>
        <v>4.5651779795150711</v>
      </c>
      <c r="S654" s="7">
        <f t="shared" si="10"/>
        <v>2.0826798460345707E-2</v>
      </c>
      <c r="T654" t="s">
        <v>2167</v>
      </c>
      <c r="U654" t="s">
        <v>167</v>
      </c>
      <c r="AG654">
        <v>2.4870000000000001E-3</v>
      </c>
    </row>
    <row r="655" spans="1:33" x14ac:dyDescent="0.25">
      <c r="A655" t="s">
        <v>1889</v>
      </c>
      <c r="B655" t="s">
        <v>2061</v>
      </c>
      <c r="C655" t="s">
        <v>2170</v>
      </c>
      <c r="D655" t="s">
        <v>2171</v>
      </c>
      <c r="E655" t="s">
        <v>2172</v>
      </c>
      <c r="F655" t="s">
        <v>2170</v>
      </c>
      <c r="G655" s="1">
        <v>400000</v>
      </c>
      <c r="H655" s="1">
        <v>101.485488</v>
      </c>
      <c r="I655" s="2">
        <v>405941.95</v>
      </c>
      <c r="J655" s="3">
        <v>1.066539E-2</v>
      </c>
      <c r="K655" s="4">
        <v>38061629.806646913</v>
      </c>
      <c r="L655" s="5">
        <v>1425001</v>
      </c>
      <c r="M655" s="6">
        <v>26.709896910000001</v>
      </c>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f>IF(OR($A655="TUA",$A655="TYA"),"",IF(ISNUMBER(_xll.BDP($C655,"DUR_ADJ_OAS_MID")),_xll.BDP($C655,"DUR_ADJ_OAS_MID"),IF(ISNUMBER(_xll.BDP($E655&amp;" ISIN","DUR_ADJ_OAS_MID")),_xll.BDP($E655&amp;" ISIN","DUR_ADJ_OAS_MID")," ")))</f>
        <v>4.7857836572790724</v>
      </c>
      <c r="S655" s="7">
        <f t="shared" si="10"/>
        <v>5.1042249160507647E-2</v>
      </c>
      <c r="T655" t="s">
        <v>2170</v>
      </c>
      <c r="U655" t="s">
        <v>167</v>
      </c>
      <c r="AG655">
        <v>2.4870000000000001E-3</v>
      </c>
    </row>
    <row r="656" spans="1:33" x14ac:dyDescent="0.25">
      <c r="A656" t="s">
        <v>1889</v>
      </c>
      <c r="B656" t="s">
        <v>2173</v>
      </c>
      <c r="C656" t="s">
        <v>2174</v>
      </c>
      <c r="D656" t="s">
        <v>2175</v>
      </c>
      <c r="E656" t="s">
        <v>2176</v>
      </c>
      <c r="F656" t="s">
        <v>2174</v>
      </c>
      <c r="G656" s="1">
        <v>400000</v>
      </c>
      <c r="H656" s="1">
        <v>102.42359999999999</v>
      </c>
      <c r="I656" s="2">
        <v>409694.4</v>
      </c>
      <c r="J656" s="3">
        <v>1.0763969999999999E-2</v>
      </c>
      <c r="K656" s="4">
        <v>38061629.806646913</v>
      </c>
      <c r="L656" s="5">
        <v>1425001</v>
      </c>
      <c r="M656" s="6">
        <v>26.709896910000001</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f>IF(OR($A656="TUA",$A656="TYA"),"",IF(ISNUMBER(_xll.BDP($C656,"DUR_ADJ_OAS_MID")),_xll.BDP($C656,"DUR_ADJ_OAS_MID"),IF(ISNUMBER(_xll.BDP($E656&amp;" ISIN","DUR_ADJ_OAS_MID")),_xll.BDP($E656&amp;" ISIN","DUR_ADJ_OAS_MID")," ")))</f>
        <v>6.7837907633130419</v>
      </c>
      <c r="S656" s="7">
        <f t="shared" si="10"/>
        <v>7.3020520262578686E-2</v>
      </c>
      <c r="T656" t="s">
        <v>2174</v>
      </c>
      <c r="U656" t="s">
        <v>167</v>
      </c>
      <c r="AG656">
        <v>2.4870000000000001E-3</v>
      </c>
    </row>
    <row r="657" spans="1:33" x14ac:dyDescent="0.25">
      <c r="A657" t="s">
        <v>1889</v>
      </c>
      <c r="B657" t="s">
        <v>2177</v>
      </c>
      <c r="C657" t="s">
        <v>2177</v>
      </c>
      <c r="D657" t="s">
        <v>2178</v>
      </c>
      <c r="E657" t="s">
        <v>2179</v>
      </c>
      <c r="F657" t="s">
        <v>2180</v>
      </c>
      <c r="G657" s="1">
        <v>425000</v>
      </c>
      <c r="H657" s="1">
        <v>99.989992999999998</v>
      </c>
      <c r="I657" s="2">
        <v>424957.47</v>
      </c>
      <c r="J657" s="3">
        <v>1.116498E-2</v>
      </c>
      <c r="K657" s="4">
        <v>38061629.806646913</v>
      </c>
      <c r="L657" s="5">
        <v>1425001</v>
      </c>
      <c r="M657" s="6">
        <v>26.709896910000001</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f>IF(OR($A657="TUA",$A657="TYA"),"",IF(ISNUMBER(_xll.BDP($C657,"DUR_ADJ_OAS_MID")),_xll.BDP($C657,"DUR_ADJ_OAS_MID"),IF(ISNUMBER(_xll.BDP($E657&amp;" ISIN","DUR_ADJ_OAS_MID")),_xll.BDP($E657&amp;" ISIN","DUR_ADJ_OAS_MID")," ")))</f>
        <v>2.7396705197787435E-3</v>
      </c>
      <c r="S657" s="7">
        <f t="shared" si="10"/>
        <v>3.0588366559919272E-5</v>
      </c>
      <c r="T657" t="s">
        <v>2180</v>
      </c>
      <c r="U657" t="s">
        <v>96</v>
      </c>
      <c r="AG657">
        <v>2.4870000000000001E-3</v>
      </c>
    </row>
    <row r="658" spans="1:33" x14ac:dyDescent="0.25">
      <c r="A658" t="s">
        <v>1889</v>
      </c>
      <c r="B658" t="s">
        <v>2181</v>
      </c>
      <c r="C658" t="s">
        <v>2181</v>
      </c>
      <c r="D658" t="s">
        <v>2182</v>
      </c>
      <c r="E658" t="s">
        <v>2183</v>
      </c>
      <c r="F658" t="s">
        <v>2184</v>
      </c>
      <c r="G658" s="1">
        <v>600000</v>
      </c>
      <c r="H658" s="1">
        <v>99.779083</v>
      </c>
      <c r="I658" s="2">
        <v>598674.5</v>
      </c>
      <c r="J658" s="3">
        <v>1.5729079999999999E-2</v>
      </c>
      <c r="K658" s="4">
        <v>38061629.806646913</v>
      </c>
      <c r="L658" s="5">
        <v>1425001</v>
      </c>
      <c r="M658" s="6">
        <v>26.709896910000001</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f>IF(OR($A658="TUA",$A658="TYA"),"",IF(ISNUMBER(_xll.BDP($C658,"DUR_ADJ_OAS_MID")),_xll.BDP($C658,"DUR_ADJ_OAS_MID"),IF(ISNUMBER(_xll.BDP($E658&amp;" ISIN","DUR_ADJ_OAS_MID")),_xll.BDP($E658&amp;" ISIN","DUR_ADJ_OAS_MID")," ")))</f>
        <v>5.7398874625193788E-2</v>
      </c>
      <c r="S658" s="7">
        <f t="shared" si="10"/>
        <v>9.0283149088964305E-4</v>
      </c>
      <c r="T658" t="s">
        <v>2184</v>
      </c>
      <c r="U658" t="s">
        <v>96</v>
      </c>
      <c r="AG658">
        <v>2.4870000000000001E-3</v>
      </c>
    </row>
    <row r="659" spans="1:33" x14ac:dyDescent="0.25">
      <c r="A659" t="s">
        <v>1889</v>
      </c>
      <c r="B659" t="s">
        <v>2185</v>
      </c>
      <c r="C659" t="s">
        <v>2185</v>
      </c>
      <c r="D659" t="s">
        <v>2186</v>
      </c>
      <c r="E659" t="s">
        <v>2187</v>
      </c>
      <c r="F659" t="s">
        <v>2188</v>
      </c>
      <c r="G659" s="1">
        <v>370000</v>
      </c>
      <c r="H659" s="1">
        <v>99.707824000000002</v>
      </c>
      <c r="I659" s="2">
        <v>368918.95</v>
      </c>
      <c r="J659" s="3">
        <v>9.6926700000000005E-3</v>
      </c>
      <c r="K659" s="4">
        <v>38061629.806646913</v>
      </c>
      <c r="L659" s="5">
        <v>1425001</v>
      </c>
      <c r="M659" s="6">
        <v>26.709896910000001</v>
      </c>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f>IF(OR($A659="TUA",$A659="TYA"),"",IF(ISNUMBER(_xll.BDP($C659,"DUR_ADJ_OAS_MID")),_xll.BDP($C659,"DUR_ADJ_OAS_MID"),IF(ISNUMBER(_xll.BDP($E659&amp;" ISIN","DUR_ADJ_OAS_MID")),_xll.BDP($E659&amp;" ISIN","DUR_ADJ_OAS_MID")," ")))</f>
        <v>7.6469887998621741E-2</v>
      </c>
      <c r="S659" s="7">
        <f t="shared" si="10"/>
        <v>7.4119738930760099E-4</v>
      </c>
      <c r="T659" t="s">
        <v>2188</v>
      </c>
      <c r="U659" t="s">
        <v>96</v>
      </c>
      <c r="AG659">
        <v>2.4870000000000001E-3</v>
      </c>
    </row>
    <row r="660" spans="1:33" x14ac:dyDescent="0.25">
      <c r="A660" t="s">
        <v>1889</v>
      </c>
      <c r="B660" t="s">
        <v>2189</v>
      </c>
      <c r="C660" t="s">
        <v>2189</v>
      </c>
      <c r="D660" t="s">
        <v>2190</v>
      </c>
      <c r="E660" t="s">
        <v>2191</v>
      </c>
      <c r="F660" t="s">
        <v>2192</v>
      </c>
      <c r="G660" s="1">
        <v>620000</v>
      </c>
      <c r="H660" s="1">
        <v>99.919944000000001</v>
      </c>
      <c r="I660" s="2">
        <v>619503.65</v>
      </c>
      <c r="J660" s="3">
        <v>1.6276329999999999E-2</v>
      </c>
      <c r="K660" s="4">
        <v>38061629.806646913</v>
      </c>
      <c r="L660" s="5">
        <v>1425001</v>
      </c>
      <c r="M660" s="6">
        <v>26.709896910000001</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f>IF(OR($A660="TUA",$A660="TYA"),"",IF(ISNUMBER(_xll.BDP($C660,"DUR_ADJ_OAS_MID")),_xll.BDP($C660,"DUR_ADJ_OAS_MID"),IF(ISNUMBER(_xll.BDP($E660&amp;" ISIN","DUR_ADJ_OAS_MID")),_xll.BDP($E660&amp;" ISIN","DUR_ADJ_OAS_MID")," ")))</f>
        <v>1.9159835380884015E-2</v>
      </c>
      <c r="S660" s="7">
        <f t="shared" si="10"/>
        <v>3.118518034049439E-4</v>
      </c>
      <c r="T660" t="s">
        <v>2192</v>
      </c>
      <c r="U660" t="s">
        <v>96</v>
      </c>
      <c r="AG660">
        <v>2.4870000000000001E-3</v>
      </c>
    </row>
    <row r="661" spans="1:33" x14ac:dyDescent="0.25">
      <c r="A661" t="s">
        <v>1889</v>
      </c>
      <c r="B661" t="s">
        <v>105</v>
      </c>
      <c r="C661" t="s">
        <v>105</v>
      </c>
      <c r="G661" s="1">
        <v>-106729.71335308001</v>
      </c>
      <c r="H661" s="1">
        <v>1</v>
      </c>
      <c r="I661" s="2">
        <v>-106729.71335308001</v>
      </c>
      <c r="J661" s="3">
        <v>-2.8041300000000002E-3</v>
      </c>
      <c r="K661" s="4">
        <v>38061629.806646913</v>
      </c>
      <c r="L661" s="5">
        <v>1425001</v>
      </c>
      <c r="M661" s="6">
        <v>26.709896910000001</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t="str">
        <f>IF(OR($A661="TUA",$A661="TYA"),"",IF(ISNUMBER(_xll.BDP($C661,"DUR_ADJ_OAS_MID")),_xll.BDP($C661,"DUR_ADJ_OAS_MID"),IF(ISNUMBER(_xll.BDP($E661&amp;" ISIN","DUR_ADJ_OAS_MID")),_xll.BDP($E661&amp;" ISIN","DUR_ADJ_OAS_MID")," ")))</f>
        <v xml:space="preserve"> </v>
      </c>
      <c r="S661" s="7" t="str">
        <f t="shared" si="10"/>
        <v xml:space="preserve"> </v>
      </c>
      <c r="T661" t="s">
        <v>105</v>
      </c>
      <c r="U661" t="s">
        <v>105</v>
      </c>
      <c r="AG661">
        <v>2.4870000000000001E-3</v>
      </c>
    </row>
    <row r="662" spans="1:33" x14ac:dyDescent="0.25">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t="str">
        <f>IF(OR($A662="TUA",$A662="TYA"),"",IF(ISNUMBER(_xll.BDP($C662,"DUR_ADJ_OAS_MID")),_xll.BDP($C662,"DUR_ADJ_OAS_MID"),IF(ISNUMBER(_xll.BDP($E662&amp;" ISIN","DUR_ADJ_OAS_MID")),_xll.BDP($E662&amp;" ISIN","DUR_ADJ_OAS_MID")," ")))</f>
        <v xml:space="preserve"> </v>
      </c>
      <c r="S662" s="7" t="str">
        <f t="shared" si="10"/>
        <v xml:space="preserve"> </v>
      </c>
    </row>
    <row r="663" spans="1:33" x14ac:dyDescent="0.25">
      <c r="A663" t="s">
        <v>2193</v>
      </c>
      <c r="B663" t="s">
        <v>1460</v>
      </c>
      <c r="C663" t="s">
        <v>1461</v>
      </c>
      <c r="F663" t="s">
        <v>1460</v>
      </c>
      <c r="G663" s="1">
        <v>5</v>
      </c>
      <c r="H663" s="1">
        <v>54.41</v>
      </c>
      <c r="I663" s="2">
        <v>163230</v>
      </c>
      <c r="J663" s="3">
        <v>2.6010999999999999E-3</v>
      </c>
      <c r="K663" s="4">
        <v>62754196.240000002</v>
      </c>
      <c r="L663" s="5">
        <v>2000001</v>
      </c>
      <c r="M663" s="6">
        <v>31.377082430000002</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t="str">
        <f>IF(OR($A663="TUA",$A663="TYA"),"",IF(ISNUMBER(_xll.BDP($C663,"DUR_ADJ_OAS_MID")),_xll.BDP($C663,"DUR_ADJ_OAS_MID"),IF(ISNUMBER(_xll.BDP($E663&amp;" ISIN","DUR_ADJ_OAS_MID")),_xll.BDP($E663&amp;" ISIN","DUR_ADJ_OAS_MID")," ")))</f>
        <v xml:space="preserve"> </v>
      </c>
      <c r="S663" s="7" t="str">
        <f t="shared" si="10"/>
        <v xml:space="preserve"> </v>
      </c>
      <c r="T663" t="s">
        <v>1462</v>
      </c>
      <c r="U663" t="s">
        <v>45</v>
      </c>
      <c r="AG663">
        <v>4.5899999999999999E-4</v>
      </c>
    </row>
    <row r="664" spans="1:33" x14ac:dyDescent="0.25">
      <c r="A664" t="s">
        <v>2193</v>
      </c>
      <c r="B664" t="s">
        <v>1463</v>
      </c>
      <c r="C664" t="s">
        <v>1464</v>
      </c>
      <c r="F664" t="s">
        <v>1463</v>
      </c>
      <c r="G664" s="1">
        <v>20</v>
      </c>
      <c r="H664" s="1">
        <v>54.95</v>
      </c>
      <c r="I664" s="2">
        <v>659400</v>
      </c>
      <c r="J664" s="3">
        <v>1.050766E-2</v>
      </c>
      <c r="K664" s="4">
        <v>62754196.240000002</v>
      </c>
      <c r="L664" s="5">
        <v>2000001</v>
      </c>
      <c r="M664" s="6">
        <v>31.377082430000002</v>
      </c>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t="str">
        <f>IF(OR($A664="TUA",$A664="TYA"),"",IF(ISNUMBER(_xll.BDP($C664,"DUR_ADJ_OAS_MID")),_xll.BDP($C664,"DUR_ADJ_OAS_MID"),IF(ISNUMBER(_xll.BDP($E664&amp;" ISIN","DUR_ADJ_OAS_MID")),_xll.BDP($E664&amp;" ISIN","DUR_ADJ_OAS_MID")," ")))</f>
        <v xml:space="preserve"> </v>
      </c>
      <c r="S664" s="7" t="str">
        <f t="shared" si="10"/>
        <v xml:space="preserve"> </v>
      </c>
      <c r="T664" t="s">
        <v>1465</v>
      </c>
      <c r="U664" t="s">
        <v>45</v>
      </c>
      <c r="AG664">
        <v>4.5899999999999999E-4</v>
      </c>
    </row>
    <row r="665" spans="1:33" x14ac:dyDescent="0.25">
      <c r="A665" t="s">
        <v>2193</v>
      </c>
      <c r="B665" t="s">
        <v>1466</v>
      </c>
      <c r="C665" t="s">
        <v>1467</v>
      </c>
      <c r="F665" t="s">
        <v>1466</v>
      </c>
      <c r="G665" s="1">
        <v>13</v>
      </c>
      <c r="H665" s="1">
        <v>55.28</v>
      </c>
      <c r="I665" s="2">
        <v>431184</v>
      </c>
      <c r="J665" s="3">
        <v>6.8710000000000004E-3</v>
      </c>
      <c r="K665" s="4">
        <v>62754196.240000002</v>
      </c>
      <c r="L665" s="5">
        <v>2000001</v>
      </c>
      <c r="M665" s="6">
        <v>31.377082430000002</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t="str">
        <f>IF(OR($A665="TUA",$A665="TYA"),"",IF(ISNUMBER(_xll.BDP($C665,"DUR_ADJ_OAS_MID")),_xll.BDP($C665,"DUR_ADJ_OAS_MID"),IF(ISNUMBER(_xll.BDP($E665&amp;" ISIN","DUR_ADJ_OAS_MID")),_xll.BDP($E665&amp;" ISIN","DUR_ADJ_OAS_MID")," ")))</f>
        <v xml:space="preserve"> </v>
      </c>
      <c r="S665" s="7" t="str">
        <f t="shared" si="10"/>
        <v xml:space="preserve"> </v>
      </c>
      <c r="T665" t="s">
        <v>1468</v>
      </c>
      <c r="U665" t="s">
        <v>45</v>
      </c>
      <c r="AG665">
        <v>4.5899999999999999E-4</v>
      </c>
    </row>
    <row r="666" spans="1:33" x14ac:dyDescent="0.25">
      <c r="A666" t="s">
        <v>2193</v>
      </c>
      <c r="B666" t="s">
        <v>1469</v>
      </c>
      <c r="C666" t="s">
        <v>1470</v>
      </c>
      <c r="F666" t="s">
        <v>1469</v>
      </c>
      <c r="G666" s="1">
        <v>-15</v>
      </c>
      <c r="H666" s="1">
        <v>426.5</v>
      </c>
      <c r="I666" s="2">
        <v>-319875</v>
      </c>
      <c r="J666" s="3">
        <v>-5.0972700000000001E-3</v>
      </c>
      <c r="K666" s="4">
        <v>62754196.240000002</v>
      </c>
      <c r="L666" s="5">
        <v>2000001</v>
      </c>
      <c r="M666" s="6">
        <v>31.377082430000002</v>
      </c>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t="str">
        <f>IF(OR($A666="TUA",$A666="TYA"),"",IF(ISNUMBER(_xll.BDP($C666,"DUR_ADJ_OAS_MID")),_xll.BDP($C666,"DUR_ADJ_OAS_MID"),IF(ISNUMBER(_xll.BDP($E666&amp;" ISIN","DUR_ADJ_OAS_MID")),_xll.BDP($E666&amp;" ISIN","DUR_ADJ_OAS_MID")," ")))</f>
        <v xml:space="preserve"> </v>
      </c>
      <c r="S666" s="7" t="str">
        <f t="shared" si="10"/>
        <v xml:space="preserve"> </v>
      </c>
      <c r="T666" t="s">
        <v>1471</v>
      </c>
      <c r="U666" t="s">
        <v>45</v>
      </c>
      <c r="AG666">
        <v>4.5899999999999999E-4</v>
      </c>
    </row>
    <row r="667" spans="1:33" x14ac:dyDescent="0.25">
      <c r="A667" t="s">
        <v>2193</v>
      </c>
      <c r="B667" t="s">
        <v>1472</v>
      </c>
      <c r="C667" t="s">
        <v>1473</v>
      </c>
      <c r="F667" t="s">
        <v>1472</v>
      </c>
      <c r="G667" s="1">
        <v>8</v>
      </c>
      <c r="H667" s="1">
        <v>434.75</v>
      </c>
      <c r="I667" s="2">
        <v>173900</v>
      </c>
      <c r="J667" s="3">
        <v>2.7711300000000001E-3</v>
      </c>
      <c r="K667" s="4">
        <v>62754196.240000002</v>
      </c>
      <c r="L667" s="5">
        <v>2000001</v>
      </c>
      <c r="M667" s="6">
        <v>31.377082430000002</v>
      </c>
      <c r="N667" s="7" t="str">
        <f>IF(ISNUMBER(_xll.BDP($C667, "DELTA_MID")),_xll.BDP($C667, "DELTA_MID")," ")</f>
        <v xml:space="preserve"> </v>
      </c>
      <c r="O667" s="7" t="str">
        <f>IF(ISNUMBER(N667),_xll.BDP($C667, "OPT_UNDL_TICKER"),"")</f>
        <v/>
      </c>
      <c r="P667" s="8" t="str">
        <f>IF(ISNUMBER(N667),_xll.BDP($C667, "OPT_UNDL_PX")," ")</f>
        <v xml:space="preserve"> </v>
      </c>
      <c r="Q667" s="7" t="str">
        <f>IF(ISNUMBER(N667),+G667*_xll.BDP($C667, "PX_POS_MULT_FACTOR")*P667/K667," ")</f>
        <v xml:space="preserve"> </v>
      </c>
      <c r="R667" s="8" t="str">
        <f>IF(OR($A667="TUA",$A667="TYA"),"",IF(ISNUMBER(_xll.BDP($C667,"DUR_ADJ_OAS_MID")),_xll.BDP($C667,"DUR_ADJ_OAS_MID"),IF(ISNUMBER(_xll.BDP($E667&amp;" ISIN","DUR_ADJ_OAS_MID")),_xll.BDP($E667&amp;" ISIN","DUR_ADJ_OAS_MID")," ")))</f>
        <v xml:space="preserve"> </v>
      </c>
      <c r="S667" s="7" t="str">
        <f t="shared" si="10"/>
        <v xml:space="preserve"> </v>
      </c>
      <c r="T667" t="s">
        <v>1474</v>
      </c>
      <c r="U667" t="s">
        <v>45</v>
      </c>
      <c r="AG667">
        <v>4.5899999999999999E-4</v>
      </c>
    </row>
    <row r="668" spans="1:33" x14ac:dyDescent="0.25">
      <c r="A668" t="s">
        <v>2193</v>
      </c>
      <c r="B668" t="s">
        <v>1475</v>
      </c>
      <c r="C668" t="s">
        <v>1476</v>
      </c>
      <c r="F668" t="s">
        <v>1475</v>
      </c>
      <c r="G668" s="1">
        <v>-2</v>
      </c>
      <c r="H668" s="1">
        <v>440.75</v>
      </c>
      <c r="I668" s="2">
        <v>-44075</v>
      </c>
      <c r="J668" s="3">
        <v>-7.0233999999999997E-4</v>
      </c>
      <c r="K668" s="4">
        <v>62754196.240000002</v>
      </c>
      <c r="L668" s="5">
        <v>2000001</v>
      </c>
      <c r="M668" s="6">
        <v>31.377082430000002</v>
      </c>
      <c r="N668" s="7" t="str">
        <f>IF(ISNUMBER(_xll.BDP($C668, "DELTA_MID")),_xll.BDP($C668, "DELTA_MID")," ")</f>
        <v xml:space="preserve"> </v>
      </c>
      <c r="O668" s="7" t="str">
        <f>IF(ISNUMBER(N668),_xll.BDP($C668, "OPT_UNDL_TICKER"),"")</f>
        <v/>
      </c>
      <c r="P668" s="8" t="str">
        <f>IF(ISNUMBER(N668),_xll.BDP($C668, "OPT_UNDL_PX")," ")</f>
        <v xml:space="preserve"> </v>
      </c>
      <c r="Q668" s="7" t="str">
        <f>IF(ISNUMBER(N668),+G668*_xll.BDP($C668, "PX_POS_MULT_FACTOR")*P668/K668," ")</f>
        <v xml:space="preserve"> </v>
      </c>
      <c r="R668" s="8" t="str">
        <f>IF(OR($A668="TUA",$A668="TYA"),"",IF(ISNUMBER(_xll.BDP($C668,"DUR_ADJ_OAS_MID")),_xll.BDP($C668,"DUR_ADJ_OAS_MID"),IF(ISNUMBER(_xll.BDP($E668&amp;" ISIN","DUR_ADJ_OAS_MID")),_xll.BDP($E668&amp;" ISIN","DUR_ADJ_OAS_MID")," ")))</f>
        <v xml:space="preserve"> </v>
      </c>
      <c r="S668" s="7" t="str">
        <f t="shared" si="10"/>
        <v xml:space="preserve"> </v>
      </c>
      <c r="T668" t="s">
        <v>1477</v>
      </c>
      <c r="U668" t="s">
        <v>45</v>
      </c>
      <c r="AG668">
        <v>4.5899999999999999E-4</v>
      </c>
    </row>
    <row r="669" spans="1:33" x14ac:dyDescent="0.25">
      <c r="A669" t="s">
        <v>2193</v>
      </c>
      <c r="B669" t="s">
        <v>1478</v>
      </c>
      <c r="C669" t="s">
        <v>1479</v>
      </c>
      <c r="F669" t="s">
        <v>1478</v>
      </c>
      <c r="G669" s="1">
        <v>-3</v>
      </c>
      <c r="H669" s="1">
        <v>440.25</v>
      </c>
      <c r="I669" s="2">
        <v>-66037.5</v>
      </c>
      <c r="J669" s="3">
        <v>-1.05232E-3</v>
      </c>
      <c r="K669" s="4">
        <v>62754196.240000002</v>
      </c>
      <c r="L669" s="5">
        <v>2000001</v>
      </c>
      <c r="M669" s="6">
        <v>31.377082430000002</v>
      </c>
      <c r="N669" s="7" t="str">
        <f>IF(ISNUMBER(_xll.BDP($C669, "DELTA_MID")),_xll.BDP($C669, "DELTA_MID")," ")</f>
        <v xml:space="preserve"> </v>
      </c>
      <c r="O669" s="7" t="str">
        <f>IF(ISNUMBER(N669),_xll.BDP($C669, "OPT_UNDL_TICKER"),"")</f>
        <v/>
      </c>
      <c r="P669" s="8" t="str">
        <f>IF(ISNUMBER(N669),_xll.BDP($C669, "OPT_UNDL_PX")," ")</f>
        <v xml:space="preserve"> </v>
      </c>
      <c r="Q669" s="7" t="str">
        <f>IF(ISNUMBER(N669),+G669*_xll.BDP($C669, "PX_POS_MULT_FACTOR")*P669/K669," ")</f>
        <v xml:space="preserve"> </v>
      </c>
      <c r="R669" s="8" t="str">
        <f>IF(OR($A669="TUA",$A669="TYA"),"",IF(ISNUMBER(_xll.BDP($C669,"DUR_ADJ_OAS_MID")),_xll.BDP($C669,"DUR_ADJ_OAS_MID"),IF(ISNUMBER(_xll.BDP($E669&amp;" ISIN","DUR_ADJ_OAS_MID")),_xll.BDP($E669&amp;" ISIN","DUR_ADJ_OAS_MID")," ")))</f>
        <v xml:space="preserve"> </v>
      </c>
      <c r="S669" s="7" t="str">
        <f t="shared" si="10"/>
        <v xml:space="preserve"> </v>
      </c>
      <c r="T669" t="s">
        <v>1480</v>
      </c>
      <c r="U669" t="s">
        <v>45</v>
      </c>
      <c r="AG669">
        <v>4.5899999999999999E-4</v>
      </c>
    </row>
    <row r="670" spans="1:33" x14ac:dyDescent="0.25">
      <c r="A670" t="s">
        <v>2193</v>
      </c>
      <c r="B670" t="s">
        <v>1481</v>
      </c>
      <c r="C670" t="s">
        <v>1482</v>
      </c>
      <c r="F670" t="s">
        <v>1481</v>
      </c>
      <c r="G670" s="1">
        <v>-5</v>
      </c>
      <c r="H670" s="1">
        <v>187.25</v>
      </c>
      <c r="I670" s="2">
        <v>-56334.09</v>
      </c>
      <c r="J670" s="3">
        <v>-8.9769000000000003E-4</v>
      </c>
      <c r="K670" s="4">
        <v>62754196.240000002</v>
      </c>
      <c r="L670" s="5">
        <v>2000001</v>
      </c>
      <c r="M670" s="6">
        <v>31.377082430000002</v>
      </c>
      <c r="N670" s="7" t="str">
        <f>IF(ISNUMBER(_xll.BDP($C670, "DELTA_MID")),_xll.BDP($C670, "DELTA_MID")," ")</f>
        <v xml:space="preserve"> </v>
      </c>
      <c r="O670" s="7" t="str">
        <f>IF(ISNUMBER(N670),_xll.BDP($C670, "OPT_UNDL_TICKER"),"")</f>
        <v/>
      </c>
      <c r="P670" s="8" t="str">
        <f>IF(ISNUMBER(N670),_xll.BDP($C670, "OPT_UNDL_PX")," ")</f>
        <v xml:space="preserve"> </v>
      </c>
      <c r="Q670" s="7" t="str">
        <f>IF(ISNUMBER(N670),+G670*_xll.BDP($C670, "PX_POS_MULT_FACTOR")*P670/K670," ")</f>
        <v xml:space="preserve"> </v>
      </c>
      <c r="R670" s="8" t="str">
        <f>IF(OR($A670="TUA",$A670="TYA"),"",IF(ISNUMBER(_xll.BDP($C670,"DUR_ADJ_OAS_MID")),_xll.BDP($C670,"DUR_ADJ_OAS_MID"),IF(ISNUMBER(_xll.BDP($E670&amp;" ISIN","DUR_ADJ_OAS_MID")),_xll.BDP($E670&amp;" ISIN","DUR_ADJ_OAS_MID")," ")))</f>
        <v xml:space="preserve"> </v>
      </c>
      <c r="S670" s="7" t="str">
        <f t="shared" si="10"/>
        <v xml:space="preserve"> </v>
      </c>
      <c r="T670" t="s">
        <v>1483</v>
      </c>
      <c r="U670" t="s">
        <v>45</v>
      </c>
      <c r="AG670">
        <v>4.5899999999999999E-4</v>
      </c>
    </row>
    <row r="671" spans="1:33" x14ac:dyDescent="0.25">
      <c r="A671" t="s">
        <v>2193</v>
      </c>
      <c r="B671" t="s">
        <v>1484</v>
      </c>
      <c r="C671" t="s">
        <v>1485</v>
      </c>
      <c r="F671" t="s">
        <v>1484</v>
      </c>
      <c r="G671" s="1">
        <v>-21</v>
      </c>
      <c r="H671" s="1">
        <v>188</v>
      </c>
      <c r="I671" s="2">
        <v>-237550.84</v>
      </c>
      <c r="J671" s="3">
        <v>-3.7854199999999998E-3</v>
      </c>
      <c r="K671" s="4">
        <v>62754196.240000002</v>
      </c>
      <c r="L671" s="5">
        <v>2000001</v>
      </c>
      <c r="M671" s="6">
        <v>31.377082430000002</v>
      </c>
      <c r="N671" s="7" t="str">
        <f>IF(ISNUMBER(_xll.BDP($C671, "DELTA_MID")),_xll.BDP($C671, "DELTA_MID")," ")</f>
        <v xml:space="preserve"> </v>
      </c>
      <c r="O671" s="7" t="str">
        <f>IF(ISNUMBER(N671),_xll.BDP($C671, "OPT_UNDL_TICKER"),"")</f>
        <v/>
      </c>
      <c r="P671" s="8" t="str">
        <f>IF(ISNUMBER(N671),_xll.BDP($C671, "OPT_UNDL_PX")," ")</f>
        <v xml:space="preserve"> </v>
      </c>
      <c r="Q671" s="7" t="str">
        <f>IF(ISNUMBER(N671),+G671*_xll.BDP($C671, "PX_POS_MULT_FACTOR")*P671/K671," ")</f>
        <v xml:space="preserve"> </v>
      </c>
      <c r="R671" s="8" t="str">
        <f>IF(OR($A671="TUA",$A671="TYA"),"",IF(ISNUMBER(_xll.BDP($C671,"DUR_ADJ_OAS_MID")),_xll.BDP($C671,"DUR_ADJ_OAS_MID"),IF(ISNUMBER(_xll.BDP($E671&amp;" ISIN","DUR_ADJ_OAS_MID")),_xll.BDP($E671&amp;" ISIN","DUR_ADJ_OAS_MID")," ")))</f>
        <v xml:space="preserve"> </v>
      </c>
      <c r="S671" s="7" t="str">
        <f t="shared" si="10"/>
        <v xml:space="preserve"> </v>
      </c>
      <c r="T671" t="s">
        <v>1486</v>
      </c>
      <c r="U671" t="s">
        <v>45</v>
      </c>
      <c r="AG671">
        <v>4.5899999999999999E-4</v>
      </c>
    </row>
    <row r="672" spans="1:33" x14ac:dyDescent="0.25">
      <c r="A672" t="s">
        <v>2193</v>
      </c>
      <c r="B672" t="s">
        <v>2194</v>
      </c>
      <c r="C672" t="s">
        <v>2195</v>
      </c>
      <c r="F672" t="s">
        <v>2194</v>
      </c>
      <c r="G672" s="1">
        <v>-5</v>
      </c>
      <c r="H672" s="1">
        <v>193</v>
      </c>
      <c r="I672" s="2">
        <v>-58063.97</v>
      </c>
      <c r="J672" s="3">
        <v>-9.2526000000000001E-4</v>
      </c>
      <c r="K672" s="4">
        <v>62754196.240000002</v>
      </c>
      <c r="L672" s="5">
        <v>2000001</v>
      </c>
      <c r="M672" s="6">
        <v>31.377082430000002</v>
      </c>
      <c r="N672" s="7" t="str">
        <f>IF(ISNUMBER(_xll.BDP($C672, "DELTA_MID")),_xll.BDP($C672, "DELTA_MID")," ")</f>
        <v xml:space="preserve"> </v>
      </c>
      <c r="O672" s="7" t="str">
        <f>IF(ISNUMBER(N672),_xll.BDP($C672, "OPT_UNDL_TICKER"),"")</f>
        <v/>
      </c>
      <c r="P672" s="8" t="str">
        <f>IF(ISNUMBER(N672),_xll.BDP($C672, "OPT_UNDL_PX")," ")</f>
        <v xml:space="preserve"> </v>
      </c>
      <c r="Q672" s="7" t="str">
        <f>IF(ISNUMBER(N672),+G672*_xll.BDP($C672, "PX_POS_MULT_FACTOR")*P672/K672," ")</f>
        <v xml:space="preserve"> </v>
      </c>
      <c r="R672" s="8" t="str">
        <f>IF(OR($A672="TUA",$A672="TYA"),"",IF(ISNUMBER(_xll.BDP($C672,"DUR_ADJ_OAS_MID")),_xll.BDP($C672,"DUR_ADJ_OAS_MID"),IF(ISNUMBER(_xll.BDP($E672&amp;" ISIN","DUR_ADJ_OAS_MID")),_xll.BDP($E672&amp;" ISIN","DUR_ADJ_OAS_MID")," ")))</f>
        <v xml:space="preserve"> </v>
      </c>
      <c r="S672" s="7" t="str">
        <f t="shared" si="10"/>
        <v xml:space="preserve"> </v>
      </c>
      <c r="T672" t="s">
        <v>2196</v>
      </c>
      <c r="U672" t="s">
        <v>45</v>
      </c>
      <c r="AG672">
        <v>4.5899999999999999E-4</v>
      </c>
    </row>
    <row r="673" spans="1:33" x14ac:dyDescent="0.25">
      <c r="A673" t="s">
        <v>2193</v>
      </c>
      <c r="B673" t="s">
        <v>1487</v>
      </c>
      <c r="C673" t="s">
        <v>1488</v>
      </c>
      <c r="F673" t="s">
        <v>1487</v>
      </c>
      <c r="G673" s="1">
        <v>-3</v>
      </c>
      <c r="H673" s="1">
        <v>4433</v>
      </c>
      <c r="I673" s="2">
        <v>-132990</v>
      </c>
      <c r="J673" s="3">
        <v>-2.1192199999999998E-3</v>
      </c>
      <c r="K673" s="4">
        <v>62754196.240000002</v>
      </c>
      <c r="L673" s="5">
        <v>2000001</v>
      </c>
      <c r="M673" s="6">
        <v>31.377082430000002</v>
      </c>
      <c r="N673" s="7" t="str">
        <f>IF(ISNUMBER(_xll.BDP($C673, "DELTA_MID")),_xll.BDP($C673, "DELTA_MID")," ")</f>
        <v xml:space="preserve"> </v>
      </c>
      <c r="O673" s="7" t="str">
        <f>IF(ISNUMBER(N673),_xll.BDP($C673, "OPT_UNDL_TICKER"),"")</f>
        <v/>
      </c>
      <c r="P673" s="8" t="str">
        <f>IF(ISNUMBER(N673),_xll.BDP($C673, "OPT_UNDL_PX")," ")</f>
        <v xml:space="preserve"> </v>
      </c>
      <c r="Q673" s="7" t="str">
        <f>IF(ISNUMBER(N673),+G673*_xll.BDP($C673, "PX_POS_MULT_FACTOR")*P673/K673," ")</f>
        <v xml:space="preserve"> </v>
      </c>
      <c r="R673" s="8" t="str">
        <f>IF(OR($A673="TUA",$A673="TYA"),"",IF(ISNUMBER(_xll.BDP($C673,"DUR_ADJ_OAS_MID")),_xll.BDP($C673,"DUR_ADJ_OAS_MID"),IF(ISNUMBER(_xll.BDP($E673&amp;" ISIN","DUR_ADJ_OAS_MID")),_xll.BDP($E673&amp;" ISIN","DUR_ADJ_OAS_MID")," ")))</f>
        <v xml:space="preserve"> </v>
      </c>
      <c r="S673" s="7" t="str">
        <f t="shared" si="10"/>
        <v xml:space="preserve"> </v>
      </c>
      <c r="T673" t="s">
        <v>1489</v>
      </c>
      <c r="U673" t="s">
        <v>45</v>
      </c>
      <c r="AG673">
        <v>4.5899999999999999E-4</v>
      </c>
    </row>
    <row r="674" spans="1:33" x14ac:dyDescent="0.25">
      <c r="A674" t="s">
        <v>2193</v>
      </c>
      <c r="B674" t="s">
        <v>1490</v>
      </c>
      <c r="C674" t="s">
        <v>1491</v>
      </c>
      <c r="F674" t="s">
        <v>1490</v>
      </c>
      <c r="G674" s="1">
        <v>-6</v>
      </c>
      <c r="H674" s="1">
        <v>4491</v>
      </c>
      <c r="I674" s="2">
        <v>-269460</v>
      </c>
      <c r="J674" s="3">
        <v>-4.2938999999999998E-3</v>
      </c>
      <c r="K674" s="4">
        <v>62754196.240000002</v>
      </c>
      <c r="L674" s="5">
        <v>2000001</v>
      </c>
      <c r="M674" s="6">
        <v>31.377082430000002</v>
      </c>
      <c r="N674" s="7" t="str">
        <f>IF(ISNUMBER(_xll.BDP($C674, "DELTA_MID")),_xll.BDP($C674, "DELTA_MID")," ")</f>
        <v xml:space="preserve"> </v>
      </c>
      <c r="O674" s="7" t="str">
        <f>IF(ISNUMBER(N674),_xll.BDP($C674, "OPT_UNDL_TICKER"),"")</f>
        <v/>
      </c>
      <c r="P674" s="8" t="str">
        <f>IF(ISNUMBER(N674),_xll.BDP($C674, "OPT_UNDL_PX")," ")</f>
        <v xml:space="preserve"> </v>
      </c>
      <c r="Q674" s="7" t="str">
        <f>IF(ISNUMBER(N674),+G674*_xll.BDP($C674, "PX_POS_MULT_FACTOR")*P674/K674," ")</f>
        <v xml:space="preserve"> </v>
      </c>
      <c r="R674" s="8" t="str">
        <f>IF(OR($A674="TUA",$A674="TYA"),"",IF(ISNUMBER(_xll.BDP($C674,"DUR_ADJ_OAS_MID")),_xll.BDP($C674,"DUR_ADJ_OAS_MID"),IF(ISNUMBER(_xll.BDP($E674&amp;" ISIN","DUR_ADJ_OAS_MID")),_xll.BDP($E674&amp;" ISIN","DUR_ADJ_OAS_MID")," ")))</f>
        <v xml:space="preserve"> </v>
      </c>
      <c r="S674" s="7" t="str">
        <f t="shared" si="10"/>
        <v xml:space="preserve"> </v>
      </c>
      <c r="T674" t="s">
        <v>1492</v>
      </c>
      <c r="U674" t="s">
        <v>45</v>
      </c>
      <c r="AG674">
        <v>4.5899999999999999E-4</v>
      </c>
    </row>
    <row r="675" spans="1:33" x14ac:dyDescent="0.25">
      <c r="A675" t="s">
        <v>2193</v>
      </c>
      <c r="B675" t="s">
        <v>1493</v>
      </c>
      <c r="C675" t="s">
        <v>1494</v>
      </c>
      <c r="F675" t="s">
        <v>1493</v>
      </c>
      <c r="G675" s="1">
        <v>-4</v>
      </c>
      <c r="H675" s="1">
        <v>4549</v>
      </c>
      <c r="I675" s="2">
        <v>-181960</v>
      </c>
      <c r="J675" s="3">
        <v>-2.8995700000000002E-3</v>
      </c>
      <c r="K675" s="4">
        <v>62754196.240000002</v>
      </c>
      <c r="L675" s="5">
        <v>2000001</v>
      </c>
      <c r="M675" s="6">
        <v>31.377082430000002</v>
      </c>
      <c r="N675" s="7" t="str">
        <f>IF(ISNUMBER(_xll.BDP($C675, "DELTA_MID")),_xll.BDP($C675, "DELTA_MID")," ")</f>
        <v xml:space="preserve"> </v>
      </c>
      <c r="O675" s="7" t="str">
        <f>IF(ISNUMBER(N675),_xll.BDP($C675, "OPT_UNDL_TICKER"),"")</f>
        <v/>
      </c>
      <c r="P675" s="8" t="str">
        <f>IF(ISNUMBER(N675),_xll.BDP($C675, "OPT_UNDL_PX")," ")</f>
        <v xml:space="preserve"> </v>
      </c>
      <c r="Q675" s="7" t="str">
        <f>IF(ISNUMBER(N675),+G675*_xll.BDP($C675, "PX_POS_MULT_FACTOR")*P675/K675," ")</f>
        <v xml:space="preserve"> </v>
      </c>
      <c r="R675" s="8" t="str">
        <f>IF(OR($A675="TUA",$A675="TYA"),"",IF(ISNUMBER(_xll.BDP($C675,"DUR_ADJ_OAS_MID")),_xll.BDP($C675,"DUR_ADJ_OAS_MID"),IF(ISNUMBER(_xll.BDP($E675&amp;" ISIN","DUR_ADJ_OAS_MID")),_xll.BDP($E675&amp;" ISIN","DUR_ADJ_OAS_MID")," ")))</f>
        <v xml:space="preserve"> </v>
      </c>
      <c r="S675" s="7" t="str">
        <f t="shared" si="10"/>
        <v xml:space="preserve"> </v>
      </c>
      <c r="T675" t="s">
        <v>1495</v>
      </c>
      <c r="U675" t="s">
        <v>45</v>
      </c>
      <c r="AG675">
        <v>4.5899999999999999E-4</v>
      </c>
    </row>
    <row r="676" spans="1:33" x14ac:dyDescent="0.25">
      <c r="A676" t="s">
        <v>2193</v>
      </c>
      <c r="B676" t="s">
        <v>1496</v>
      </c>
      <c r="C676" t="s">
        <v>1497</v>
      </c>
      <c r="F676" t="s">
        <v>1496</v>
      </c>
      <c r="G676" s="1">
        <v>3</v>
      </c>
      <c r="H676" s="1">
        <v>62.39</v>
      </c>
      <c r="I676" s="2">
        <v>187170</v>
      </c>
      <c r="J676" s="3">
        <v>2.9825899999999998E-3</v>
      </c>
      <c r="K676" s="4">
        <v>62754196.240000002</v>
      </c>
      <c r="L676" s="5">
        <v>2000001</v>
      </c>
      <c r="M676" s="6">
        <v>31.377082430000002</v>
      </c>
      <c r="N676" s="7" t="str">
        <f>IF(ISNUMBER(_xll.BDP($C676, "DELTA_MID")),_xll.BDP($C676, "DELTA_MID")," ")</f>
        <v xml:space="preserve"> </v>
      </c>
      <c r="O676" s="7" t="str">
        <f>IF(ISNUMBER(N676),_xll.BDP($C676, "OPT_UNDL_TICKER"),"")</f>
        <v/>
      </c>
      <c r="P676" s="8" t="str">
        <f>IF(ISNUMBER(N676),_xll.BDP($C676, "OPT_UNDL_PX")," ")</f>
        <v xml:space="preserve"> </v>
      </c>
      <c r="Q676" s="7" t="str">
        <f>IF(ISNUMBER(N676),+G676*_xll.BDP($C676, "PX_POS_MULT_FACTOR")*P676/K676," ")</f>
        <v xml:space="preserve"> </v>
      </c>
      <c r="R676" s="8" t="str">
        <f>IF(OR($A676="TUA",$A676="TYA"),"",IF(ISNUMBER(_xll.BDP($C676,"DUR_ADJ_OAS_MID")),_xll.BDP($C676,"DUR_ADJ_OAS_MID"),IF(ISNUMBER(_xll.BDP($E676&amp;" ISIN","DUR_ADJ_OAS_MID")),_xll.BDP($E676&amp;" ISIN","DUR_ADJ_OAS_MID")," ")))</f>
        <v xml:space="preserve"> </v>
      </c>
      <c r="S676" s="7" t="str">
        <f t="shared" si="10"/>
        <v xml:space="preserve"> </v>
      </c>
      <c r="T676" t="s">
        <v>1498</v>
      </c>
      <c r="U676" t="s">
        <v>45</v>
      </c>
      <c r="AG676">
        <v>4.5899999999999999E-4</v>
      </c>
    </row>
    <row r="677" spans="1:33" x14ac:dyDescent="0.25">
      <c r="A677" t="s">
        <v>2193</v>
      </c>
      <c r="B677" t="s">
        <v>1499</v>
      </c>
      <c r="C677" t="s">
        <v>1500</v>
      </c>
      <c r="F677" t="s">
        <v>1499</v>
      </c>
      <c r="G677" s="1">
        <v>38</v>
      </c>
      <c r="H677" s="1">
        <v>62.1</v>
      </c>
      <c r="I677" s="2">
        <v>2359800</v>
      </c>
      <c r="J677" s="3">
        <v>3.7603860000000003E-2</v>
      </c>
      <c r="K677" s="4">
        <v>62754196.240000002</v>
      </c>
      <c r="L677" s="5">
        <v>2000001</v>
      </c>
      <c r="M677" s="6">
        <v>31.377082430000002</v>
      </c>
      <c r="N677" s="7" t="str">
        <f>IF(ISNUMBER(_xll.BDP($C677, "DELTA_MID")),_xll.BDP($C677, "DELTA_MID")," ")</f>
        <v xml:space="preserve"> </v>
      </c>
      <c r="O677" s="7" t="str">
        <f>IF(ISNUMBER(N677),_xll.BDP($C677, "OPT_UNDL_TICKER"),"")</f>
        <v/>
      </c>
      <c r="P677" s="8" t="str">
        <f>IF(ISNUMBER(N677),_xll.BDP($C677, "OPT_UNDL_PX")," ")</f>
        <v xml:space="preserve"> </v>
      </c>
      <c r="Q677" s="7" t="str">
        <f>IF(ISNUMBER(N677),+G677*_xll.BDP($C677, "PX_POS_MULT_FACTOR")*P677/K677," ")</f>
        <v xml:space="preserve"> </v>
      </c>
      <c r="R677" s="8" t="str">
        <f>IF(OR($A677="TUA",$A677="TYA"),"",IF(ISNUMBER(_xll.BDP($C677,"DUR_ADJ_OAS_MID")),_xll.BDP($C677,"DUR_ADJ_OAS_MID"),IF(ISNUMBER(_xll.BDP($E677&amp;" ISIN","DUR_ADJ_OAS_MID")),_xll.BDP($E677&amp;" ISIN","DUR_ADJ_OAS_MID")," ")))</f>
        <v xml:space="preserve"> </v>
      </c>
      <c r="S677" s="7" t="str">
        <f t="shared" si="10"/>
        <v xml:space="preserve"> </v>
      </c>
      <c r="T677" t="s">
        <v>1501</v>
      </c>
      <c r="U677" t="s">
        <v>45</v>
      </c>
      <c r="AG677">
        <v>4.5899999999999999E-4</v>
      </c>
    </row>
    <row r="678" spans="1:33" x14ac:dyDescent="0.25">
      <c r="A678" t="s">
        <v>2193</v>
      </c>
      <c r="B678" t="s">
        <v>1502</v>
      </c>
      <c r="C678" t="s">
        <v>1503</v>
      </c>
      <c r="F678" t="s">
        <v>1502</v>
      </c>
      <c r="G678" s="1">
        <v>18</v>
      </c>
      <c r="H678" s="1">
        <v>61.84</v>
      </c>
      <c r="I678" s="2">
        <v>1113120</v>
      </c>
      <c r="J678" s="3">
        <v>1.7737780000000002E-2</v>
      </c>
      <c r="K678" s="4">
        <v>62754196.240000002</v>
      </c>
      <c r="L678" s="5">
        <v>2000001</v>
      </c>
      <c r="M678" s="6">
        <v>31.377082430000002</v>
      </c>
      <c r="N678" s="7" t="str">
        <f>IF(ISNUMBER(_xll.BDP($C678, "DELTA_MID")),_xll.BDP($C678, "DELTA_MID")," ")</f>
        <v xml:space="preserve"> </v>
      </c>
      <c r="O678" s="7" t="str">
        <f>IF(ISNUMBER(N678),_xll.BDP($C678, "OPT_UNDL_TICKER"),"")</f>
        <v/>
      </c>
      <c r="P678" s="8" t="str">
        <f>IF(ISNUMBER(N678),_xll.BDP($C678, "OPT_UNDL_PX")," ")</f>
        <v xml:space="preserve"> </v>
      </c>
      <c r="Q678" s="7" t="str">
        <f>IF(ISNUMBER(N678),+G678*_xll.BDP($C678, "PX_POS_MULT_FACTOR")*P678/K678," ")</f>
        <v xml:space="preserve"> </v>
      </c>
      <c r="R678" s="8" t="str">
        <f>IF(OR($A678="TUA",$A678="TYA"),"",IF(ISNUMBER(_xll.BDP($C678,"DUR_ADJ_OAS_MID")),_xll.BDP($C678,"DUR_ADJ_OAS_MID"),IF(ISNUMBER(_xll.BDP($E678&amp;" ISIN","DUR_ADJ_OAS_MID")),_xll.BDP($E678&amp;" ISIN","DUR_ADJ_OAS_MID")," ")))</f>
        <v xml:space="preserve"> </v>
      </c>
      <c r="S678" s="7" t="str">
        <f t="shared" si="10"/>
        <v xml:space="preserve"> </v>
      </c>
      <c r="T678" t="s">
        <v>1504</v>
      </c>
      <c r="U678" t="s">
        <v>45</v>
      </c>
      <c r="AG678">
        <v>4.5899999999999999E-4</v>
      </c>
    </row>
    <row r="679" spans="1:33" x14ac:dyDescent="0.25">
      <c r="A679" t="s">
        <v>2193</v>
      </c>
      <c r="B679" t="s">
        <v>1505</v>
      </c>
      <c r="C679" t="s">
        <v>1506</v>
      </c>
      <c r="F679" t="s">
        <v>1505</v>
      </c>
      <c r="G679" s="1">
        <v>24</v>
      </c>
      <c r="H679" s="1">
        <v>61.6</v>
      </c>
      <c r="I679" s="2">
        <v>1478400</v>
      </c>
      <c r="J679" s="3">
        <v>2.3558579999999999E-2</v>
      </c>
      <c r="K679" s="4">
        <v>62754196.240000002</v>
      </c>
      <c r="L679" s="5">
        <v>2000001</v>
      </c>
      <c r="M679" s="6">
        <v>31.377082430000002</v>
      </c>
      <c r="N679" s="7" t="str">
        <f>IF(ISNUMBER(_xll.BDP($C679, "DELTA_MID")),_xll.BDP($C679, "DELTA_MID")," ")</f>
        <v xml:space="preserve"> </v>
      </c>
      <c r="O679" s="7" t="str">
        <f>IF(ISNUMBER(N679),_xll.BDP($C679, "OPT_UNDL_TICKER"),"")</f>
        <v/>
      </c>
      <c r="P679" s="8" t="str">
        <f>IF(ISNUMBER(N679),_xll.BDP($C679, "OPT_UNDL_PX")," ")</f>
        <v xml:space="preserve"> </v>
      </c>
      <c r="Q679" s="7" t="str">
        <f>IF(ISNUMBER(N679),+G679*_xll.BDP($C679, "PX_POS_MULT_FACTOR")*P679/K679," ")</f>
        <v xml:space="preserve"> </v>
      </c>
      <c r="R679" s="8" t="str">
        <f>IF(OR($A679="TUA",$A679="TYA"),"",IF(ISNUMBER(_xll.BDP($C679,"DUR_ADJ_OAS_MID")),_xll.BDP($C679,"DUR_ADJ_OAS_MID"),IF(ISNUMBER(_xll.BDP($E679&amp;" ISIN","DUR_ADJ_OAS_MID")),_xll.BDP($E679&amp;" ISIN","DUR_ADJ_OAS_MID")," ")))</f>
        <v xml:space="preserve"> </v>
      </c>
      <c r="S679" s="7" t="str">
        <f t="shared" ref="S679:S742" si="11">IF(ISNUMBER(N679),Q679*N679,IF(ISNUMBER(R679),J679*R679," "))</f>
        <v xml:space="preserve"> </v>
      </c>
      <c r="T679" t="s">
        <v>1507</v>
      </c>
      <c r="U679" t="s">
        <v>45</v>
      </c>
      <c r="AG679">
        <v>4.5899999999999999E-4</v>
      </c>
    </row>
    <row r="680" spans="1:33" x14ac:dyDescent="0.25">
      <c r="A680" t="s">
        <v>2193</v>
      </c>
      <c r="B680" t="s">
        <v>1508</v>
      </c>
      <c r="C680" t="s">
        <v>1509</v>
      </c>
      <c r="F680" t="s">
        <v>1508</v>
      </c>
      <c r="G680" s="1">
        <v>7</v>
      </c>
      <c r="H680" s="1">
        <v>61.4</v>
      </c>
      <c r="I680" s="2">
        <v>429800</v>
      </c>
      <c r="J680" s="3">
        <v>6.8489400000000004E-3</v>
      </c>
      <c r="K680" s="4">
        <v>62754196.240000002</v>
      </c>
      <c r="L680" s="5">
        <v>2000001</v>
      </c>
      <c r="M680" s="6">
        <v>31.377082430000002</v>
      </c>
      <c r="N680" s="7" t="str">
        <f>IF(ISNUMBER(_xll.BDP($C680, "DELTA_MID")),_xll.BDP($C680, "DELTA_MID")," ")</f>
        <v xml:space="preserve"> </v>
      </c>
      <c r="O680" s="7" t="str">
        <f>IF(ISNUMBER(N680),_xll.BDP($C680, "OPT_UNDL_TICKER"),"")</f>
        <v/>
      </c>
      <c r="P680" s="8" t="str">
        <f>IF(ISNUMBER(N680),_xll.BDP($C680, "OPT_UNDL_PX")," ")</f>
        <v xml:space="preserve"> </v>
      </c>
      <c r="Q680" s="7" t="str">
        <f>IF(ISNUMBER(N680),+G680*_xll.BDP($C680, "PX_POS_MULT_FACTOR")*P680/K680," ")</f>
        <v xml:space="preserve"> </v>
      </c>
      <c r="R680" s="8" t="str">
        <f>IF(OR($A680="TUA",$A680="TYA"),"",IF(ISNUMBER(_xll.BDP($C680,"DUR_ADJ_OAS_MID")),_xll.BDP($C680,"DUR_ADJ_OAS_MID"),IF(ISNUMBER(_xll.BDP($E680&amp;" ISIN","DUR_ADJ_OAS_MID")),_xll.BDP($E680&amp;" ISIN","DUR_ADJ_OAS_MID")," ")))</f>
        <v xml:space="preserve"> </v>
      </c>
      <c r="S680" s="7" t="str">
        <f t="shared" si="11"/>
        <v xml:space="preserve"> </v>
      </c>
      <c r="T680" t="s">
        <v>1510</v>
      </c>
      <c r="U680" t="s">
        <v>45</v>
      </c>
      <c r="AG680">
        <v>4.5899999999999999E-4</v>
      </c>
    </row>
    <row r="681" spans="1:33" x14ac:dyDescent="0.25">
      <c r="A681" t="s">
        <v>2193</v>
      </c>
      <c r="B681" t="s">
        <v>1511</v>
      </c>
      <c r="C681" t="s">
        <v>1512</v>
      </c>
      <c r="F681" t="s">
        <v>1511</v>
      </c>
      <c r="G681" s="1">
        <v>4</v>
      </c>
      <c r="H681" s="1">
        <v>61.21</v>
      </c>
      <c r="I681" s="2">
        <v>244840</v>
      </c>
      <c r="J681" s="3">
        <v>3.90157E-3</v>
      </c>
      <c r="K681" s="4">
        <v>62754196.240000002</v>
      </c>
      <c r="L681" s="5">
        <v>2000001</v>
      </c>
      <c r="M681" s="6">
        <v>31.377082430000002</v>
      </c>
      <c r="N681" s="7" t="str">
        <f>IF(ISNUMBER(_xll.BDP($C681, "DELTA_MID")),_xll.BDP($C681, "DELTA_MID")," ")</f>
        <v xml:space="preserve"> </v>
      </c>
      <c r="O681" s="7" t="str">
        <f>IF(ISNUMBER(N681),_xll.BDP($C681, "OPT_UNDL_TICKER"),"")</f>
        <v/>
      </c>
      <c r="P681" s="8" t="str">
        <f>IF(ISNUMBER(N681),_xll.BDP($C681, "OPT_UNDL_PX")," ")</f>
        <v xml:space="preserve"> </v>
      </c>
      <c r="Q681" s="7" t="str">
        <f>IF(ISNUMBER(N681),+G681*_xll.BDP($C681, "PX_POS_MULT_FACTOR")*P681/K681," ")</f>
        <v xml:space="preserve"> </v>
      </c>
      <c r="R681" s="8" t="str">
        <f>IF(OR($A681="TUA",$A681="TYA"),"",IF(ISNUMBER(_xll.BDP($C681,"DUR_ADJ_OAS_MID")),_xll.BDP($C681,"DUR_ADJ_OAS_MID"),IF(ISNUMBER(_xll.BDP($E681&amp;" ISIN","DUR_ADJ_OAS_MID")),_xll.BDP($E681&amp;" ISIN","DUR_ADJ_OAS_MID")," ")))</f>
        <v xml:space="preserve"> </v>
      </c>
      <c r="S681" s="7" t="str">
        <f t="shared" si="11"/>
        <v xml:space="preserve"> </v>
      </c>
      <c r="T681" t="s">
        <v>1513</v>
      </c>
      <c r="U681" t="s">
        <v>45</v>
      </c>
      <c r="AG681">
        <v>4.5899999999999999E-4</v>
      </c>
    </row>
    <row r="682" spans="1:33" x14ac:dyDescent="0.25">
      <c r="A682" t="s">
        <v>2193</v>
      </c>
      <c r="B682" t="s">
        <v>1514</v>
      </c>
      <c r="C682" t="s">
        <v>1515</v>
      </c>
      <c r="F682" t="s">
        <v>1514</v>
      </c>
      <c r="G682" s="1">
        <v>4</v>
      </c>
      <c r="H682" s="1">
        <v>61.01</v>
      </c>
      <c r="I682" s="2">
        <v>244040</v>
      </c>
      <c r="J682" s="3">
        <v>3.8888199999999999E-3</v>
      </c>
      <c r="K682" s="4">
        <v>62754196.240000002</v>
      </c>
      <c r="L682" s="5">
        <v>2000001</v>
      </c>
      <c r="M682" s="6">
        <v>31.377082430000002</v>
      </c>
      <c r="N682" s="7" t="str">
        <f>IF(ISNUMBER(_xll.BDP($C682, "DELTA_MID")),_xll.BDP($C682, "DELTA_MID")," ")</f>
        <v xml:space="preserve"> </v>
      </c>
      <c r="O682" s="7" t="str">
        <f>IF(ISNUMBER(N682),_xll.BDP($C682, "OPT_UNDL_TICKER"),"")</f>
        <v/>
      </c>
      <c r="P682" s="8" t="str">
        <f>IF(ISNUMBER(N682),_xll.BDP($C682, "OPT_UNDL_PX")," ")</f>
        <v xml:space="preserve"> </v>
      </c>
      <c r="Q682" s="7" t="str">
        <f>IF(ISNUMBER(N682),+G682*_xll.BDP($C682, "PX_POS_MULT_FACTOR")*P682/K682," ")</f>
        <v xml:space="preserve"> </v>
      </c>
      <c r="R682" s="8" t="str">
        <f>IF(OR($A682="TUA",$A682="TYA"),"",IF(ISNUMBER(_xll.BDP($C682,"DUR_ADJ_OAS_MID")),_xll.BDP($C682,"DUR_ADJ_OAS_MID"),IF(ISNUMBER(_xll.BDP($E682&amp;" ISIN","DUR_ADJ_OAS_MID")),_xll.BDP($E682&amp;" ISIN","DUR_ADJ_OAS_MID")," ")))</f>
        <v xml:space="preserve"> </v>
      </c>
      <c r="S682" s="7" t="str">
        <f t="shared" si="11"/>
        <v xml:space="preserve"> </v>
      </c>
      <c r="T682" t="s">
        <v>1516</v>
      </c>
      <c r="U682" t="s">
        <v>45</v>
      </c>
      <c r="AG682">
        <v>4.5899999999999999E-4</v>
      </c>
    </row>
    <row r="683" spans="1:33" x14ac:dyDescent="0.25">
      <c r="A683" t="s">
        <v>2193</v>
      </c>
      <c r="B683" t="s">
        <v>1517</v>
      </c>
      <c r="C683" t="s">
        <v>1518</v>
      </c>
      <c r="F683" t="s">
        <v>1517</v>
      </c>
      <c r="G683" s="1">
        <v>1</v>
      </c>
      <c r="H683" s="1">
        <v>60.8</v>
      </c>
      <c r="I683" s="2">
        <v>60800</v>
      </c>
      <c r="J683" s="3">
        <v>9.6885999999999999E-4</v>
      </c>
      <c r="K683" s="4">
        <v>62754196.240000002</v>
      </c>
      <c r="L683" s="5">
        <v>2000001</v>
      </c>
      <c r="M683" s="6">
        <v>31.377082430000002</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t="str">
        <f>IF(OR($A683="TUA",$A683="TYA"),"",IF(ISNUMBER(_xll.BDP($C683,"DUR_ADJ_OAS_MID")),_xll.BDP($C683,"DUR_ADJ_OAS_MID"),IF(ISNUMBER(_xll.BDP($E683&amp;" ISIN","DUR_ADJ_OAS_MID")),_xll.BDP($E683&amp;" ISIN","DUR_ADJ_OAS_MID")," ")))</f>
        <v xml:space="preserve"> </v>
      </c>
      <c r="S683" s="7" t="str">
        <f t="shared" si="11"/>
        <v xml:space="preserve"> </v>
      </c>
      <c r="T683" t="s">
        <v>1519</v>
      </c>
      <c r="U683" t="s">
        <v>45</v>
      </c>
      <c r="AG683">
        <v>4.5899999999999999E-4</v>
      </c>
    </row>
    <row r="684" spans="1:33" x14ac:dyDescent="0.25">
      <c r="A684" t="s">
        <v>2193</v>
      </c>
      <c r="B684" t="s">
        <v>1523</v>
      </c>
      <c r="C684" t="s">
        <v>1524</v>
      </c>
      <c r="F684" t="s">
        <v>1523</v>
      </c>
      <c r="G684" s="1">
        <v>24</v>
      </c>
      <c r="H684" s="1">
        <v>66.59</v>
      </c>
      <c r="I684" s="2">
        <v>1598160</v>
      </c>
      <c r="J684" s="3">
        <v>2.546698E-2</v>
      </c>
      <c r="K684" s="4">
        <v>62754196.240000002</v>
      </c>
      <c r="L684" s="5">
        <v>2000001</v>
      </c>
      <c r="M684" s="6">
        <v>31.377082430000002</v>
      </c>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t="str">
        <f>IF(OR($A684="TUA",$A684="TYA"),"",IF(ISNUMBER(_xll.BDP($C684,"DUR_ADJ_OAS_MID")),_xll.BDP($C684,"DUR_ADJ_OAS_MID"),IF(ISNUMBER(_xll.BDP($E684&amp;" ISIN","DUR_ADJ_OAS_MID")),_xll.BDP($E684&amp;" ISIN","DUR_ADJ_OAS_MID")," ")))</f>
        <v xml:space="preserve"> </v>
      </c>
      <c r="S684" s="7" t="str">
        <f t="shared" si="11"/>
        <v xml:space="preserve"> </v>
      </c>
      <c r="T684" t="s">
        <v>1525</v>
      </c>
      <c r="U684" t="s">
        <v>45</v>
      </c>
      <c r="AG684">
        <v>4.5899999999999999E-4</v>
      </c>
    </row>
    <row r="685" spans="1:33" x14ac:dyDescent="0.25">
      <c r="A685" t="s">
        <v>2193</v>
      </c>
      <c r="B685" t="s">
        <v>1526</v>
      </c>
      <c r="C685" t="s">
        <v>1527</v>
      </c>
      <c r="F685" t="s">
        <v>1526</v>
      </c>
      <c r="G685" s="1">
        <v>28</v>
      </c>
      <c r="H685" s="1">
        <v>65.959999999999994</v>
      </c>
      <c r="I685" s="2">
        <v>1846880</v>
      </c>
      <c r="J685" s="3">
        <v>2.9430379999999999E-2</v>
      </c>
      <c r="K685" s="4">
        <v>62754196.240000002</v>
      </c>
      <c r="L685" s="5">
        <v>2000001</v>
      </c>
      <c r="M685" s="6">
        <v>31.377082430000002</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t="str">
        <f>IF(OR($A685="TUA",$A685="TYA"),"",IF(ISNUMBER(_xll.BDP($C685,"DUR_ADJ_OAS_MID")),_xll.BDP($C685,"DUR_ADJ_OAS_MID"),IF(ISNUMBER(_xll.BDP($E685&amp;" ISIN","DUR_ADJ_OAS_MID")),_xll.BDP($E685&amp;" ISIN","DUR_ADJ_OAS_MID")," ")))</f>
        <v xml:space="preserve"> </v>
      </c>
      <c r="S685" s="7" t="str">
        <f t="shared" si="11"/>
        <v xml:space="preserve"> </v>
      </c>
      <c r="T685" t="s">
        <v>1528</v>
      </c>
      <c r="U685" t="s">
        <v>45</v>
      </c>
      <c r="AG685">
        <v>4.5899999999999999E-4</v>
      </c>
    </row>
    <row r="686" spans="1:33" x14ac:dyDescent="0.25">
      <c r="A686" t="s">
        <v>2193</v>
      </c>
      <c r="B686" t="s">
        <v>1529</v>
      </c>
      <c r="C686" t="s">
        <v>1530</v>
      </c>
      <c r="F686" t="s">
        <v>1529</v>
      </c>
      <c r="G686" s="1">
        <v>29</v>
      </c>
      <c r="H686" s="1">
        <v>65.55</v>
      </c>
      <c r="I686" s="2">
        <v>1900950</v>
      </c>
      <c r="J686" s="3">
        <v>3.0291999999999999E-2</v>
      </c>
      <c r="K686" s="4">
        <v>62754196.240000002</v>
      </c>
      <c r="L686" s="5">
        <v>2000001</v>
      </c>
      <c r="M686" s="6">
        <v>31.377082430000002</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t="str">
        <f>IF(OR($A686="TUA",$A686="TYA"),"",IF(ISNUMBER(_xll.BDP($C686,"DUR_ADJ_OAS_MID")),_xll.BDP($C686,"DUR_ADJ_OAS_MID"),IF(ISNUMBER(_xll.BDP($E686&amp;" ISIN","DUR_ADJ_OAS_MID")),_xll.BDP($E686&amp;" ISIN","DUR_ADJ_OAS_MID")," ")))</f>
        <v xml:space="preserve"> </v>
      </c>
      <c r="S686" s="7" t="str">
        <f t="shared" si="11"/>
        <v xml:space="preserve"> </v>
      </c>
      <c r="T686" t="s">
        <v>1531</v>
      </c>
      <c r="U686" t="s">
        <v>45</v>
      </c>
      <c r="AG686">
        <v>4.5899999999999999E-4</v>
      </c>
    </row>
    <row r="687" spans="1:33" x14ac:dyDescent="0.25">
      <c r="A687" t="s">
        <v>2193</v>
      </c>
      <c r="B687" t="s">
        <v>1532</v>
      </c>
      <c r="C687" t="s">
        <v>1533</v>
      </c>
      <c r="F687" t="s">
        <v>1532</v>
      </c>
      <c r="G687" s="1">
        <v>14</v>
      </c>
      <c r="H687" s="1">
        <v>65.239999999999995</v>
      </c>
      <c r="I687" s="2">
        <v>913360</v>
      </c>
      <c r="J687" s="3">
        <v>1.4554559999999999E-2</v>
      </c>
      <c r="K687" s="4">
        <v>62754196.240000002</v>
      </c>
      <c r="L687" s="5">
        <v>2000001</v>
      </c>
      <c r="M687" s="6">
        <v>31.377082430000002</v>
      </c>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t="str">
        <f>IF(OR($A687="TUA",$A687="TYA"),"",IF(ISNUMBER(_xll.BDP($C687,"DUR_ADJ_OAS_MID")),_xll.BDP($C687,"DUR_ADJ_OAS_MID"),IF(ISNUMBER(_xll.BDP($E687&amp;" ISIN","DUR_ADJ_OAS_MID")),_xll.BDP($E687&amp;" ISIN","DUR_ADJ_OAS_MID")," ")))</f>
        <v xml:space="preserve"> </v>
      </c>
      <c r="S687" s="7" t="str">
        <f t="shared" si="11"/>
        <v xml:space="preserve"> </v>
      </c>
      <c r="T687" t="s">
        <v>1534</v>
      </c>
      <c r="U687" t="s">
        <v>45</v>
      </c>
      <c r="AG687">
        <v>4.5899999999999999E-4</v>
      </c>
    </row>
    <row r="688" spans="1:33" x14ac:dyDescent="0.25">
      <c r="A688" t="s">
        <v>2193</v>
      </c>
      <c r="B688" t="s">
        <v>1535</v>
      </c>
      <c r="C688" t="s">
        <v>1536</v>
      </c>
      <c r="F688" t="s">
        <v>1535</v>
      </c>
      <c r="G688" s="1">
        <v>8</v>
      </c>
      <c r="H688" s="1">
        <v>64.989999999999995</v>
      </c>
      <c r="I688" s="2">
        <v>519920</v>
      </c>
      <c r="J688" s="3">
        <v>8.2850200000000006E-3</v>
      </c>
      <c r="K688" s="4">
        <v>62754196.240000002</v>
      </c>
      <c r="L688" s="5">
        <v>2000001</v>
      </c>
      <c r="M688" s="6">
        <v>31.377082430000002</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t="str">
        <f>IF(OR($A688="TUA",$A688="TYA"),"",IF(ISNUMBER(_xll.BDP($C688,"DUR_ADJ_OAS_MID")),_xll.BDP($C688,"DUR_ADJ_OAS_MID"),IF(ISNUMBER(_xll.BDP($E688&amp;" ISIN","DUR_ADJ_OAS_MID")),_xll.BDP($E688&amp;" ISIN","DUR_ADJ_OAS_MID")," ")))</f>
        <v xml:space="preserve"> </v>
      </c>
      <c r="S688" s="7" t="str">
        <f t="shared" si="11"/>
        <v xml:space="preserve"> </v>
      </c>
      <c r="T688" t="s">
        <v>1537</v>
      </c>
      <c r="U688" t="s">
        <v>45</v>
      </c>
      <c r="AG688">
        <v>4.5899999999999999E-4</v>
      </c>
    </row>
    <row r="689" spans="1:33" x14ac:dyDescent="0.25">
      <c r="A689" t="s">
        <v>2193</v>
      </c>
      <c r="B689" t="s">
        <v>1541</v>
      </c>
      <c r="C689" t="s">
        <v>1542</v>
      </c>
      <c r="F689" t="s">
        <v>1541</v>
      </c>
      <c r="G689" s="1">
        <v>6</v>
      </c>
      <c r="H689" s="1">
        <v>64.77</v>
      </c>
      <c r="I689" s="2">
        <v>388620</v>
      </c>
      <c r="J689" s="3">
        <v>6.1927299999999996E-3</v>
      </c>
      <c r="K689" s="4">
        <v>62754196.240000002</v>
      </c>
      <c r="L689" s="5">
        <v>2000001</v>
      </c>
      <c r="M689" s="6">
        <v>31.377082430000002</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t="str">
        <f>IF(OR($A689="TUA",$A689="TYA"),"",IF(ISNUMBER(_xll.BDP($C689,"DUR_ADJ_OAS_MID")),_xll.BDP($C689,"DUR_ADJ_OAS_MID"),IF(ISNUMBER(_xll.BDP($E689&amp;" ISIN","DUR_ADJ_OAS_MID")),_xll.BDP($E689&amp;" ISIN","DUR_ADJ_OAS_MID")," ")))</f>
        <v xml:space="preserve"> </v>
      </c>
      <c r="S689" s="7" t="str">
        <f t="shared" si="11"/>
        <v xml:space="preserve"> </v>
      </c>
      <c r="T689" t="s">
        <v>1543</v>
      </c>
      <c r="U689" t="s">
        <v>45</v>
      </c>
      <c r="AG689">
        <v>4.5899999999999999E-4</v>
      </c>
    </row>
    <row r="690" spans="1:33" x14ac:dyDescent="0.25">
      <c r="A690" t="s">
        <v>2193</v>
      </c>
      <c r="B690" t="s">
        <v>1544</v>
      </c>
      <c r="C690" t="s">
        <v>1545</v>
      </c>
      <c r="F690" t="s">
        <v>1544</v>
      </c>
      <c r="G690" s="1">
        <v>28</v>
      </c>
      <c r="H690" s="1">
        <v>63.83</v>
      </c>
      <c r="I690" s="2">
        <v>893620</v>
      </c>
      <c r="J690" s="3">
        <v>1.4239999999999999E-2</v>
      </c>
      <c r="K690" s="4">
        <v>62754196.240000002</v>
      </c>
      <c r="L690" s="5">
        <v>2000001</v>
      </c>
      <c r="M690" s="6">
        <v>31.377082430000002</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t="str">
        <f>IF(OR($A690="TUA",$A690="TYA"),"",IF(ISNUMBER(_xll.BDP($C690,"DUR_ADJ_OAS_MID")),_xll.BDP($C690,"DUR_ADJ_OAS_MID"),IF(ISNUMBER(_xll.BDP($E690&amp;" ISIN","DUR_ADJ_OAS_MID")),_xll.BDP($E690&amp;" ISIN","DUR_ADJ_OAS_MID")," ")))</f>
        <v xml:space="preserve"> </v>
      </c>
      <c r="S690" s="7" t="str">
        <f t="shared" si="11"/>
        <v xml:space="preserve"> </v>
      </c>
      <c r="T690" t="s">
        <v>1546</v>
      </c>
      <c r="U690" t="s">
        <v>45</v>
      </c>
      <c r="AG690">
        <v>4.5899999999999999E-4</v>
      </c>
    </row>
    <row r="691" spans="1:33" x14ac:dyDescent="0.25">
      <c r="A691" t="s">
        <v>2193</v>
      </c>
      <c r="B691" t="s">
        <v>1547</v>
      </c>
      <c r="C691" t="s">
        <v>1548</v>
      </c>
      <c r="F691" t="s">
        <v>1547</v>
      </c>
      <c r="G691" s="1">
        <v>26</v>
      </c>
      <c r="H691" s="1">
        <v>65.45</v>
      </c>
      <c r="I691" s="2">
        <v>850850</v>
      </c>
      <c r="J691" s="3">
        <v>1.355846E-2</v>
      </c>
      <c r="K691" s="4">
        <v>62754196.240000002</v>
      </c>
      <c r="L691" s="5">
        <v>2000001</v>
      </c>
      <c r="M691" s="6">
        <v>31.377082430000002</v>
      </c>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t="str">
        <f>IF(OR($A691="TUA",$A691="TYA"),"",IF(ISNUMBER(_xll.BDP($C691,"DUR_ADJ_OAS_MID")),_xll.BDP($C691,"DUR_ADJ_OAS_MID"),IF(ISNUMBER(_xll.BDP($E691&amp;" ISIN","DUR_ADJ_OAS_MID")),_xll.BDP($E691&amp;" ISIN","DUR_ADJ_OAS_MID")," ")))</f>
        <v xml:space="preserve"> </v>
      </c>
      <c r="S691" s="7" t="str">
        <f t="shared" si="11"/>
        <v xml:space="preserve"> </v>
      </c>
      <c r="T691" t="s">
        <v>1549</v>
      </c>
      <c r="U691" t="s">
        <v>45</v>
      </c>
      <c r="AG691">
        <v>4.5899999999999999E-4</v>
      </c>
    </row>
    <row r="692" spans="1:33" x14ac:dyDescent="0.25">
      <c r="A692" t="s">
        <v>2193</v>
      </c>
      <c r="B692" t="s">
        <v>1550</v>
      </c>
      <c r="C692" t="s">
        <v>1551</v>
      </c>
      <c r="F692" t="s">
        <v>1550</v>
      </c>
      <c r="G692" s="1">
        <v>10</v>
      </c>
      <c r="H692" s="1">
        <v>67.010000000000005</v>
      </c>
      <c r="I692" s="2">
        <v>335050</v>
      </c>
      <c r="J692" s="3">
        <v>5.3390900000000003E-3</v>
      </c>
      <c r="K692" s="4">
        <v>62754196.240000002</v>
      </c>
      <c r="L692" s="5">
        <v>2000001</v>
      </c>
      <c r="M692" s="6">
        <v>31.377082430000002</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t="str">
        <f>IF(OR($A692="TUA",$A692="TYA"),"",IF(ISNUMBER(_xll.BDP($C692,"DUR_ADJ_OAS_MID")),_xll.BDP($C692,"DUR_ADJ_OAS_MID"),IF(ISNUMBER(_xll.BDP($E692&amp;" ISIN","DUR_ADJ_OAS_MID")),_xll.BDP($E692&amp;" ISIN","DUR_ADJ_OAS_MID")," ")))</f>
        <v xml:space="preserve"> </v>
      </c>
      <c r="S692" s="7" t="str">
        <f t="shared" si="11"/>
        <v xml:space="preserve"> </v>
      </c>
      <c r="T692" t="s">
        <v>1552</v>
      </c>
      <c r="U692" t="s">
        <v>45</v>
      </c>
      <c r="AG692">
        <v>4.5899999999999999E-4</v>
      </c>
    </row>
    <row r="693" spans="1:33" x14ac:dyDescent="0.25">
      <c r="A693" t="s">
        <v>2193</v>
      </c>
      <c r="B693" t="s">
        <v>1556</v>
      </c>
      <c r="C693" t="s">
        <v>1557</v>
      </c>
      <c r="F693" t="s">
        <v>1556</v>
      </c>
      <c r="G693" s="1">
        <v>-1</v>
      </c>
      <c r="H693" s="1">
        <v>4275</v>
      </c>
      <c r="I693" s="2">
        <v>-42750</v>
      </c>
      <c r="J693" s="3">
        <v>-6.8123000000000001E-4</v>
      </c>
      <c r="K693" s="4">
        <v>62754196.240000002</v>
      </c>
      <c r="L693" s="5">
        <v>2000001</v>
      </c>
      <c r="M693" s="6">
        <v>31.377082430000002</v>
      </c>
      <c r="N693" s="7" t="str">
        <f>IF(ISNUMBER(_xll.BDP($C693, "DELTA_MID")),_xll.BDP($C693, "DELTA_MID")," ")</f>
        <v xml:space="preserve"> </v>
      </c>
      <c r="O693" s="7" t="str">
        <f>IF(ISNUMBER(N693),_xll.BDP($C693, "OPT_UNDL_TICKER"),"")</f>
        <v/>
      </c>
      <c r="P693" s="8" t="str">
        <f>IF(ISNUMBER(N693),_xll.BDP($C693, "OPT_UNDL_PX")," ")</f>
        <v xml:space="preserve"> </v>
      </c>
      <c r="Q693" s="7" t="str">
        <f>IF(ISNUMBER(N693),+G693*_xll.BDP($C693, "PX_POS_MULT_FACTOR")*P693/K693," ")</f>
        <v xml:space="preserve"> </v>
      </c>
      <c r="R693" s="8" t="str">
        <f>IF(OR($A693="TUA",$A693="TYA"),"",IF(ISNUMBER(_xll.BDP($C693,"DUR_ADJ_OAS_MID")),_xll.BDP($C693,"DUR_ADJ_OAS_MID"),IF(ISNUMBER(_xll.BDP($E693&amp;" ISIN","DUR_ADJ_OAS_MID")),_xll.BDP($E693&amp;" ISIN","DUR_ADJ_OAS_MID")," ")))</f>
        <v xml:space="preserve"> </v>
      </c>
      <c r="S693" s="7" t="str">
        <f t="shared" si="11"/>
        <v xml:space="preserve"> </v>
      </c>
      <c r="T693" t="s">
        <v>1558</v>
      </c>
      <c r="U693" t="s">
        <v>45</v>
      </c>
      <c r="AG693">
        <v>4.5899999999999999E-4</v>
      </c>
    </row>
    <row r="694" spans="1:33" x14ac:dyDescent="0.25">
      <c r="A694" t="s">
        <v>2193</v>
      </c>
      <c r="B694" t="s">
        <v>1559</v>
      </c>
      <c r="C694" t="s">
        <v>1560</v>
      </c>
      <c r="F694" t="s">
        <v>1559</v>
      </c>
      <c r="G694" s="1">
        <v>-4</v>
      </c>
      <c r="H694" s="1">
        <v>4192</v>
      </c>
      <c r="I694" s="2">
        <v>-167680</v>
      </c>
      <c r="J694" s="3">
        <v>-2.6720099999999998E-3</v>
      </c>
      <c r="K694" s="4">
        <v>62754196.240000002</v>
      </c>
      <c r="L694" s="5">
        <v>2000001</v>
      </c>
      <c r="M694" s="6">
        <v>31.377082430000002</v>
      </c>
      <c r="N694" s="7" t="str">
        <f>IF(ISNUMBER(_xll.BDP($C694, "DELTA_MID")),_xll.BDP($C694, "DELTA_MID")," ")</f>
        <v xml:space="preserve"> </v>
      </c>
      <c r="O694" s="7" t="str">
        <f>IF(ISNUMBER(N694),_xll.BDP($C694, "OPT_UNDL_TICKER"),"")</f>
        <v/>
      </c>
      <c r="P694" s="8" t="str">
        <f>IF(ISNUMBER(N694),_xll.BDP($C694, "OPT_UNDL_PX")," ")</f>
        <v xml:space="preserve"> </v>
      </c>
      <c r="Q694" s="7" t="str">
        <f>IF(ISNUMBER(N694),+G694*_xll.BDP($C694, "PX_POS_MULT_FACTOR")*P694/K694," ")</f>
        <v xml:space="preserve"> </v>
      </c>
      <c r="R694" s="8" t="str">
        <f>IF(OR($A694="TUA",$A694="TYA"),"",IF(ISNUMBER(_xll.BDP($C694,"DUR_ADJ_OAS_MID")),_xll.BDP($C694,"DUR_ADJ_OAS_MID"),IF(ISNUMBER(_xll.BDP($E694&amp;" ISIN","DUR_ADJ_OAS_MID")),_xll.BDP($E694&amp;" ISIN","DUR_ADJ_OAS_MID")," ")))</f>
        <v xml:space="preserve"> </v>
      </c>
      <c r="S694" s="7" t="str">
        <f t="shared" si="11"/>
        <v xml:space="preserve"> </v>
      </c>
      <c r="T694" t="s">
        <v>1561</v>
      </c>
      <c r="U694" t="s">
        <v>45</v>
      </c>
      <c r="AG694">
        <v>4.5899999999999999E-4</v>
      </c>
    </row>
    <row r="695" spans="1:33" x14ac:dyDescent="0.25">
      <c r="A695" t="s">
        <v>2193</v>
      </c>
      <c r="B695" t="s">
        <v>1571</v>
      </c>
      <c r="C695" t="s">
        <v>1572</v>
      </c>
      <c r="F695" t="s">
        <v>1571</v>
      </c>
      <c r="G695" s="1">
        <v>46</v>
      </c>
      <c r="H695" s="1">
        <v>362</v>
      </c>
      <c r="I695" s="2">
        <v>8326000</v>
      </c>
      <c r="J695" s="3">
        <v>0.13267639000000001</v>
      </c>
      <c r="K695" s="4">
        <v>62754196.240000002</v>
      </c>
      <c r="L695" s="5">
        <v>2000001</v>
      </c>
      <c r="M695" s="6">
        <v>31.377082430000002</v>
      </c>
      <c r="N695" s="7" t="str">
        <f>IF(ISNUMBER(_xll.BDP($C695, "DELTA_MID")),_xll.BDP($C695, "DELTA_MID")," ")</f>
        <v xml:space="preserve"> </v>
      </c>
      <c r="O695" s="7" t="str">
        <f>IF(ISNUMBER(N695),_xll.BDP($C695, "OPT_UNDL_TICKER"),"")</f>
        <v/>
      </c>
      <c r="P695" s="8" t="str">
        <f>IF(ISNUMBER(N695),_xll.BDP($C695, "OPT_UNDL_PX")," ")</f>
        <v xml:space="preserve"> </v>
      </c>
      <c r="Q695" s="7" t="str">
        <f>IF(ISNUMBER(N695),+G695*_xll.BDP($C695, "PX_POS_MULT_FACTOR")*P695/K695," ")</f>
        <v xml:space="preserve"> </v>
      </c>
      <c r="R695" s="8" t="str">
        <f>IF(OR($A695="TUA",$A695="TYA"),"",IF(ISNUMBER(_xll.BDP($C695,"DUR_ADJ_OAS_MID")),_xll.BDP($C695,"DUR_ADJ_OAS_MID"),IF(ISNUMBER(_xll.BDP($E695&amp;" ISIN","DUR_ADJ_OAS_MID")),_xll.BDP($E695&amp;" ISIN","DUR_ADJ_OAS_MID")," ")))</f>
        <v xml:space="preserve"> </v>
      </c>
      <c r="S695" s="7" t="str">
        <f t="shared" si="11"/>
        <v xml:space="preserve"> </v>
      </c>
      <c r="T695" t="s">
        <v>1573</v>
      </c>
      <c r="U695" t="s">
        <v>45</v>
      </c>
      <c r="AG695">
        <v>4.5899999999999999E-4</v>
      </c>
    </row>
    <row r="696" spans="1:33" x14ac:dyDescent="0.25">
      <c r="A696" t="s">
        <v>2193</v>
      </c>
      <c r="B696" t="s">
        <v>1574</v>
      </c>
      <c r="C696" t="s">
        <v>1575</v>
      </c>
      <c r="F696" t="s">
        <v>1574</v>
      </c>
      <c r="G696" s="1">
        <v>26</v>
      </c>
      <c r="H696" s="1">
        <v>360.65</v>
      </c>
      <c r="I696" s="2">
        <v>4688450</v>
      </c>
      <c r="J696" s="3">
        <v>7.4711340000000001E-2</v>
      </c>
      <c r="K696" s="4">
        <v>62754196.240000002</v>
      </c>
      <c r="L696" s="5">
        <v>2000001</v>
      </c>
      <c r="M696" s="6">
        <v>31.377082430000002</v>
      </c>
      <c r="N696" s="7" t="str">
        <f>IF(ISNUMBER(_xll.BDP($C696, "DELTA_MID")),_xll.BDP($C696, "DELTA_MID")," ")</f>
        <v xml:space="preserve"> </v>
      </c>
      <c r="O696" s="7" t="str">
        <f>IF(ISNUMBER(N696),_xll.BDP($C696, "OPT_UNDL_TICKER"),"")</f>
        <v/>
      </c>
      <c r="P696" s="8" t="str">
        <f>IF(ISNUMBER(N696),_xll.BDP($C696, "OPT_UNDL_PX")," ")</f>
        <v xml:space="preserve"> </v>
      </c>
      <c r="Q696" s="7" t="str">
        <f>IF(ISNUMBER(N696),+G696*_xll.BDP($C696, "PX_POS_MULT_FACTOR")*P696/K696," ")</f>
        <v xml:space="preserve"> </v>
      </c>
      <c r="R696" s="8" t="str">
        <f>IF(OR($A696="TUA",$A696="TYA"),"",IF(ISNUMBER(_xll.BDP($C696,"DUR_ADJ_OAS_MID")),_xll.BDP($C696,"DUR_ADJ_OAS_MID"),IF(ISNUMBER(_xll.BDP($E696&amp;" ISIN","DUR_ADJ_OAS_MID")),_xll.BDP($E696&amp;" ISIN","DUR_ADJ_OAS_MID")," ")))</f>
        <v xml:space="preserve"> </v>
      </c>
      <c r="S696" s="7" t="str">
        <f t="shared" si="11"/>
        <v xml:space="preserve"> </v>
      </c>
      <c r="T696" t="s">
        <v>1576</v>
      </c>
      <c r="U696" t="s">
        <v>45</v>
      </c>
      <c r="AG696">
        <v>4.5899999999999999E-4</v>
      </c>
    </row>
    <row r="697" spans="1:33" x14ac:dyDescent="0.25">
      <c r="A697" t="s">
        <v>2193</v>
      </c>
      <c r="B697" t="s">
        <v>1577</v>
      </c>
      <c r="C697" t="s">
        <v>1578</v>
      </c>
      <c r="F697" t="s">
        <v>1577</v>
      </c>
      <c r="G697" s="1">
        <v>16</v>
      </c>
      <c r="H697" s="1">
        <v>357.95</v>
      </c>
      <c r="I697" s="2">
        <v>2863600</v>
      </c>
      <c r="J697" s="3">
        <v>4.5632010000000001E-2</v>
      </c>
      <c r="K697" s="4">
        <v>62754196.240000002</v>
      </c>
      <c r="L697" s="5">
        <v>2000001</v>
      </c>
      <c r="M697" s="6">
        <v>31.377082430000002</v>
      </c>
      <c r="N697" s="7" t="str">
        <f>IF(ISNUMBER(_xll.BDP($C697, "DELTA_MID")),_xll.BDP($C697, "DELTA_MID")," ")</f>
        <v xml:space="preserve"> </v>
      </c>
      <c r="O697" s="7" t="str">
        <f>IF(ISNUMBER(N697),_xll.BDP($C697, "OPT_UNDL_TICKER"),"")</f>
        <v/>
      </c>
      <c r="P697" s="8" t="str">
        <f>IF(ISNUMBER(N697),_xll.BDP($C697, "OPT_UNDL_PX")," ")</f>
        <v xml:space="preserve"> </v>
      </c>
      <c r="Q697" s="7" t="str">
        <f>IF(ISNUMBER(N697),+G697*_xll.BDP($C697, "PX_POS_MULT_FACTOR")*P697/K697," ")</f>
        <v xml:space="preserve"> </v>
      </c>
      <c r="R697" s="8" t="str">
        <f>IF(OR($A697="TUA",$A697="TYA"),"",IF(ISNUMBER(_xll.BDP($C697,"DUR_ADJ_OAS_MID")),_xll.BDP($C697,"DUR_ADJ_OAS_MID"),IF(ISNUMBER(_xll.BDP($E697&amp;" ISIN","DUR_ADJ_OAS_MID")),_xll.BDP($E697&amp;" ISIN","DUR_ADJ_OAS_MID")," ")))</f>
        <v xml:space="preserve"> </v>
      </c>
      <c r="S697" s="7" t="str">
        <f t="shared" si="11"/>
        <v xml:space="preserve"> </v>
      </c>
      <c r="T697" t="s">
        <v>1579</v>
      </c>
      <c r="U697" t="s">
        <v>45</v>
      </c>
      <c r="AG697">
        <v>4.5899999999999999E-4</v>
      </c>
    </row>
    <row r="698" spans="1:33" x14ac:dyDescent="0.25">
      <c r="A698" t="s">
        <v>2193</v>
      </c>
      <c r="B698" t="s">
        <v>1586</v>
      </c>
      <c r="C698" t="s">
        <v>1587</v>
      </c>
      <c r="F698" t="s">
        <v>1586</v>
      </c>
      <c r="G698" s="1">
        <v>22</v>
      </c>
      <c r="H698" s="1">
        <v>5120.6000000000004</v>
      </c>
      <c r="I698" s="2">
        <v>11265320</v>
      </c>
      <c r="J698" s="3">
        <v>0.17951501</v>
      </c>
      <c r="K698" s="4">
        <v>62754196.240000002</v>
      </c>
      <c r="L698" s="5">
        <v>2000001</v>
      </c>
      <c r="M698" s="6">
        <v>31.377082430000002</v>
      </c>
      <c r="N698" s="7" t="str">
        <f>IF(ISNUMBER(_xll.BDP($C698, "DELTA_MID")),_xll.BDP($C698, "DELTA_MID")," ")</f>
        <v xml:space="preserve"> </v>
      </c>
      <c r="O698" s="7" t="str">
        <f>IF(ISNUMBER(N698),_xll.BDP($C698, "OPT_UNDL_TICKER"),"")</f>
        <v/>
      </c>
      <c r="P698" s="8" t="str">
        <f>IF(ISNUMBER(N698),_xll.BDP($C698, "OPT_UNDL_PX")," ")</f>
        <v xml:space="preserve"> </v>
      </c>
      <c r="Q698" s="7" t="str">
        <f>IF(ISNUMBER(N698),+G698*_xll.BDP($C698, "PX_POS_MULT_FACTOR")*P698/K698," ")</f>
        <v xml:space="preserve"> </v>
      </c>
      <c r="R698" s="8" t="str">
        <f>IF(OR($A698="TUA",$A698="TYA"),"",IF(ISNUMBER(_xll.BDP($C698,"DUR_ADJ_OAS_MID")),_xll.BDP($C698,"DUR_ADJ_OAS_MID"),IF(ISNUMBER(_xll.BDP($E698&amp;" ISIN","DUR_ADJ_OAS_MID")),_xll.BDP($E698&amp;" ISIN","DUR_ADJ_OAS_MID")," ")))</f>
        <v xml:space="preserve"> </v>
      </c>
      <c r="S698" s="7" t="str">
        <f t="shared" si="11"/>
        <v xml:space="preserve"> </v>
      </c>
      <c r="T698" t="s">
        <v>1588</v>
      </c>
      <c r="U698" t="s">
        <v>45</v>
      </c>
      <c r="AG698">
        <v>4.5899999999999999E-4</v>
      </c>
    </row>
    <row r="699" spans="1:33" x14ac:dyDescent="0.25">
      <c r="A699" t="s">
        <v>2193</v>
      </c>
      <c r="B699" t="s">
        <v>1589</v>
      </c>
      <c r="C699" t="s">
        <v>1590</v>
      </c>
      <c r="F699" t="s">
        <v>1589</v>
      </c>
      <c r="G699" s="1">
        <v>4</v>
      </c>
      <c r="H699" s="1">
        <v>5158.8999999999996</v>
      </c>
      <c r="I699" s="2">
        <v>2063560</v>
      </c>
      <c r="J699" s="3">
        <v>3.2883219999999998E-2</v>
      </c>
      <c r="K699" s="4">
        <v>62754196.240000002</v>
      </c>
      <c r="L699" s="5">
        <v>2000001</v>
      </c>
      <c r="M699" s="6">
        <v>31.377082430000002</v>
      </c>
      <c r="N699" s="7" t="str">
        <f>IF(ISNUMBER(_xll.BDP($C699, "DELTA_MID")),_xll.BDP($C699, "DELTA_MID")," ")</f>
        <v xml:space="preserve"> </v>
      </c>
      <c r="O699" s="7" t="str">
        <f>IF(ISNUMBER(N699),_xll.BDP($C699, "OPT_UNDL_TICKER"),"")</f>
        <v/>
      </c>
      <c r="P699" s="8" t="str">
        <f>IF(ISNUMBER(N699),_xll.BDP($C699, "OPT_UNDL_PX")," ")</f>
        <v xml:space="preserve"> </v>
      </c>
      <c r="Q699" s="7" t="str">
        <f>IF(ISNUMBER(N699),+G699*_xll.BDP($C699, "PX_POS_MULT_FACTOR")*P699/K699," ")</f>
        <v xml:space="preserve"> </v>
      </c>
      <c r="R699" s="8" t="str">
        <f>IF(OR($A699="TUA",$A699="TYA"),"",IF(ISNUMBER(_xll.BDP($C699,"DUR_ADJ_OAS_MID")),_xll.BDP($C699,"DUR_ADJ_OAS_MID"),IF(ISNUMBER(_xll.BDP($E699&amp;" ISIN","DUR_ADJ_OAS_MID")),_xll.BDP($E699&amp;" ISIN","DUR_ADJ_OAS_MID")," ")))</f>
        <v xml:space="preserve"> </v>
      </c>
      <c r="S699" s="7" t="str">
        <f t="shared" si="11"/>
        <v xml:space="preserve"> </v>
      </c>
      <c r="T699" t="s">
        <v>1591</v>
      </c>
      <c r="U699" t="s">
        <v>45</v>
      </c>
      <c r="AG699">
        <v>4.5899999999999999E-4</v>
      </c>
    </row>
    <row r="700" spans="1:33" x14ac:dyDescent="0.25">
      <c r="A700" t="s">
        <v>2193</v>
      </c>
      <c r="B700" t="s">
        <v>1595</v>
      </c>
      <c r="C700" t="s">
        <v>1596</v>
      </c>
      <c r="F700" t="s">
        <v>1595</v>
      </c>
      <c r="G700" s="1">
        <v>25</v>
      </c>
      <c r="H700" s="1">
        <v>586.15</v>
      </c>
      <c r="I700" s="2">
        <v>3663437.5</v>
      </c>
      <c r="J700" s="3">
        <v>5.8377569999999997E-2</v>
      </c>
      <c r="K700" s="4">
        <v>62754196.240000002</v>
      </c>
      <c r="L700" s="5">
        <v>2000001</v>
      </c>
      <c r="M700" s="6">
        <v>31.377082430000002</v>
      </c>
      <c r="N700" s="7" t="str">
        <f>IF(ISNUMBER(_xll.BDP($C700, "DELTA_MID")),_xll.BDP($C700, "DELTA_MID")," ")</f>
        <v xml:space="preserve"> </v>
      </c>
      <c r="O700" s="7" t="str">
        <f>IF(ISNUMBER(N700),_xll.BDP($C700, "OPT_UNDL_TICKER"),"")</f>
        <v/>
      </c>
      <c r="P700" s="8" t="str">
        <f>IF(ISNUMBER(N700),_xll.BDP($C700, "OPT_UNDL_PX")," ")</f>
        <v xml:space="preserve"> </v>
      </c>
      <c r="Q700" s="7" t="str">
        <f>IF(ISNUMBER(N700),+G700*_xll.BDP($C700, "PX_POS_MULT_FACTOR")*P700/K700," ")</f>
        <v xml:space="preserve"> </v>
      </c>
      <c r="R700" s="8" t="str">
        <f>IF(OR($A700="TUA",$A700="TYA"),"",IF(ISNUMBER(_xll.BDP($C700,"DUR_ADJ_OAS_MID")),_xll.BDP($C700,"DUR_ADJ_OAS_MID"),IF(ISNUMBER(_xll.BDP($E700&amp;" ISIN","DUR_ADJ_OAS_MID")),_xll.BDP($E700&amp;" ISIN","DUR_ADJ_OAS_MID")," ")))</f>
        <v xml:space="preserve"> </v>
      </c>
      <c r="S700" s="7" t="str">
        <f t="shared" si="11"/>
        <v xml:space="preserve"> </v>
      </c>
      <c r="T700" t="s">
        <v>1597</v>
      </c>
      <c r="U700" t="s">
        <v>45</v>
      </c>
      <c r="AG700">
        <v>4.5899999999999999E-4</v>
      </c>
    </row>
    <row r="701" spans="1:33" x14ac:dyDescent="0.25">
      <c r="A701" t="s">
        <v>2193</v>
      </c>
      <c r="B701" t="s">
        <v>1598</v>
      </c>
      <c r="C701" t="s">
        <v>1599</v>
      </c>
      <c r="F701" t="s">
        <v>1598</v>
      </c>
      <c r="G701" s="1">
        <v>8</v>
      </c>
      <c r="H701" s="1">
        <v>592</v>
      </c>
      <c r="I701" s="2">
        <v>1184000</v>
      </c>
      <c r="J701" s="3">
        <v>1.886726E-2</v>
      </c>
      <c r="K701" s="4">
        <v>62754196.240000002</v>
      </c>
      <c r="L701" s="5">
        <v>2000001</v>
      </c>
      <c r="M701" s="6">
        <v>31.377082430000002</v>
      </c>
      <c r="N701" s="7" t="str">
        <f>IF(ISNUMBER(_xll.BDP($C701, "DELTA_MID")),_xll.BDP($C701, "DELTA_MID")," ")</f>
        <v xml:space="preserve"> </v>
      </c>
      <c r="O701" s="7" t="str">
        <f>IF(ISNUMBER(N701),_xll.BDP($C701, "OPT_UNDL_TICKER"),"")</f>
        <v/>
      </c>
      <c r="P701" s="8" t="str">
        <f>IF(ISNUMBER(N701),_xll.BDP($C701, "OPT_UNDL_PX")," ")</f>
        <v xml:space="preserve"> </v>
      </c>
      <c r="Q701" s="7" t="str">
        <f>IF(ISNUMBER(N701),+G701*_xll.BDP($C701, "PX_POS_MULT_FACTOR")*P701/K701," ")</f>
        <v xml:space="preserve"> </v>
      </c>
      <c r="R701" s="8" t="str">
        <f>IF(OR($A701="TUA",$A701="TYA"),"",IF(ISNUMBER(_xll.BDP($C701,"DUR_ADJ_OAS_MID")),_xll.BDP($C701,"DUR_ADJ_OAS_MID"),IF(ISNUMBER(_xll.BDP($E701&amp;" ISIN","DUR_ADJ_OAS_MID")),_xll.BDP($E701&amp;" ISIN","DUR_ADJ_OAS_MID")," ")))</f>
        <v xml:space="preserve"> </v>
      </c>
      <c r="S701" s="7" t="str">
        <f t="shared" si="11"/>
        <v xml:space="preserve"> </v>
      </c>
      <c r="T701" t="s">
        <v>1600</v>
      </c>
      <c r="U701" t="s">
        <v>45</v>
      </c>
      <c r="AG701">
        <v>4.5899999999999999E-4</v>
      </c>
    </row>
    <row r="702" spans="1:33" x14ac:dyDescent="0.25">
      <c r="A702" t="s">
        <v>2193</v>
      </c>
      <c r="B702" t="s">
        <v>1601</v>
      </c>
      <c r="C702" t="s">
        <v>1602</v>
      </c>
      <c r="F702" t="s">
        <v>1601</v>
      </c>
      <c r="G702" s="1">
        <v>3</v>
      </c>
      <c r="H702" s="1">
        <v>597.5</v>
      </c>
      <c r="I702" s="2">
        <v>448125</v>
      </c>
      <c r="J702" s="3">
        <v>7.14096E-3</v>
      </c>
      <c r="K702" s="4">
        <v>62754196.240000002</v>
      </c>
      <c r="L702" s="5">
        <v>2000001</v>
      </c>
      <c r="M702" s="6">
        <v>31.377082430000002</v>
      </c>
      <c r="N702" s="7" t="str">
        <f>IF(ISNUMBER(_xll.BDP($C702, "DELTA_MID")),_xll.BDP($C702, "DELTA_MID")," ")</f>
        <v xml:space="preserve"> </v>
      </c>
      <c r="O702" s="7" t="str">
        <f>IF(ISNUMBER(N702),_xll.BDP($C702, "OPT_UNDL_TICKER"),"")</f>
        <v/>
      </c>
      <c r="P702" s="8" t="str">
        <f>IF(ISNUMBER(N702),_xll.BDP($C702, "OPT_UNDL_PX")," ")</f>
        <v xml:space="preserve"> </v>
      </c>
      <c r="Q702" s="7" t="str">
        <f>IF(ISNUMBER(N702),+G702*_xll.BDP($C702, "PX_POS_MULT_FACTOR")*P702/K702," ")</f>
        <v xml:space="preserve"> </v>
      </c>
      <c r="R702" s="8" t="str">
        <f>IF(OR($A702="TUA",$A702="TYA"),"",IF(ISNUMBER(_xll.BDP($C702,"DUR_ADJ_OAS_MID")),_xll.BDP($C702,"DUR_ADJ_OAS_MID"),IF(ISNUMBER(_xll.BDP($E702&amp;" ISIN","DUR_ADJ_OAS_MID")),_xll.BDP($E702&amp;" ISIN","DUR_ADJ_OAS_MID")," ")))</f>
        <v xml:space="preserve"> </v>
      </c>
      <c r="S702" s="7" t="str">
        <f t="shared" si="11"/>
        <v xml:space="preserve"> </v>
      </c>
      <c r="T702" t="s">
        <v>1603</v>
      </c>
      <c r="U702" t="s">
        <v>45</v>
      </c>
      <c r="AG702">
        <v>4.5899999999999999E-4</v>
      </c>
    </row>
    <row r="703" spans="1:33" x14ac:dyDescent="0.25">
      <c r="A703" t="s">
        <v>2193</v>
      </c>
      <c r="B703" t="s">
        <v>1607</v>
      </c>
      <c r="C703" t="s">
        <v>1608</v>
      </c>
      <c r="F703" t="s">
        <v>1607</v>
      </c>
      <c r="G703" s="1">
        <v>-1</v>
      </c>
      <c r="H703" s="1">
        <v>231.42</v>
      </c>
      <c r="I703" s="2">
        <v>-97196.4</v>
      </c>
      <c r="J703" s="3">
        <v>-1.5488399999999999E-3</v>
      </c>
      <c r="K703" s="4">
        <v>62754196.240000002</v>
      </c>
      <c r="L703" s="5">
        <v>2000001</v>
      </c>
      <c r="M703" s="6">
        <v>31.377082430000002</v>
      </c>
      <c r="N703" s="7" t="str">
        <f>IF(ISNUMBER(_xll.BDP($C703, "DELTA_MID")),_xll.BDP($C703, "DELTA_MID")," ")</f>
        <v xml:space="preserve"> </v>
      </c>
      <c r="O703" s="7" t="str">
        <f>IF(ISNUMBER(N703),_xll.BDP($C703, "OPT_UNDL_TICKER"),"")</f>
        <v/>
      </c>
      <c r="P703" s="8" t="str">
        <f>IF(ISNUMBER(N703),_xll.BDP($C703, "OPT_UNDL_PX")," ")</f>
        <v xml:space="preserve"> </v>
      </c>
      <c r="Q703" s="7" t="str">
        <f>IF(ISNUMBER(N703),+G703*_xll.BDP($C703, "PX_POS_MULT_FACTOR")*P703/K703," ")</f>
        <v xml:space="preserve"> </v>
      </c>
      <c r="R703" s="8" t="str">
        <f>IF(OR($A703="TUA",$A703="TYA"),"",IF(ISNUMBER(_xll.BDP($C703,"DUR_ADJ_OAS_MID")),_xll.BDP($C703,"DUR_ADJ_OAS_MID"),IF(ISNUMBER(_xll.BDP($E703&amp;" ISIN","DUR_ADJ_OAS_MID")),_xll.BDP($E703&amp;" ISIN","DUR_ADJ_OAS_MID")," ")))</f>
        <v xml:space="preserve"> </v>
      </c>
      <c r="S703" s="7" t="str">
        <f t="shared" si="11"/>
        <v xml:space="preserve"> </v>
      </c>
      <c r="T703" t="s">
        <v>1609</v>
      </c>
      <c r="U703" t="s">
        <v>45</v>
      </c>
      <c r="AG703">
        <v>4.5899999999999999E-4</v>
      </c>
    </row>
    <row r="704" spans="1:33" x14ac:dyDescent="0.25">
      <c r="A704" t="s">
        <v>2193</v>
      </c>
      <c r="B704" t="s">
        <v>1610</v>
      </c>
      <c r="C704" t="s">
        <v>1611</v>
      </c>
      <c r="F704" t="s">
        <v>1610</v>
      </c>
      <c r="G704" s="1">
        <v>-2</v>
      </c>
      <c r="H704" s="1">
        <v>226.46</v>
      </c>
      <c r="I704" s="2">
        <v>-190226.4</v>
      </c>
      <c r="J704" s="3">
        <v>-3.0312899999999999E-3</v>
      </c>
      <c r="K704" s="4">
        <v>62754196.240000002</v>
      </c>
      <c r="L704" s="5">
        <v>2000001</v>
      </c>
      <c r="M704" s="6">
        <v>31.377082430000002</v>
      </c>
      <c r="N704" s="7" t="str">
        <f>IF(ISNUMBER(_xll.BDP($C704, "DELTA_MID")),_xll.BDP($C704, "DELTA_MID")," ")</f>
        <v xml:space="preserve"> </v>
      </c>
      <c r="O704" s="7" t="str">
        <f>IF(ISNUMBER(N704),_xll.BDP($C704, "OPT_UNDL_TICKER"),"")</f>
        <v/>
      </c>
      <c r="P704" s="8" t="str">
        <f>IF(ISNUMBER(N704),_xll.BDP($C704, "OPT_UNDL_PX")," ")</f>
        <v xml:space="preserve"> </v>
      </c>
      <c r="Q704" s="7" t="str">
        <f>IF(ISNUMBER(N704),+G704*_xll.BDP($C704, "PX_POS_MULT_FACTOR")*P704/K704," ")</f>
        <v xml:space="preserve"> </v>
      </c>
      <c r="R704" s="8" t="str">
        <f>IF(OR($A704="TUA",$A704="TYA"),"",IF(ISNUMBER(_xll.BDP($C704,"DUR_ADJ_OAS_MID")),_xll.BDP($C704,"DUR_ADJ_OAS_MID"),IF(ISNUMBER(_xll.BDP($E704&amp;" ISIN","DUR_ADJ_OAS_MID")),_xll.BDP($E704&amp;" ISIN","DUR_ADJ_OAS_MID")," ")))</f>
        <v xml:space="preserve"> </v>
      </c>
      <c r="S704" s="7" t="str">
        <f t="shared" si="11"/>
        <v xml:space="preserve"> </v>
      </c>
      <c r="T704" t="s">
        <v>1612</v>
      </c>
      <c r="U704" t="s">
        <v>45</v>
      </c>
      <c r="AG704">
        <v>4.5899999999999999E-4</v>
      </c>
    </row>
    <row r="705" spans="1:33" x14ac:dyDescent="0.25">
      <c r="A705" t="s">
        <v>2193</v>
      </c>
      <c r="B705" t="s">
        <v>1613</v>
      </c>
      <c r="C705" t="s">
        <v>1614</v>
      </c>
      <c r="F705" t="s">
        <v>1613</v>
      </c>
      <c r="G705" s="1">
        <v>-7</v>
      </c>
      <c r="H705" s="1">
        <v>475</v>
      </c>
      <c r="I705" s="2">
        <v>-200064.98</v>
      </c>
      <c r="J705" s="3">
        <v>-3.1880699999999999E-3</v>
      </c>
      <c r="K705" s="4">
        <v>62754196.240000002</v>
      </c>
      <c r="L705" s="5">
        <v>2000001</v>
      </c>
      <c r="M705" s="6">
        <v>31.377082430000002</v>
      </c>
      <c r="N705" s="7" t="str">
        <f>IF(ISNUMBER(_xll.BDP($C705, "DELTA_MID")),_xll.BDP($C705, "DELTA_MID")," ")</f>
        <v xml:space="preserve"> </v>
      </c>
      <c r="O705" s="7" t="str">
        <f>IF(ISNUMBER(N705),_xll.BDP($C705, "OPT_UNDL_TICKER"),"")</f>
        <v/>
      </c>
      <c r="P705" s="8" t="str">
        <f>IF(ISNUMBER(N705),_xll.BDP($C705, "OPT_UNDL_PX")," ")</f>
        <v xml:space="preserve"> </v>
      </c>
      <c r="Q705" s="7" t="str">
        <f>IF(ISNUMBER(N705),+G705*_xll.BDP($C705, "PX_POS_MULT_FACTOR")*P705/K705," ")</f>
        <v xml:space="preserve"> </v>
      </c>
      <c r="R705" s="8" t="str">
        <f>IF(OR($A705="TUA",$A705="TYA"),"",IF(ISNUMBER(_xll.BDP($C705,"DUR_ADJ_OAS_MID")),_xll.BDP($C705,"DUR_ADJ_OAS_MID"),IF(ISNUMBER(_xll.BDP($E705&amp;" ISIN","DUR_ADJ_OAS_MID")),_xll.BDP($E705&amp;" ISIN","DUR_ADJ_OAS_MID")," ")))</f>
        <v xml:space="preserve"> </v>
      </c>
      <c r="S705" s="7" t="str">
        <f t="shared" si="11"/>
        <v xml:space="preserve"> </v>
      </c>
      <c r="T705" t="s">
        <v>1615</v>
      </c>
      <c r="U705" t="s">
        <v>45</v>
      </c>
      <c r="AG705">
        <v>4.5899999999999999E-4</v>
      </c>
    </row>
    <row r="706" spans="1:33" x14ac:dyDescent="0.25">
      <c r="A706" t="s">
        <v>2193</v>
      </c>
      <c r="B706" t="s">
        <v>1616</v>
      </c>
      <c r="C706" t="s">
        <v>1617</v>
      </c>
      <c r="F706" t="s">
        <v>1616</v>
      </c>
      <c r="G706" s="1">
        <v>-2</v>
      </c>
      <c r="H706" s="1">
        <v>458.25</v>
      </c>
      <c r="I706" s="2">
        <v>-55145.73</v>
      </c>
      <c r="J706" s="3">
        <v>-8.7876000000000002E-4</v>
      </c>
      <c r="K706" s="4">
        <v>62754196.240000002</v>
      </c>
      <c r="L706" s="5">
        <v>2000001</v>
      </c>
      <c r="M706" s="6">
        <v>31.377082430000002</v>
      </c>
      <c r="N706" s="7" t="str">
        <f>IF(ISNUMBER(_xll.BDP($C706, "DELTA_MID")),_xll.BDP($C706, "DELTA_MID")," ")</f>
        <v xml:space="preserve"> </v>
      </c>
      <c r="O706" s="7" t="str">
        <f>IF(ISNUMBER(N706),_xll.BDP($C706, "OPT_UNDL_TICKER"),"")</f>
        <v/>
      </c>
      <c r="P706" s="8" t="str">
        <f>IF(ISNUMBER(N706),_xll.BDP($C706, "OPT_UNDL_PX")," ")</f>
        <v xml:space="preserve"> </v>
      </c>
      <c r="Q706" s="7" t="str">
        <f>IF(ISNUMBER(N706),+G706*_xll.BDP($C706, "PX_POS_MULT_FACTOR")*P706/K706," ")</f>
        <v xml:space="preserve"> </v>
      </c>
      <c r="R706" s="8" t="str">
        <f>IF(OR($A706="TUA",$A706="TYA"),"",IF(ISNUMBER(_xll.BDP($C706,"DUR_ADJ_OAS_MID")),_xll.BDP($C706,"DUR_ADJ_OAS_MID"),IF(ISNUMBER(_xll.BDP($E706&amp;" ISIN","DUR_ADJ_OAS_MID")),_xll.BDP($E706&amp;" ISIN","DUR_ADJ_OAS_MID")," ")))</f>
        <v xml:space="preserve"> </v>
      </c>
      <c r="S706" s="7" t="str">
        <f t="shared" si="11"/>
        <v xml:space="preserve"> </v>
      </c>
      <c r="T706" t="s">
        <v>1618</v>
      </c>
      <c r="U706" t="s">
        <v>45</v>
      </c>
      <c r="AG706">
        <v>4.5899999999999999E-4</v>
      </c>
    </row>
    <row r="707" spans="1:33" x14ac:dyDescent="0.25">
      <c r="A707" t="s">
        <v>2193</v>
      </c>
      <c r="B707" t="s">
        <v>1625</v>
      </c>
      <c r="C707" t="s">
        <v>1626</v>
      </c>
      <c r="F707" t="s">
        <v>1625</v>
      </c>
      <c r="G707" s="1">
        <v>-3</v>
      </c>
      <c r="H707" s="1">
        <v>367.25</v>
      </c>
      <c r="I707" s="2">
        <v>-413156.25</v>
      </c>
      <c r="J707" s="3">
        <v>-6.5837200000000004E-3</v>
      </c>
      <c r="K707" s="4">
        <v>62754196.240000002</v>
      </c>
      <c r="L707" s="5">
        <v>2000001</v>
      </c>
      <c r="M707" s="6">
        <v>31.377082430000002</v>
      </c>
      <c r="N707" s="7" t="str">
        <f>IF(ISNUMBER(_xll.BDP($C707, "DELTA_MID")),_xll.BDP($C707, "DELTA_MID")," ")</f>
        <v xml:space="preserve"> </v>
      </c>
      <c r="O707" s="7" t="str">
        <f>IF(ISNUMBER(N707),_xll.BDP($C707, "OPT_UNDL_TICKER"),"")</f>
        <v/>
      </c>
      <c r="P707" s="8" t="str">
        <f>IF(ISNUMBER(N707),_xll.BDP($C707, "OPT_UNDL_PX")," ")</f>
        <v xml:space="preserve"> </v>
      </c>
      <c r="Q707" s="7" t="str">
        <f>IF(ISNUMBER(N707),+G707*_xll.BDP($C707, "PX_POS_MULT_FACTOR")*P707/K707," ")</f>
        <v xml:space="preserve"> </v>
      </c>
      <c r="R707" s="8" t="str">
        <f>IF(OR($A707="TUA",$A707="TYA"),"",IF(ISNUMBER(_xll.BDP($C707,"DUR_ADJ_OAS_MID")),_xll.BDP($C707,"DUR_ADJ_OAS_MID"),IF(ISNUMBER(_xll.BDP($E707&amp;" ISIN","DUR_ADJ_OAS_MID")),_xll.BDP($E707&amp;" ISIN","DUR_ADJ_OAS_MID")," ")))</f>
        <v xml:space="preserve"> </v>
      </c>
      <c r="S707" s="7" t="str">
        <f t="shared" si="11"/>
        <v xml:space="preserve"> </v>
      </c>
      <c r="T707" t="s">
        <v>1627</v>
      </c>
      <c r="U707" t="s">
        <v>45</v>
      </c>
      <c r="AG707">
        <v>4.5899999999999999E-4</v>
      </c>
    </row>
    <row r="708" spans="1:33" x14ac:dyDescent="0.25">
      <c r="A708" t="s">
        <v>2193</v>
      </c>
      <c r="B708" t="s">
        <v>1628</v>
      </c>
      <c r="C708" t="s">
        <v>1629</v>
      </c>
      <c r="F708" t="s">
        <v>1628</v>
      </c>
      <c r="G708" s="1">
        <v>-7</v>
      </c>
      <c r="H708" s="1">
        <v>346.7</v>
      </c>
      <c r="I708" s="2">
        <v>-910087.5</v>
      </c>
      <c r="J708" s="3">
        <v>-1.450242E-2</v>
      </c>
      <c r="K708" s="4">
        <v>62754196.240000002</v>
      </c>
      <c r="L708" s="5">
        <v>2000001</v>
      </c>
      <c r="M708" s="6">
        <v>31.377082430000002</v>
      </c>
      <c r="N708" s="7" t="str">
        <f>IF(ISNUMBER(_xll.BDP($C708, "DELTA_MID")),_xll.BDP($C708, "DELTA_MID")," ")</f>
        <v xml:space="preserve"> </v>
      </c>
      <c r="O708" s="7" t="str">
        <f>IF(ISNUMBER(N708),_xll.BDP($C708, "OPT_UNDL_TICKER"),"")</f>
        <v/>
      </c>
      <c r="P708" s="8" t="str">
        <f>IF(ISNUMBER(N708),_xll.BDP($C708, "OPT_UNDL_PX")," ")</f>
        <v xml:space="preserve"> </v>
      </c>
      <c r="Q708" s="7" t="str">
        <f>IF(ISNUMBER(N708),+G708*_xll.BDP($C708, "PX_POS_MULT_FACTOR")*P708/K708," ")</f>
        <v xml:space="preserve"> </v>
      </c>
      <c r="R708" s="8" t="str">
        <f>IF(OR($A708="TUA",$A708="TYA"),"",IF(ISNUMBER(_xll.BDP($C708,"DUR_ADJ_OAS_MID")),_xll.BDP($C708,"DUR_ADJ_OAS_MID"),IF(ISNUMBER(_xll.BDP($E708&amp;" ISIN","DUR_ADJ_OAS_MID")),_xll.BDP($E708&amp;" ISIN","DUR_ADJ_OAS_MID")," ")))</f>
        <v xml:space="preserve"> </v>
      </c>
      <c r="S708" s="7" t="str">
        <f t="shared" si="11"/>
        <v xml:space="preserve"> </v>
      </c>
      <c r="T708" t="s">
        <v>1630</v>
      </c>
      <c r="U708" t="s">
        <v>45</v>
      </c>
      <c r="AG708">
        <v>4.5899999999999999E-4</v>
      </c>
    </row>
    <row r="709" spans="1:33" x14ac:dyDescent="0.25">
      <c r="A709" t="s">
        <v>2193</v>
      </c>
      <c r="B709" t="s">
        <v>1631</v>
      </c>
      <c r="C709" t="s">
        <v>1632</v>
      </c>
      <c r="F709" t="s">
        <v>1631</v>
      </c>
      <c r="G709" s="1">
        <v>-2</v>
      </c>
      <c r="H709" s="1">
        <v>338.85</v>
      </c>
      <c r="I709" s="2">
        <v>-254137.5</v>
      </c>
      <c r="J709" s="3">
        <v>-4.0497299999999996E-3</v>
      </c>
      <c r="K709" s="4">
        <v>62754196.240000002</v>
      </c>
      <c r="L709" s="5">
        <v>2000001</v>
      </c>
      <c r="M709" s="6">
        <v>31.377082430000002</v>
      </c>
      <c r="N709" s="7" t="str">
        <f>IF(ISNUMBER(_xll.BDP($C709, "DELTA_MID")),_xll.BDP($C709, "DELTA_MID")," ")</f>
        <v xml:space="preserve"> </v>
      </c>
      <c r="O709" s="7" t="str">
        <f>IF(ISNUMBER(N709),_xll.BDP($C709, "OPT_UNDL_TICKER"),"")</f>
        <v/>
      </c>
      <c r="P709" s="8" t="str">
        <f>IF(ISNUMBER(N709),_xll.BDP($C709, "OPT_UNDL_PX")," ")</f>
        <v xml:space="preserve"> </v>
      </c>
      <c r="Q709" s="7" t="str">
        <f>IF(ISNUMBER(N709),+G709*_xll.BDP($C709, "PX_POS_MULT_FACTOR")*P709/K709," ")</f>
        <v xml:space="preserve"> </v>
      </c>
      <c r="R709" s="8" t="str">
        <f>IF(OR($A709="TUA",$A709="TYA"),"",IF(ISNUMBER(_xll.BDP($C709,"DUR_ADJ_OAS_MID")),_xll.BDP($C709,"DUR_ADJ_OAS_MID"),IF(ISNUMBER(_xll.BDP($E709&amp;" ISIN","DUR_ADJ_OAS_MID")),_xll.BDP($E709&amp;" ISIN","DUR_ADJ_OAS_MID")," ")))</f>
        <v xml:space="preserve"> </v>
      </c>
      <c r="S709" s="7" t="str">
        <f t="shared" si="11"/>
        <v xml:space="preserve"> </v>
      </c>
      <c r="T709" t="s">
        <v>1633</v>
      </c>
      <c r="U709" t="s">
        <v>45</v>
      </c>
      <c r="AG709">
        <v>4.5899999999999999E-4</v>
      </c>
    </row>
    <row r="710" spans="1:33" x14ac:dyDescent="0.25">
      <c r="A710" t="s">
        <v>2193</v>
      </c>
      <c r="B710" t="s">
        <v>1634</v>
      </c>
      <c r="C710" t="s">
        <v>1635</v>
      </c>
      <c r="F710" t="s">
        <v>1634</v>
      </c>
      <c r="G710" s="1">
        <v>-16</v>
      </c>
      <c r="H710" s="1">
        <v>532.75</v>
      </c>
      <c r="I710" s="2">
        <v>-426200</v>
      </c>
      <c r="J710" s="3">
        <v>-6.7915800000000002E-3</v>
      </c>
      <c r="K710" s="4">
        <v>62754196.240000002</v>
      </c>
      <c r="L710" s="5">
        <v>2000001</v>
      </c>
      <c r="M710" s="6">
        <v>31.377082430000002</v>
      </c>
      <c r="N710" s="7" t="str">
        <f>IF(ISNUMBER(_xll.BDP($C710, "DELTA_MID")),_xll.BDP($C710, "DELTA_MID")," ")</f>
        <v xml:space="preserve"> </v>
      </c>
      <c r="O710" s="7" t="str">
        <f>IF(ISNUMBER(N710),_xll.BDP($C710, "OPT_UNDL_TICKER"),"")</f>
        <v/>
      </c>
      <c r="P710" s="8" t="str">
        <f>IF(ISNUMBER(N710),_xll.BDP($C710, "OPT_UNDL_PX")," ")</f>
        <v xml:space="preserve"> </v>
      </c>
      <c r="Q710" s="7" t="str">
        <f>IF(ISNUMBER(N710),+G710*_xll.BDP($C710, "PX_POS_MULT_FACTOR")*P710/K710," ")</f>
        <v xml:space="preserve"> </v>
      </c>
      <c r="R710" s="8" t="str">
        <f>IF(OR($A710="TUA",$A710="TYA"),"",IF(ISNUMBER(_xll.BDP($C710,"DUR_ADJ_OAS_MID")),_xll.BDP($C710,"DUR_ADJ_OAS_MID"),IF(ISNUMBER(_xll.BDP($E710&amp;" ISIN","DUR_ADJ_OAS_MID")),_xll.BDP($E710&amp;" ISIN","DUR_ADJ_OAS_MID")," ")))</f>
        <v xml:space="preserve"> </v>
      </c>
      <c r="S710" s="7" t="str">
        <f t="shared" si="11"/>
        <v xml:space="preserve"> </v>
      </c>
      <c r="T710" t="s">
        <v>1636</v>
      </c>
      <c r="U710" t="s">
        <v>45</v>
      </c>
      <c r="AG710">
        <v>4.5899999999999999E-4</v>
      </c>
    </row>
    <row r="711" spans="1:33" x14ac:dyDescent="0.25">
      <c r="A711" t="s">
        <v>2193</v>
      </c>
      <c r="B711" t="s">
        <v>1637</v>
      </c>
      <c r="C711" t="s">
        <v>1638</v>
      </c>
      <c r="F711" t="s">
        <v>1637</v>
      </c>
      <c r="G711" s="1">
        <v>-10</v>
      </c>
      <c r="H711" s="1">
        <v>542.75</v>
      </c>
      <c r="I711" s="2">
        <v>-271375</v>
      </c>
      <c r="J711" s="3">
        <v>-4.3244099999999999E-3</v>
      </c>
      <c r="K711" s="4">
        <v>62754196.240000002</v>
      </c>
      <c r="L711" s="5">
        <v>2000001</v>
      </c>
      <c r="M711" s="6">
        <v>31.377082430000002</v>
      </c>
      <c r="N711" s="7" t="str">
        <f>IF(ISNUMBER(_xll.BDP($C711, "DELTA_MID")),_xll.BDP($C711, "DELTA_MID")," ")</f>
        <v xml:space="preserve"> </v>
      </c>
      <c r="O711" s="7" t="str">
        <f>IF(ISNUMBER(N711),_xll.BDP($C711, "OPT_UNDL_TICKER"),"")</f>
        <v/>
      </c>
      <c r="P711" s="8" t="str">
        <f>IF(ISNUMBER(N711),_xll.BDP($C711, "OPT_UNDL_PX")," ")</f>
        <v xml:space="preserve"> </v>
      </c>
      <c r="Q711" s="7" t="str">
        <f>IF(ISNUMBER(N711),+G711*_xll.BDP($C711, "PX_POS_MULT_FACTOR")*P711/K711," ")</f>
        <v xml:space="preserve"> </v>
      </c>
      <c r="R711" s="8" t="str">
        <f>IF(OR($A711="TUA",$A711="TYA"),"",IF(ISNUMBER(_xll.BDP($C711,"DUR_ADJ_OAS_MID")),_xll.BDP($C711,"DUR_ADJ_OAS_MID"),IF(ISNUMBER(_xll.BDP($E711&amp;" ISIN","DUR_ADJ_OAS_MID")),_xll.BDP($E711&amp;" ISIN","DUR_ADJ_OAS_MID")," ")))</f>
        <v xml:space="preserve"> </v>
      </c>
      <c r="S711" s="7" t="str">
        <f t="shared" si="11"/>
        <v xml:space="preserve"> </v>
      </c>
      <c r="T711" t="s">
        <v>1639</v>
      </c>
      <c r="U711" t="s">
        <v>45</v>
      </c>
      <c r="AG711">
        <v>4.5899999999999999E-4</v>
      </c>
    </row>
    <row r="712" spans="1:33" x14ac:dyDescent="0.25">
      <c r="A712" t="s">
        <v>2193</v>
      </c>
      <c r="B712" t="s">
        <v>1640</v>
      </c>
      <c r="C712" t="s">
        <v>1641</v>
      </c>
      <c r="F712" t="s">
        <v>1640</v>
      </c>
      <c r="G712" s="1">
        <v>-5</v>
      </c>
      <c r="H712" s="1">
        <v>555</v>
      </c>
      <c r="I712" s="2">
        <v>-138750</v>
      </c>
      <c r="J712" s="3">
        <v>-2.2110099999999998E-3</v>
      </c>
      <c r="K712" s="4">
        <v>62754196.240000002</v>
      </c>
      <c r="L712" s="5">
        <v>2000001</v>
      </c>
      <c r="M712" s="6">
        <v>31.377082430000002</v>
      </c>
      <c r="N712" s="7" t="str">
        <f>IF(ISNUMBER(_xll.BDP($C712, "DELTA_MID")),_xll.BDP($C712, "DELTA_MID")," ")</f>
        <v xml:space="preserve"> </v>
      </c>
      <c r="O712" s="7" t="str">
        <f>IF(ISNUMBER(N712),_xll.BDP($C712, "OPT_UNDL_TICKER"),"")</f>
        <v/>
      </c>
      <c r="P712" s="8" t="str">
        <f>IF(ISNUMBER(N712),_xll.BDP($C712, "OPT_UNDL_PX")," ")</f>
        <v xml:space="preserve"> </v>
      </c>
      <c r="Q712" s="7" t="str">
        <f>IF(ISNUMBER(N712),+G712*_xll.BDP($C712, "PX_POS_MULT_FACTOR")*P712/K712," ")</f>
        <v xml:space="preserve"> </v>
      </c>
      <c r="R712" s="8" t="str">
        <f>IF(OR($A712="TUA",$A712="TYA"),"",IF(ISNUMBER(_xll.BDP($C712,"DUR_ADJ_OAS_MID")),_xll.BDP($C712,"DUR_ADJ_OAS_MID"),IF(ISNUMBER(_xll.BDP($E712&amp;" ISIN","DUR_ADJ_OAS_MID")),_xll.BDP($E712&amp;" ISIN","DUR_ADJ_OAS_MID")," ")))</f>
        <v xml:space="preserve"> </v>
      </c>
      <c r="S712" s="7" t="str">
        <f t="shared" si="11"/>
        <v xml:space="preserve"> </v>
      </c>
      <c r="T712" t="s">
        <v>1642</v>
      </c>
      <c r="U712" t="s">
        <v>45</v>
      </c>
      <c r="AG712">
        <v>4.5899999999999999E-4</v>
      </c>
    </row>
    <row r="713" spans="1:33" x14ac:dyDescent="0.25">
      <c r="A713" t="s">
        <v>2193</v>
      </c>
      <c r="B713" t="s">
        <v>1643</v>
      </c>
      <c r="C713" t="s">
        <v>1644</v>
      </c>
      <c r="F713" t="s">
        <v>1643</v>
      </c>
      <c r="G713" s="1">
        <v>2</v>
      </c>
      <c r="H713" s="1">
        <v>235.6</v>
      </c>
      <c r="I713" s="2">
        <v>188480</v>
      </c>
      <c r="J713" s="3">
        <v>3.0034599999999999E-3</v>
      </c>
      <c r="K713" s="4">
        <v>62754196.240000002</v>
      </c>
      <c r="L713" s="5">
        <v>2000001</v>
      </c>
      <c r="M713" s="6">
        <v>31.377082430000002</v>
      </c>
      <c r="N713" s="7" t="str">
        <f>IF(ISNUMBER(_xll.BDP($C713, "DELTA_MID")),_xll.BDP($C713, "DELTA_MID")," ")</f>
        <v xml:space="preserve"> </v>
      </c>
      <c r="O713" s="7" t="str">
        <f>IF(ISNUMBER(N713),_xll.BDP($C713, "OPT_UNDL_TICKER"),"")</f>
        <v/>
      </c>
      <c r="P713" s="8" t="str">
        <f>IF(ISNUMBER(N713),_xll.BDP($C713, "OPT_UNDL_PX")," ")</f>
        <v xml:space="preserve"> </v>
      </c>
      <c r="Q713" s="7" t="str">
        <f>IF(ISNUMBER(N713),+G713*_xll.BDP($C713, "PX_POS_MULT_FACTOR")*P713/K713," ")</f>
        <v xml:space="preserve"> </v>
      </c>
      <c r="R713" s="8" t="str">
        <f>IF(OR($A713="TUA",$A713="TYA"),"",IF(ISNUMBER(_xll.BDP($C713,"DUR_ADJ_OAS_MID")),_xll.BDP($C713,"DUR_ADJ_OAS_MID"),IF(ISNUMBER(_xll.BDP($E713&amp;" ISIN","DUR_ADJ_OAS_MID")),_xll.BDP($E713&amp;" ISIN","DUR_ADJ_OAS_MID")," ")))</f>
        <v xml:space="preserve"> </v>
      </c>
      <c r="S713" s="7" t="str">
        <f t="shared" si="11"/>
        <v xml:space="preserve"> </v>
      </c>
      <c r="T713" t="s">
        <v>1645</v>
      </c>
      <c r="U713" t="s">
        <v>45</v>
      </c>
      <c r="AG713">
        <v>4.5899999999999999E-4</v>
      </c>
    </row>
    <row r="714" spans="1:33" x14ac:dyDescent="0.25">
      <c r="A714" t="s">
        <v>2193</v>
      </c>
      <c r="B714" t="s">
        <v>1646</v>
      </c>
      <c r="C714" t="s">
        <v>1647</v>
      </c>
      <c r="F714" t="s">
        <v>1646</v>
      </c>
      <c r="G714" s="1">
        <v>90</v>
      </c>
      <c r="H714" s="1">
        <v>237.4</v>
      </c>
      <c r="I714" s="2">
        <v>8546400</v>
      </c>
      <c r="J714" s="3">
        <v>0.13618849999999999</v>
      </c>
      <c r="K714" s="4">
        <v>62754196.240000002</v>
      </c>
      <c r="L714" s="5">
        <v>2000001</v>
      </c>
      <c r="M714" s="6">
        <v>31.377082430000002</v>
      </c>
      <c r="N714" s="7" t="str">
        <f>IF(ISNUMBER(_xll.BDP($C714, "DELTA_MID")),_xll.BDP($C714, "DELTA_MID")," ")</f>
        <v xml:space="preserve"> </v>
      </c>
      <c r="O714" s="7" t="str">
        <f>IF(ISNUMBER(N714),_xll.BDP($C714, "OPT_UNDL_TICKER"),"")</f>
        <v/>
      </c>
      <c r="P714" s="8" t="str">
        <f>IF(ISNUMBER(N714),_xll.BDP($C714, "OPT_UNDL_PX")," ")</f>
        <v xml:space="preserve"> </v>
      </c>
      <c r="Q714" s="7" t="str">
        <f>IF(ISNUMBER(N714),+G714*_xll.BDP($C714, "PX_POS_MULT_FACTOR")*P714/K714," ")</f>
        <v xml:space="preserve"> </v>
      </c>
      <c r="R714" s="8" t="str">
        <f>IF(OR($A714="TUA",$A714="TYA"),"",IF(ISNUMBER(_xll.BDP($C714,"DUR_ADJ_OAS_MID")),_xll.BDP($C714,"DUR_ADJ_OAS_MID"),IF(ISNUMBER(_xll.BDP($E714&amp;" ISIN","DUR_ADJ_OAS_MID")),_xll.BDP($E714&amp;" ISIN","DUR_ADJ_OAS_MID")," ")))</f>
        <v xml:space="preserve"> </v>
      </c>
      <c r="S714" s="7" t="str">
        <f t="shared" si="11"/>
        <v xml:space="preserve"> </v>
      </c>
      <c r="T714" t="s">
        <v>1648</v>
      </c>
      <c r="U714" t="s">
        <v>45</v>
      </c>
      <c r="AG714">
        <v>4.5899999999999999E-4</v>
      </c>
    </row>
    <row r="715" spans="1:33" x14ac:dyDescent="0.25">
      <c r="A715" t="s">
        <v>2193</v>
      </c>
      <c r="B715" t="s">
        <v>1649</v>
      </c>
      <c r="C715" t="s">
        <v>1650</v>
      </c>
      <c r="F715" t="s">
        <v>1649</v>
      </c>
      <c r="G715" s="1">
        <v>43</v>
      </c>
      <c r="H715" s="1">
        <v>233.25</v>
      </c>
      <c r="I715" s="2">
        <v>4011900</v>
      </c>
      <c r="J715" s="3">
        <v>6.3930390000000004E-2</v>
      </c>
      <c r="K715" s="4">
        <v>62754196.240000002</v>
      </c>
      <c r="L715" s="5">
        <v>2000001</v>
      </c>
      <c r="M715" s="6">
        <v>31.377082430000002</v>
      </c>
      <c r="N715" s="7" t="str">
        <f>IF(ISNUMBER(_xll.BDP($C715, "DELTA_MID")),_xll.BDP($C715, "DELTA_MID")," ")</f>
        <v xml:space="preserve"> </v>
      </c>
      <c r="O715" s="7" t="str">
        <f>IF(ISNUMBER(N715),_xll.BDP($C715, "OPT_UNDL_TICKER"),"")</f>
        <v/>
      </c>
      <c r="P715" s="8" t="str">
        <f>IF(ISNUMBER(N715),_xll.BDP($C715, "OPT_UNDL_PX")," ")</f>
        <v xml:space="preserve"> </v>
      </c>
      <c r="Q715" s="7" t="str">
        <f>IF(ISNUMBER(N715),+G715*_xll.BDP($C715, "PX_POS_MULT_FACTOR")*P715/K715," ")</f>
        <v xml:space="preserve"> </v>
      </c>
      <c r="R715" s="8" t="str">
        <f>IF(OR($A715="TUA",$A715="TYA"),"",IF(ISNUMBER(_xll.BDP($C715,"DUR_ADJ_OAS_MID")),_xll.BDP($C715,"DUR_ADJ_OAS_MID"),IF(ISNUMBER(_xll.BDP($E715&amp;" ISIN","DUR_ADJ_OAS_MID")),_xll.BDP($E715&amp;" ISIN","DUR_ADJ_OAS_MID")," ")))</f>
        <v xml:space="preserve"> </v>
      </c>
      <c r="S715" s="7" t="str">
        <f t="shared" si="11"/>
        <v xml:space="preserve"> </v>
      </c>
      <c r="T715" t="s">
        <v>1651</v>
      </c>
      <c r="U715" t="s">
        <v>45</v>
      </c>
      <c r="AG715">
        <v>4.5899999999999999E-4</v>
      </c>
    </row>
    <row r="716" spans="1:33" x14ac:dyDescent="0.25">
      <c r="A716" t="s">
        <v>2193</v>
      </c>
      <c r="B716" t="s">
        <v>2197</v>
      </c>
      <c r="C716" t="s">
        <v>2198</v>
      </c>
      <c r="F716" t="s">
        <v>2197</v>
      </c>
      <c r="G716" s="1">
        <v>2</v>
      </c>
      <c r="H716" s="1">
        <v>89.05</v>
      </c>
      <c r="I716" s="2">
        <v>71240</v>
      </c>
      <c r="J716" s="3">
        <v>1.1352199999999999E-3</v>
      </c>
      <c r="K716" s="4">
        <v>62754196.240000002</v>
      </c>
      <c r="L716" s="5">
        <v>2000001</v>
      </c>
      <c r="M716" s="6">
        <v>31.377082430000002</v>
      </c>
      <c r="N716" s="7" t="str">
        <f>IF(ISNUMBER(_xll.BDP($C716, "DELTA_MID")),_xll.BDP($C716, "DELTA_MID")," ")</f>
        <v xml:space="preserve"> </v>
      </c>
      <c r="O716" s="7" t="str">
        <f>IF(ISNUMBER(N716),_xll.BDP($C716, "OPT_UNDL_TICKER"),"")</f>
        <v/>
      </c>
      <c r="P716" s="8" t="str">
        <f>IF(ISNUMBER(N716),_xll.BDP($C716, "OPT_UNDL_PX")," ")</f>
        <v xml:space="preserve"> </v>
      </c>
      <c r="Q716" s="7" t="str">
        <f>IF(ISNUMBER(N716),+G716*_xll.BDP($C716, "PX_POS_MULT_FACTOR")*P716/K716," ")</f>
        <v xml:space="preserve"> </v>
      </c>
      <c r="R716" s="8" t="str">
        <f>IF(OR($A716="TUA",$A716="TYA"),"",IF(ISNUMBER(_xll.BDP($C716,"DUR_ADJ_OAS_MID")),_xll.BDP($C716,"DUR_ADJ_OAS_MID"),IF(ISNUMBER(_xll.BDP($E716&amp;" ISIN","DUR_ADJ_OAS_MID")),_xll.BDP($E716&amp;" ISIN","DUR_ADJ_OAS_MID")," ")))</f>
        <v xml:space="preserve"> </v>
      </c>
      <c r="S716" s="7" t="str">
        <f t="shared" si="11"/>
        <v xml:space="preserve"> </v>
      </c>
      <c r="T716" t="s">
        <v>2199</v>
      </c>
      <c r="U716" t="s">
        <v>45</v>
      </c>
      <c r="AG716">
        <v>4.5899999999999999E-4</v>
      </c>
    </row>
    <row r="717" spans="1:33" x14ac:dyDescent="0.25">
      <c r="A717" t="s">
        <v>2193</v>
      </c>
      <c r="B717" t="s">
        <v>1652</v>
      </c>
      <c r="C717" t="s">
        <v>1653</v>
      </c>
      <c r="F717" t="s">
        <v>1652</v>
      </c>
      <c r="G717" s="1">
        <v>94</v>
      </c>
      <c r="H717" s="1">
        <v>96.825000000000003</v>
      </c>
      <c r="I717" s="2">
        <v>3640620</v>
      </c>
      <c r="J717" s="3">
        <v>5.8013969999999998E-2</v>
      </c>
      <c r="K717" s="4">
        <v>62754196.240000002</v>
      </c>
      <c r="L717" s="5">
        <v>2000001</v>
      </c>
      <c r="M717" s="6">
        <v>31.377082430000002</v>
      </c>
      <c r="N717" s="7" t="str">
        <f>IF(ISNUMBER(_xll.BDP($C717, "DELTA_MID")),_xll.BDP($C717, "DELTA_MID")," ")</f>
        <v xml:space="preserve"> </v>
      </c>
      <c r="O717" s="7" t="str">
        <f>IF(ISNUMBER(N717),_xll.BDP($C717, "OPT_UNDL_TICKER"),"")</f>
        <v/>
      </c>
      <c r="P717" s="8" t="str">
        <f>IF(ISNUMBER(N717),_xll.BDP($C717, "OPT_UNDL_PX")," ")</f>
        <v xml:space="preserve"> </v>
      </c>
      <c r="Q717" s="7" t="str">
        <f>IF(ISNUMBER(N717),+G717*_xll.BDP($C717, "PX_POS_MULT_FACTOR")*P717/K717," ")</f>
        <v xml:space="preserve"> </v>
      </c>
      <c r="R717" s="8" t="str">
        <f>IF(OR($A717="TUA",$A717="TYA"),"",IF(ISNUMBER(_xll.BDP($C717,"DUR_ADJ_OAS_MID")),_xll.BDP($C717,"DUR_ADJ_OAS_MID"),IF(ISNUMBER(_xll.BDP($E717&amp;" ISIN","DUR_ADJ_OAS_MID")),_xll.BDP($E717&amp;" ISIN","DUR_ADJ_OAS_MID")," ")))</f>
        <v xml:space="preserve"> </v>
      </c>
      <c r="S717" s="7" t="str">
        <f t="shared" si="11"/>
        <v xml:space="preserve"> </v>
      </c>
      <c r="T717" t="s">
        <v>1654</v>
      </c>
      <c r="U717" t="s">
        <v>45</v>
      </c>
      <c r="AG717">
        <v>4.5899999999999999E-4</v>
      </c>
    </row>
    <row r="718" spans="1:33" x14ac:dyDescent="0.25">
      <c r="A718" t="s">
        <v>2193</v>
      </c>
      <c r="B718" t="s">
        <v>1655</v>
      </c>
      <c r="C718" t="s">
        <v>1656</v>
      </c>
      <c r="F718" t="s">
        <v>1655</v>
      </c>
      <c r="G718" s="1">
        <v>39</v>
      </c>
      <c r="H718" s="1">
        <v>109.375</v>
      </c>
      <c r="I718" s="2">
        <v>1706250</v>
      </c>
      <c r="J718" s="3">
        <v>2.7189419999999999E-2</v>
      </c>
      <c r="K718" s="4">
        <v>62754196.240000002</v>
      </c>
      <c r="L718" s="5">
        <v>2000001</v>
      </c>
      <c r="M718" s="6">
        <v>31.377082430000002</v>
      </c>
      <c r="N718" s="7" t="str">
        <f>IF(ISNUMBER(_xll.BDP($C718, "DELTA_MID")),_xll.BDP($C718, "DELTA_MID")," ")</f>
        <v xml:space="preserve"> </v>
      </c>
      <c r="O718" s="7" t="str">
        <f>IF(ISNUMBER(N718),_xll.BDP($C718, "OPT_UNDL_TICKER"),"")</f>
        <v/>
      </c>
      <c r="P718" s="8" t="str">
        <f>IF(ISNUMBER(N718),_xll.BDP($C718, "OPT_UNDL_PX")," ")</f>
        <v xml:space="preserve"> </v>
      </c>
      <c r="Q718" s="7" t="str">
        <f>IF(ISNUMBER(N718),+G718*_xll.BDP($C718, "PX_POS_MULT_FACTOR")*P718/K718," ")</f>
        <v xml:space="preserve"> </v>
      </c>
      <c r="R718" s="8" t="str">
        <f>IF(OR($A718="TUA",$A718="TYA"),"",IF(ISNUMBER(_xll.BDP($C718,"DUR_ADJ_OAS_MID")),_xll.BDP($C718,"DUR_ADJ_OAS_MID"),IF(ISNUMBER(_xll.BDP($E718&amp;" ISIN","DUR_ADJ_OAS_MID")),_xll.BDP($E718&amp;" ISIN","DUR_ADJ_OAS_MID")," ")))</f>
        <v xml:space="preserve"> </v>
      </c>
      <c r="S718" s="7" t="str">
        <f t="shared" si="11"/>
        <v xml:space="preserve"> </v>
      </c>
      <c r="T718" t="s">
        <v>1657</v>
      </c>
      <c r="U718" t="s">
        <v>45</v>
      </c>
      <c r="AG718">
        <v>4.5899999999999999E-4</v>
      </c>
    </row>
    <row r="719" spans="1:33" x14ac:dyDescent="0.25">
      <c r="A719" t="s">
        <v>2193</v>
      </c>
      <c r="B719" t="s">
        <v>1658</v>
      </c>
      <c r="C719" t="s">
        <v>1659</v>
      </c>
      <c r="F719" t="s">
        <v>1658</v>
      </c>
      <c r="G719" s="1">
        <v>19</v>
      </c>
      <c r="H719" s="1">
        <v>3.82</v>
      </c>
      <c r="I719" s="2">
        <v>725800</v>
      </c>
      <c r="J719" s="3">
        <v>1.156576E-2</v>
      </c>
      <c r="K719" s="4">
        <v>62754196.240000002</v>
      </c>
      <c r="L719" s="5">
        <v>2000001</v>
      </c>
      <c r="M719" s="6">
        <v>31.377082430000002</v>
      </c>
      <c r="N719" s="7" t="str">
        <f>IF(ISNUMBER(_xll.BDP($C719, "DELTA_MID")),_xll.BDP($C719, "DELTA_MID")," ")</f>
        <v xml:space="preserve"> </v>
      </c>
      <c r="O719" s="7" t="str">
        <f>IF(ISNUMBER(N719),_xll.BDP($C719, "OPT_UNDL_TICKER"),"")</f>
        <v/>
      </c>
      <c r="P719" s="8" t="str">
        <f>IF(ISNUMBER(N719),_xll.BDP($C719, "OPT_UNDL_PX")," ")</f>
        <v xml:space="preserve"> </v>
      </c>
      <c r="Q719" s="7" t="str">
        <f>IF(ISNUMBER(N719),+G719*_xll.BDP($C719, "PX_POS_MULT_FACTOR")*P719/K719," ")</f>
        <v xml:space="preserve"> </v>
      </c>
      <c r="R719" s="8" t="str">
        <f>IF(OR($A719="TUA",$A719="TYA"),"",IF(ISNUMBER(_xll.BDP($C719,"DUR_ADJ_OAS_MID")),_xll.BDP($C719,"DUR_ADJ_OAS_MID"),IF(ISNUMBER(_xll.BDP($E719&amp;" ISIN","DUR_ADJ_OAS_MID")),_xll.BDP($E719&amp;" ISIN","DUR_ADJ_OAS_MID")," ")))</f>
        <v xml:space="preserve"> </v>
      </c>
      <c r="S719" s="7" t="str">
        <f t="shared" si="11"/>
        <v xml:space="preserve"> </v>
      </c>
      <c r="T719" t="s">
        <v>1660</v>
      </c>
      <c r="U719" t="s">
        <v>45</v>
      </c>
      <c r="AG719">
        <v>4.5899999999999999E-4</v>
      </c>
    </row>
    <row r="720" spans="1:33" x14ac:dyDescent="0.25">
      <c r="A720" t="s">
        <v>2193</v>
      </c>
      <c r="B720" t="s">
        <v>1661</v>
      </c>
      <c r="C720" t="s">
        <v>1662</v>
      </c>
      <c r="F720" t="s">
        <v>1661</v>
      </c>
      <c r="G720" s="1">
        <v>15</v>
      </c>
      <c r="H720" s="1">
        <v>3.67</v>
      </c>
      <c r="I720" s="2">
        <v>550500</v>
      </c>
      <c r="J720" s="3">
        <v>8.7723200000000001E-3</v>
      </c>
      <c r="K720" s="4">
        <v>62754196.240000002</v>
      </c>
      <c r="L720" s="5">
        <v>2000001</v>
      </c>
      <c r="M720" s="6">
        <v>31.377082430000002</v>
      </c>
      <c r="N720" s="7" t="str">
        <f>IF(ISNUMBER(_xll.BDP($C720, "DELTA_MID")),_xll.BDP($C720, "DELTA_MID")," ")</f>
        <v xml:space="preserve"> </v>
      </c>
      <c r="O720" s="7" t="str">
        <f>IF(ISNUMBER(N720),_xll.BDP($C720, "OPT_UNDL_TICKER"),"")</f>
        <v/>
      </c>
      <c r="P720" s="8" t="str">
        <f>IF(ISNUMBER(N720),_xll.BDP($C720, "OPT_UNDL_PX")," ")</f>
        <v xml:space="preserve"> </v>
      </c>
      <c r="Q720" s="7" t="str">
        <f>IF(ISNUMBER(N720),+G720*_xll.BDP($C720, "PX_POS_MULT_FACTOR")*P720/K720," ")</f>
        <v xml:space="preserve"> </v>
      </c>
      <c r="R720" s="8" t="str">
        <f>IF(OR($A720="TUA",$A720="TYA"),"",IF(ISNUMBER(_xll.BDP($C720,"DUR_ADJ_OAS_MID")),_xll.BDP($C720,"DUR_ADJ_OAS_MID"),IF(ISNUMBER(_xll.BDP($E720&amp;" ISIN","DUR_ADJ_OAS_MID")),_xll.BDP($E720&amp;" ISIN","DUR_ADJ_OAS_MID")," ")))</f>
        <v xml:space="preserve"> </v>
      </c>
      <c r="S720" s="7" t="str">
        <f t="shared" si="11"/>
        <v xml:space="preserve"> </v>
      </c>
      <c r="T720" t="s">
        <v>1663</v>
      </c>
      <c r="U720" t="s">
        <v>45</v>
      </c>
      <c r="AG720">
        <v>4.5899999999999999E-4</v>
      </c>
    </row>
    <row r="721" spans="1:33" x14ac:dyDescent="0.25">
      <c r="A721" t="s">
        <v>2193</v>
      </c>
      <c r="B721" t="s">
        <v>1664</v>
      </c>
      <c r="C721" t="s">
        <v>1665</v>
      </c>
      <c r="F721" t="s">
        <v>1664</v>
      </c>
      <c r="G721" s="1">
        <v>5</v>
      </c>
      <c r="H721" s="1">
        <v>3.6739999999999999</v>
      </c>
      <c r="I721" s="2">
        <v>183700</v>
      </c>
      <c r="J721" s="3">
        <v>2.9272899999999999E-3</v>
      </c>
      <c r="K721" s="4">
        <v>62754196.240000002</v>
      </c>
      <c r="L721" s="5">
        <v>2000001</v>
      </c>
      <c r="M721" s="6">
        <v>31.377082430000002</v>
      </c>
      <c r="N721" s="7" t="str">
        <f>IF(ISNUMBER(_xll.BDP($C721, "DELTA_MID")),_xll.BDP($C721, "DELTA_MID")," ")</f>
        <v xml:space="preserve"> </v>
      </c>
      <c r="O721" s="7" t="str">
        <f>IF(ISNUMBER(N721),_xll.BDP($C721, "OPT_UNDL_TICKER"),"")</f>
        <v/>
      </c>
      <c r="P721" s="8" t="str">
        <f>IF(ISNUMBER(N721),_xll.BDP($C721, "OPT_UNDL_PX")," ")</f>
        <v xml:space="preserve"> </v>
      </c>
      <c r="Q721" s="7" t="str">
        <f>IF(ISNUMBER(N721),+G721*_xll.BDP($C721, "PX_POS_MULT_FACTOR")*P721/K721," ")</f>
        <v xml:space="preserve"> </v>
      </c>
      <c r="R721" s="8" t="str">
        <f>IF(OR($A721="TUA",$A721="TYA"),"",IF(ISNUMBER(_xll.BDP($C721,"DUR_ADJ_OAS_MID")),_xll.BDP($C721,"DUR_ADJ_OAS_MID"),IF(ISNUMBER(_xll.BDP($E721&amp;" ISIN","DUR_ADJ_OAS_MID")),_xll.BDP($E721&amp;" ISIN","DUR_ADJ_OAS_MID")," ")))</f>
        <v xml:space="preserve"> </v>
      </c>
      <c r="S721" s="7" t="str">
        <f t="shared" si="11"/>
        <v xml:space="preserve"> </v>
      </c>
      <c r="T721" t="s">
        <v>1666</v>
      </c>
      <c r="U721" t="s">
        <v>45</v>
      </c>
      <c r="AG721">
        <v>4.5899999999999999E-4</v>
      </c>
    </row>
    <row r="722" spans="1:33" x14ac:dyDescent="0.25">
      <c r="A722" t="s">
        <v>2193</v>
      </c>
      <c r="B722" t="s">
        <v>1667</v>
      </c>
      <c r="C722" t="s">
        <v>1668</v>
      </c>
      <c r="F722" t="s">
        <v>1667</v>
      </c>
      <c r="G722" s="1">
        <v>1</v>
      </c>
      <c r="H722" s="1">
        <v>3.8330000000000002</v>
      </c>
      <c r="I722" s="2">
        <v>38330</v>
      </c>
      <c r="J722" s="3">
        <v>6.1079999999999999E-4</v>
      </c>
      <c r="K722" s="4">
        <v>62754196.240000002</v>
      </c>
      <c r="L722" s="5">
        <v>2000001</v>
      </c>
      <c r="M722" s="6">
        <v>31.377082430000002</v>
      </c>
      <c r="N722" s="7" t="str">
        <f>IF(ISNUMBER(_xll.BDP($C722, "DELTA_MID")),_xll.BDP($C722, "DELTA_MID")," ")</f>
        <v xml:space="preserve"> </v>
      </c>
      <c r="O722" s="7" t="str">
        <f>IF(ISNUMBER(N722),_xll.BDP($C722, "OPT_UNDL_TICKER"),"")</f>
        <v/>
      </c>
      <c r="P722" s="8" t="str">
        <f>IF(ISNUMBER(N722),_xll.BDP($C722, "OPT_UNDL_PX")," ")</f>
        <v xml:space="preserve"> </v>
      </c>
      <c r="Q722" s="7" t="str">
        <f>IF(ISNUMBER(N722),+G722*_xll.BDP($C722, "PX_POS_MULT_FACTOR")*P722/K722," ")</f>
        <v xml:space="preserve"> </v>
      </c>
      <c r="R722" s="8" t="str">
        <f>IF(OR($A722="TUA",$A722="TYA"),"",IF(ISNUMBER(_xll.BDP($C722,"DUR_ADJ_OAS_MID")),_xll.BDP($C722,"DUR_ADJ_OAS_MID"),IF(ISNUMBER(_xll.BDP($E722&amp;" ISIN","DUR_ADJ_OAS_MID")),_xll.BDP($E722&amp;" ISIN","DUR_ADJ_OAS_MID")," ")))</f>
        <v xml:space="preserve"> </v>
      </c>
      <c r="S722" s="7" t="str">
        <f t="shared" si="11"/>
        <v xml:space="preserve"> </v>
      </c>
      <c r="T722" t="s">
        <v>1669</v>
      </c>
      <c r="U722" t="s">
        <v>45</v>
      </c>
      <c r="AG722">
        <v>4.5899999999999999E-4</v>
      </c>
    </row>
    <row r="723" spans="1:33" x14ac:dyDescent="0.25">
      <c r="A723" t="s">
        <v>2193</v>
      </c>
      <c r="B723" t="s">
        <v>1670</v>
      </c>
      <c r="C723" t="s">
        <v>1671</v>
      </c>
      <c r="F723" t="s">
        <v>1670</v>
      </c>
      <c r="G723" s="1">
        <v>-3</v>
      </c>
      <c r="H723" s="1">
        <v>4.03</v>
      </c>
      <c r="I723" s="2">
        <v>-120900</v>
      </c>
      <c r="J723" s="3">
        <v>-1.9265599999999999E-3</v>
      </c>
      <c r="K723" s="4">
        <v>62754196.240000002</v>
      </c>
      <c r="L723" s="5">
        <v>2000001</v>
      </c>
      <c r="M723" s="6">
        <v>31.377082430000002</v>
      </c>
      <c r="N723" s="7" t="str">
        <f>IF(ISNUMBER(_xll.BDP($C723, "DELTA_MID")),_xll.BDP($C723, "DELTA_MID")," ")</f>
        <v xml:space="preserve"> </v>
      </c>
      <c r="O723" s="7" t="str">
        <f>IF(ISNUMBER(N723),_xll.BDP($C723, "OPT_UNDL_TICKER"),"")</f>
        <v/>
      </c>
      <c r="P723" s="8" t="str">
        <f>IF(ISNUMBER(N723),_xll.BDP($C723, "OPT_UNDL_PX")," ")</f>
        <v xml:space="preserve"> </v>
      </c>
      <c r="Q723" s="7" t="str">
        <f>IF(ISNUMBER(N723),+G723*_xll.BDP($C723, "PX_POS_MULT_FACTOR")*P723/K723," ")</f>
        <v xml:space="preserve"> </v>
      </c>
      <c r="R723" s="8" t="str">
        <f>IF(OR($A723="TUA",$A723="TYA"),"",IF(ISNUMBER(_xll.BDP($C723,"DUR_ADJ_OAS_MID")),_xll.BDP($C723,"DUR_ADJ_OAS_MID"),IF(ISNUMBER(_xll.BDP($E723&amp;" ISIN","DUR_ADJ_OAS_MID")),_xll.BDP($E723&amp;" ISIN","DUR_ADJ_OAS_MID")," ")))</f>
        <v xml:space="preserve"> </v>
      </c>
      <c r="S723" s="7" t="str">
        <f t="shared" si="11"/>
        <v xml:space="preserve"> </v>
      </c>
      <c r="T723" t="s">
        <v>1672</v>
      </c>
      <c r="U723" t="s">
        <v>45</v>
      </c>
      <c r="AG723">
        <v>4.5899999999999999E-4</v>
      </c>
    </row>
    <row r="724" spans="1:33" x14ac:dyDescent="0.25">
      <c r="A724" t="s">
        <v>2193</v>
      </c>
      <c r="B724" t="s">
        <v>1673</v>
      </c>
      <c r="C724" t="s">
        <v>1674</v>
      </c>
      <c r="F724" t="s">
        <v>1673</v>
      </c>
      <c r="G724" s="1">
        <v>-1</v>
      </c>
      <c r="H724" s="1">
        <v>4.0709999999999997</v>
      </c>
      <c r="I724" s="2">
        <v>-40710</v>
      </c>
      <c r="J724" s="3">
        <v>-6.4871999999999998E-4</v>
      </c>
      <c r="K724" s="4">
        <v>62754196.240000002</v>
      </c>
      <c r="L724" s="5">
        <v>2000001</v>
      </c>
      <c r="M724" s="6">
        <v>31.377082430000002</v>
      </c>
      <c r="N724" s="7" t="str">
        <f>IF(ISNUMBER(_xll.BDP($C724, "DELTA_MID")),_xll.BDP($C724, "DELTA_MID")," ")</f>
        <v xml:space="preserve"> </v>
      </c>
      <c r="O724" s="7" t="str">
        <f>IF(ISNUMBER(N724),_xll.BDP($C724, "OPT_UNDL_TICKER"),"")</f>
        <v/>
      </c>
      <c r="P724" s="8" t="str">
        <f>IF(ISNUMBER(N724),_xll.BDP($C724, "OPT_UNDL_PX")," ")</f>
        <v xml:space="preserve"> </v>
      </c>
      <c r="Q724" s="7" t="str">
        <f>IF(ISNUMBER(N724),+G724*_xll.BDP($C724, "PX_POS_MULT_FACTOR")*P724/K724," ")</f>
        <v xml:space="preserve"> </v>
      </c>
      <c r="R724" s="8" t="str">
        <f>IF(OR($A724="TUA",$A724="TYA"),"",IF(ISNUMBER(_xll.BDP($C724,"DUR_ADJ_OAS_MID")),_xll.BDP($C724,"DUR_ADJ_OAS_MID"),IF(ISNUMBER(_xll.BDP($E724&amp;" ISIN","DUR_ADJ_OAS_MID")),_xll.BDP($E724&amp;" ISIN","DUR_ADJ_OAS_MID")," ")))</f>
        <v xml:space="preserve"> </v>
      </c>
      <c r="S724" s="7" t="str">
        <f t="shared" si="11"/>
        <v xml:space="preserve"> </v>
      </c>
      <c r="T724" t="s">
        <v>1675</v>
      </c>
      <c r="U724" t="s">
        <v>45</v>
      </c>
      <c r="AG724">
        <v>4.5899999999999999E-4</v>
      </c>
    </row>
    <row r="725" spans="1:33" x14ac:dyDescent="0.25">
      <c r="A725" t="s">
        <v>2193</v>
      </c>
      <c r="B725" t="s">
        <v>1676</v>
      </c>
      <c r="C725" t="s">
        <v>1677</v>
      </c>
      <c r="F725" t="s">
        <v>1676</v>
      </c>
      <c r="G725" s="1">
        <v>-4</v>
      </c>
      <c r="H725" s="1">
        <v>4.032</v>
      </c>
      <c r="I725" s="2">
        <v>-161280</v>
      </c>
      <c r="J725" s="3">
        <v>-2.5700300000000001E-3</v>
      </c>
      <c r="K725" s="4">
        <v>62754196.240000002</v>
      </c>
      <c r="L725" s="5">
        <v>2000001</v>
      </c>
      <c r="M725" s="6">
        <v>31.377082430000002</v>
      </c>
      <c r="N725" s="7" t="str">
        <f>IF(ISNUMBER(_xll.BDP($C725, "DELTA_MID")),_xll.BDP($C725, "DELTA_MID")," ")</f>
        <v xml:space="preserve"> </v>
      </c>
      <c r="O725" s="7" t="str">
        <f>IF(ISNUMBER(N725),_xll.BDP($C725, "OPT_UNDL_TICKER"),"")</f>
        <v/>
      </c>
      <c r="P725" s="8" t="str">
        <f>IF(ISNUMBER(N725),_xll.BDP($C725, "OPT_UNDL_PX")," ")</f>
        <v xml:space="preserve"> </v>
      </c>
      <c r="Q725" s="7" t="str">
        <f>IF(ISNUMBER(N725),+G725*_xll.BDP($C725, "PX_POS_MULT_FACTOR")*P725/K725," ")</f>
        <v xml:space="preserve"> </v>
      </c>
      <c r="R725" s="8" t="str">
        <f>IF(OR($A725="TUA",$A725="TYA"),"",IF(ISNUMBER(_xll.BDP($C725,"DUR_ADJ_OAS_MID")),_xll.BDP($C725,"DUR_ADJ_OAS_MID"),IF(ISNUMBER(_xll.BDP($E725&amp;" ISIN","DUR_ADJ_OAS_MID")),_xll.BDP($E725&amp;" ISIN","DUR_ADJ_OAS_MID")," ")))</f>
        <v xml:space="preserve"> </v>
      </c>
      <c r="S725" s="7" t="str">
        <f t="shared" si="11"/>
        <v xml:space="preserve"> </v>
      </c>
      <c r="T725" t="s">
        <v>1678</v>
      </c>
      <c r="U725" t="s">
        <v>45</v>
      </c>
      <c r="AG725">
        <v>4.5899999999999999E-4</v>
      </c>
    </row>
    <row r="726" spans="1:33" x14ac:dyDescent="0.25">
      <c r="A726" t="s">
        <v>2193</v>
      </c>
      <c r="B726" t="s">
        <v>1679</v>
      </c>
      <c r="C726" t="s">
        <v>1680</v>
      </c>
      <c r="F726" t="s">
        <v>1679</v>
      </c>
      <c r="G726" s="1">
        <v>-14</v>
      </c>
      <c r="H726" s="1">
        <v>4.0810000000000004</v>
      </c>
      <c r="I726" s="2">
        <v>-571340</v>
      </c>
      <c r="J726" s="3">
        <v>-9.1044100000000003E-3</v>
      </c>
      <c r="K726" s="4">
        <v>62754196.240000002</v>
      </c>
      <c r="L726" s="5">
        <v>2000001</v>
      </c>
      <c r="M726" s="6">
        <v>31.377082430000002</v>
      </c>
      <c r="N726" s="7" t="str">
        <f>IF(ISNUMBER(_xll.BDP($C726, "DELTA_MID")),_xll.BDP($C726, "DELTA_MID")," ")</f>
        <v xml:space="preserve"> </v>
      </c>
      <c r="O726" s="7" t="str">
        <f>IF(ISNUMBER(N726),_xll.BDP($C726, "OPT_UNDL_TICKER"),"")</f>
        <v/>
      </c>
      <c r="P726" s="8" t="str">
        <f>IF(ISNUMBER(N726),_xll.BDP($C726, "OPT_UNDL_PX")," ")</f>
        <v xml:space="preserve"> </v>
      </c>
      <c r="Q726" s="7" t="str">
        <f>IF(ISNUMBER(N726),+G726*_xll.BDP($C726, "PX_POS_MULT_FACTOR")*P726/K726," ")</f>
        <v xml:space="preserve"> </v>
      </c>
      <c r="R726" s="8" t="str">
        <f>IF(OR($A726="TUA",$A726="TYA"),"",IF(ISNUMBER(_xll.BDP($C726,"DUR_ADJ_OAS_MID")),_xll.BDP($C726,"DUR_ADJ_OAS_MID"),IF(ISNUMBER(_xll.BDP($E726&amp;" ISIN","DUR_ADJ_OAS_MID")),_xll.BDP($E726&amp;" ISIN","DUR_ADJ_OAS_MID")," ")))</f>
        <v xml:space="preserve"> </v>
      </c>
      <c r="S726" s="7" t="str">
        <f t="shared" si="11"/>
        <v xml:space="preserve"> </v>
      </c>
      <c r="T726" t="s">
        <v>1681</v>
      </c>
      <c r="U726" t="s">
        <v>45</v>
      </c>
      <c r="AG726">
        <v>4.5899999999999999E-4</v>
      </c>
    </row>
    <row r="727" spans="1:33" x14ac:dyDescent="0.25">
      <c r="A727" t="s">
        <v>2193</v>
      </c>
      <c r="B727" t="s">
        <v>1682</v>
      </c>
      <c r="C727" t="s">
        <v>1683</v>
      </c>
      <c r="F727" t="s">
        <v>1682</v>
      </c>
      <c r="G727" s="1">
        <v>-2</v>
      </c>
      <c r="H727" s="1">
        <v>4.2759999999999998</v>
      </c>
      <c r="I727" s="2">
        <v>-85520</v>
      </c>
      <c r="J727" s="3">
        <v>-1.3627800000000001E-3</v>
      </c>
      <c r="K727" s="4">
        <v>62754196.240000002</v>
      </c>
      <c r="L727" s="5">
        <v>2000001</v>
      </c>
      <c r="M727" s="6">
        <v>31.377082430000002</v>
      </c>
      <c r="N727" s="7" t="str">
        <f>IF(ISNUMBER(_xll.BDP($C727, "DELTA_MID")),_xll.BDP($C727, "DELTA_MID")," ")</f>
        <v xml:space="preserve"> </v>
      </c>
      <c r="O727" s="7" t="str">
        <f>IF(ISNUMBER(N727),_xll.BDP($C727, "OPT_UNDL_TICKER"),"")</f>
        <v/>
      </c>
      <c r="P727" s="8" t="str">
        <f>IF(ISNUMBER(N727),_xll.BDP($C727, "OPT_UNDL_PX")," ")</f>
        <v xml:space="preserve"> </v>
      </c>
      <c r="Q727" s="7" t="str">
        <f>IF(ISNUMBER(N727),+G727*_xll.BDP($C727, "PX_POS_MULT_FACTOR")*P727/K727," ")</f>
        <v xml:space="preserve"> </v>
      </c>
      <c r="R727" s="8" t="str">
        <f>IF(OR($A727="TUA",$A727="TYA"),"",IF(ISNUMBER(_xll.BDP($C727,"DUR_ADJ_OAS_MID")),_xll.BDP($C727,"DUR_ADJ_OAS_MID"),IF(ISNUMBER(_xll.BDP($E727&amp;" ISIN","DUR_ADJ_OAS_MID")),_xll.BDP($E727&amp;" ISIN","DUR_ADJ_OAS_MID")," ")))</f>
        <v xml:space="preserve"> </v>
      </c>
      <c r="S727" s="7" t="str">
        <f t="shared" si="11"/>
        <v xml:space="preserve"> </v>
      </c>
      <c r="T727" t="s">
        <v>1684</v>
      </c>
      <c r="U727" t="s">
        <v>45</v>
      </c>
      <c r="AG727">
        <v>4.5899999999999999E-4</v>
      </c>
    </row>
    <row r="728" spans="1:33" x14ac:dyDescent="0.25">
      <c r="A728" t="s">
        <v>2193</v>
      </c>
      <c r="B728" t="s">
        <v>1688</v>
      </c>
      <c r="C728" t="s">
        <v>1689</v>
      </c>
      <c r="F728" t="s">
        <v>1688</v>
      </c>
      <c r="G728" s="1">
        <v>10</v>
      </c>
      <c r="H728" s="1">
        <v>1880.6</v>
      </c>
      <c r="I728" s="2">
        <v>1880600</v>
      </c>
      <c r="J728" s="3">
        <v>2.996772E-2</v>
      </c>
      <c r="K728" s="4">
        <v>62754196.240000002</v>
      </c>
      <c r="L728" s="5">
        <v>2000001</v>
      </c>
      <c r="M728" s="6">
        <v>31.377082430000002</v>
      </c>
      <c r="N728" s="7" t="str">
        <f>IF(ISNUMBER(_xll.BDP($C728, "DELTA_MID")),_xll.BDP($C728, "DELTA_MID")," ")</f>
        <v xml:space="preserve"> </v>
      </c>
      <c r="O728" s="7" t="str">
        <f>IF(ISNUMBER(N728),_xll.BDP($C728, "OPT_UNDL_TICKER"),"")</f>
        <v/>
      </c>
      <c r="P728" s="8" t="str">
        <f>IF(ISNUMBER(N728),_xll.BDP($C728, "OPT_UNDL_PX")," ")</f>
        <v xml:space="preserve"> </v>
      </c>
      <c r="Q728" s="7" t="str">
        <f>IF(ISNUMBER(N728),+G728*_xll.BDP($C728, "PX_POS_MULT_FACTOR")*P728/K728," ")</f>
        <v xml:space="preserve"> </v>
      </c>
      <c r="R728" s="8" t="str">
        <f>IF(OR($A728="TUA",$A728="TYA"),"",IF(ISNUMBER(_xll.BDP($C728,"DUR_ADJ_OAS_MID")),_xll.BDP($C728,"DUR_ADJ_OAS_MID"),IF(ISNUMBER(_xll.BDP($E728&amp;" ISIN","DUR_ADJ_OAS_MID")),_xll.BDP($E728&amp;" ISIN","DUR_ADJ_OAS_MID")," ")))</f>
        <v xml:space="preserve"> </v>
      </c>
      <c r="S728" s="7" t="str">
        <f t="shared" si="11"/>
        <v xml:space="preserve"> </v>
      </c>
      <c r="T728" t="s">
        <v>1690</v>
      </c>
      <c r="U728" t="s">
        <v>45</v>
      </c>
      <c r="AG728">
        <v>4.5899999999999999E-4</v>
      </c>
    </row>
    <row r="729" spans="1:33" x14ac:dyDescent="0.25">
      <c r="A729" t="s">
        <v>2193</v>
      </c>
      <c r="B729" t="s">
        <v>1691</v>
      </c>
      <c r="C729" t="s">
        <v>1692</v>
      </c>
      <c r="F729" t="s">
        <v>1691</v>
      </c>
      <c r="G729" s="1">
        <v>20</v>
      </c>
      <c r="H729" s="1">
        <v>2537.3000000000002</v>
      </c>
      <c r="I729" s="2">
        <v>2537300</v>
      </c>
      <c r="J729" s="3">
        <v>4.0432360000000001E-2</v>
      </c>
      <c r="K729" s="4">
        <v>62754196.240000002</v>
      </c>
      <c r="L729" s="5">
        <v>2000001</v>
      </c>
      <c r="M729" s="6">
        <v>31.377082430000002</v>
      </c>
      <c r="N729" s="7" t="str">
        <f>IF(ISNUMBER(_xll.BDP($C729, "DELTA_MID")),_xll.BDP($C729, "DELTA_MID")," ")</f>
        <v xml:space="preserve"> </v>
      </c>
      <c r="O729" s="7" t="str">
        <f>IF(ISNUMBER(N729),_xll.BDP($C729, "OPT_UNDL_TICKER"),"")</f>
        <v/>
      </c>
      <c r="P729" s="8" t="str">
        <f>IF(ISNUMBER(N729),_xll.BDP($C729, "OPT_UNDL_PX")," ")</f>
        <v xml:space="preserve"> </v>
      </c>
      <c r="Q729" s="7" t="str">
        <f>IF(ISNUMBER(N729),+G729*_xll.BDP($C729, "PX_POS_MULT_FACTOR")*P729/K729," ")</f>
        <v xml:space="preserve"> </v>
      </c>
      <c r="R729" s="8" t="str">
        <f>IF(OR($A729="TUA",$A729="TYA"),"",IF(ISNUMBER(_xll.BDP($C729,"DUR_ADJ_OAS_MID")),_xll.BDP($C729,"DUR_ADJ_OAS_MID"),IF(ISNUMBER(_xll.BDP($E729&amp;" ISIN","DUR_ADJ_OAS_MID")),_xll.BDP($E729&amp;" ISIN","DUR_ADJ_OAS_MID")," ")))</f>
        <v xml:space="preserve"> </v>
      </c>
      <c r="S729" s="7" t="str">
        <f t="shared" si="11"/>
        <v xml:space="preserve"> </v>
      </c>
      <c r="T729" t="s">
        <v>1693</v>
      </c>
      <c r="U729" t="s">
        <v>45</v>
      </c>
      <c r="AG729">
        <v>4.5899999999999999E-4</v>
      </c>
    </row>
    <row r="730" spans="1:33" x14ac:dyDescent="0.25">
      <c r="A730" t="s">
        <v>2193</v>
      </c>
      <c r="B730" t="s">
        <v>1694</v>
      </c>
      <c r="C730" t="s">
        <v>1695</v>
      </c>
      <c r="F730" t="s">
        <v>1694</v>
      </c>
      <c r="G730" s="1">
        <v>-8</v>
      </c>
      <c r="H730" s="1">
        <v>3093</v>
      </c>
      <c r="I730" s="2">
        <v>-342396.94</v>
      </c>
      <c r="J730" s="3">
        <v>-5.4561599999999998E-3</v>
      </c>
      <c r="K730" s="4">
        <v>62754196.240000002</v>
      </c>
      <c r="L730" s="5">
        <v>2000001</v>
      </c>
      <c r="M730" s="6">
        <v>31.377082430000002</v>
      </c>
      <c r="N730" s="7" t="str">
        <f>IF(ISNUMBER(_xll.BDP($C730, "DELTA_MID")),_xll.BDP($C730, "DELTA_MID")," ")</f>
        <v xml:space="preserve"> </v>
      </c>
      <c r="O730" s="7" t="str">
        <f>IF(ISNUMBER(N730),_xll.BDP($C730, "OPT_UNDL_TICKER"),"")</f>
        <v/>
      </c>
      <c r="P730" s="8" t="str">
        <f>IF(ISNUMBER(N730),_xll.BDP($C730, "OPT_UNDL_PX")," ")</f>
        <v xml:space="preserve"> </v>
      </c>
      <c r="Q730" s="7" t="str">
        <f>IF(ISNUMBER(N730),+G730*_xll.BDP($C730, "PX_POS_MULT_FACTOR")*P730/K730," ")</f>
        <v xml:space="preserve"> </v>
      </c>
      <c r="R730" s="8" t="str">
        <f>IF(OR($A730="TUA",$A730="TYA"),"",IF(ISNUMBER(_xll.BDP($C730,"DUR_ADJ_OAS_MID")),_xll.BDP($C730,"DUR_ADJ_OAS_MID"),IF(ISNUMBER(_xll.BDP($E730&amp;" ISIN","DUR_ADJ_OAS_MID")),_xll.BDP($E730&amp;" ISIN","DUR_ADJ_OAS_MID")," ")))</f>
        <v xml:space="preserve"> </v>
      </c>
      <c r="S730" s="7" t="str">
        <f t="shared" si="11"/>
        <v xml:space="preserve"> </v>
      </c>
      <c r="T730" t="s">
        <v>1696</v>
      </c>
      <c r="U730" t="s">
        <v>45</v>
      </c>
      <c r="AG730">
        <v>4.5899999999999999E-4</v>
      </c>
    </row>
    <row r="731" spans="1:33" x14ac:dyDescent="0.25">
      <c r="A731" t="s">
        <v>2193</v>
      </c>
      <c r="B731" t="s">
        <v>1697</v>
      </c>
      <c r="C731" t="s">
        <v>1698</v>
      </c>
      <c r="F731" t="s">
        <v>1697</v>
      </c>
      <c r="G731" s="1">
        <v>-8</v>
      </c>
      <c r="H731" s="1">
        <v>3113</v>
      </c>
      <c r="I731" s="2">
        <v>-344610.96</v>
      </c>
      <c r="J731" s="3">
        <v>-5.4914400000000002E-3</v>
      </c>
      <c r="K731" s="4">
        <v>62754196.240000002</v>
      </c>
      <c r="L731" s="5">
        <v>2000001</v>
      </c>
      <c r="M731" s="6">
        <v>31.377082430000002</v>
      </c>
      <c r="N731" s="7" t="str">
        <f>IF(ISNUMBER(_xll.BDP($C731, "DELTA_MID")),_xll.BDP($C731, "DELTA_MID")," ")</f>
        <v xml:space="preserve"> </v>
      </c>
      <c r="O731" s="7" t="str">
        <f>IF(ISNUMBER(N731),_xll.BDP($C731, "OPT_UNDL_TICKER"),"")</f>
        <v/>
      </c>
      <c r="P731" s="8" t="str">
        <f>IF(ISNUMBER(N731),_xll.BDP($C731, "OPT_UNDL_PX")," ")</f>
        <v xml:space="preserve"> </v>
      </c>
      <c r="Q731" s="7" t="str">
        <f>IF(ISNUMBER(N731),+G731*_xll.BDP($C731, "PX_POS_MULT_FACTOR")*P731/K731," ")</f>
        <v xml:space="preserve"> </v>
      </c>
      <c r="R731" s="8" t="str">
        <f>IF(OR($A731="TUA",$A731="TYA"),"",IF(ISNUMBER(_xll.BDP($C731,"DUR_ADJ_OAS_MID")),_xll.BDP($C731,"DUR_ADJ_OAS_MID"),IF(ISNUMBER(_xll.BDP($E731&amp;" ISIN","DUR_ADJ_OAS_MID")),_xll.BDP($E731&amp;" ISIN","DUR_ADJ_OAS_MID")," ")))</f>
        <v xml:space="preserve"> </v>
      </c>
      <c r="S731" s="7" t="str">
        <f t="shared" si="11"/>
        <v xml:space="preserve"> </v>
      </c>
      <c r="T731" t="s">
        <v>1699</v>
      </c>
      <c r="U731" t="s">
        <v>45</v>
      </c>
      <c r="AG731">
        <v>4.5899999999999999E-4</v>
      </c>
    </row>
    <row r="732" spans="1:33" x14ac:dyDescent="0.25">
      <c r="A732" t="s">
        <v>2193</v>
      </c>
      <c r="B732" t="s">
        <v>1700</v>
      </c>
      <c r="C732" t="s">
        <v>1701</v>
      </c>
      <c r="F732" t="s">
        <v>1700</v>
      </c>
      <c r="G732" s="1">
        <v>-4</v>
      </c>
      <c r="H732" s="1">
        <v>3152</v>
      </c>
      <c r="I732" s="2">
        <v>-174464.14</v>
      </c>
      <c r="J732" s="3">
        <v>-2.7801200000000001E-3</v>
      </c>
      <c r="K732" s="4">
        <v>62754196.240000002</v>
      </c>
      <c r="L732" s="5">
        <v>2000001</v>
      </c>
      <c r="M732" s="6">
        <v>31.377082430000002</v>
      </c>
      <c r="N732" s="7" t="str">
        <f>IF(ISNUMBER(_xll.BDP($C732, "DELTA_MID")),_xll.BDP($C732, "DELTA_MID")," ")</f>
        <v xml:space="preserve"> </v>
      </c>
      <c r="O732" s="7" t="str">
        <f>IF(ISNUMBER(N732),_xll.BDP($C732, "OPT_UNDL_TICKER"),"")</f>
        <v/>
      </c>
      <c r="P732" s="8" t="str">
        <f>IF(ISNUMBER(N732),_xll.BDP($C732, "OPT_UNDL_PX")," ")</f>
        <v xml:space="preserve"> </v>
      </c>
      <c r="Q732" s="7" t="str">
        <f>IF(ISNUMBER(N732),+G732*_xll.BDP($C732, "PX_POS_MULT_FACTOR")*P732/K732," ")</f>
        <v xml:space="preserve"> </v>
      </c>
      <c r="R732" s="8" t="str">
        <f>IF(OR($A732="TUA",$A732="TYA"),"",IF(ISNUMBER(_xll.BDP($C732,"DUR_ADJ_OAS_MID")),_xll.BDP($C732,"DUR_ADJ_OAS_MID"),IF(ISNUMBER(_xll.BDP($E732&amp;" ISIN","DUR_ADJ_OAS_MID")),_xll.BDP($E732&amp;" ISIN","DUR_ADJ_OAS_MID")," ")))</f>
        <v xml:space="preserve"> </v>
      </c>
      <c r="S732" s="7" t="str">
        <f t="shared" si="11"/>
        <v xml:space="preserve"> </v>
      </c>
      <c r="T732" t="s">
        <v>1702</v>
      </c>
      <c r="U732" t="s">
        <v>45</v>
      </c>
      <c r="AG732">
        <v>4.5899999999999999E-4</v>
      </c>
    </row>
    <row r="733" spans="1:33" x14ac:dyDescent="0.25">
      <c r="A733" t="s">
        <v>2193</v>
      </c>
      <c r="B733" t="s">
        <v>2200</v>
      </c>
      <c r="C733" t="s">
        <v>2201</v>
      </c>
      <c r="F733" t="s">
        <v>2200</v>
      </c>
      <c r="G733" s="1">
        <v>-4</v>
      </c>
      <c r="H733" s="1">
        <v>673.25</v>
      </c>
      <c r="I733" s="2">
        <v>-269300</v>
      </c>
      <c r="J733" s="3">
        <v>-4.2913500000000002E-3</v>
      </c>
      <c r="K733" s="4">
        <v>62754196.240000002</v>
      </c>
      <c r="L733" s="5">
        <v>2000001</v>
      </c>
      <c r="M733" s="6">
        <v>31.377082430000002</v>
      </c>
      <c r="N733" s="7" t="str">
        <f>IF(ISNUMBER(_xll.BDP($C733, "DELTA_MID")),_xll.BDP($C733, "DELTA_MID")," ")</f>
        <v xml:space="preserve"> </v>
      </c>
      <c r="O733" s="7" t="str">
        <f>IF(ISNUMBER(N733),_xll.BDP($C733, "OPT_UNDL_TICKER"),"")</f>
        <v/>
      </c>
      <c r="P733" s="8" t="str">
        <f>IF(ISNUMBER(N733),_xll.BDP($C733, "OPT_UNDL_PX")," ")</f>
        <v xml:space="preserve"> </v>
      </c>
      <c r="Q733" s="7" t="str">
        <f>IF(ISNUMBER(N733),+G733*_xll.BDP($C733, "PX_POS_MULT_FACTOR")*P733/K733," ")</f>
        <v xml:space="preserve"> </v>
      </c>
      <c r="R733" s="8" t="str">
        <f>IF(OR($A733="TUA",$A733="TYA"),"",IF(ISNUMBER(_xll.BDP($C733,"DUR_ADJ_OAS_MID")),_xll.BDP($C733,"DUR_ADJ_OAS_MID"),IF(ISNUMBER(_xll.BDP($E733&amp;" ISIN","DUR_ADJ_OAS_MID")),_xll.BDP($E733&amp;" ISIN","DUR_ADJ_OAS_MID")," ")))</f>
        <v xml:space="preserve"> </v>
      </c>
      <c r="S733" s="7" t="str">
        <f t="shared" si="11"/>
        <v xml:space="preserve"> </v>
      </c>
      <c r="T733" t="s">
        <v>2202</v>
      </c>
      <c r="U733" t="s">
        <v>45</v>
      </c>
      <c r="AG733">
        <v>4.5899999999999999E-4</v>
      </c>
    </row>
    <row r="734" spans="1:33" x14ac:dyDescent="0.25">
      <c r="A734" t="s">
        <v>2193</v>
      </c>
      <c r="B734" t="s">
        <v>1706</v>
      </c>
      <c r="C734" t="s">
        <v>1707</v>
      </c>
      <c r="F734" t="s">
        <v>1706</v>
      </c>
      <c r="G734" s="1">
        <v>-4</v>
      </c>
      <c r="H734" s="1">
        <v>659.5</v>
      </c>
      <c r="I734" s="2">
        <v>-263800</v>
      </c>
      <c r="J734" s="3">
        <v>-4.2037000000000003E-3</v>
      </c>
      <c r="K734" s="4">
        <v>62754196.240000002</v>
      </c>
      <c r="L734" s="5">
        <v>2000001</v>
      </c>
      <c r="M734" s="6">
        <v>31.377082430000002</v>
      </c>
      <c r="N734" s="7" t="str">
        <f>IF(ISNUMBER(_xll.BDP($C734, "DELTA_MID")),_xll.BDP($C734, "DELTA_MID")," ")</f>
        <v xml:space="preserve"> </v>
      </c>
      <c r="O734" s="7" t="str">
        <f>IF(ISNUMBER(N734),_xll.BDP($C734, "OPT_UNDL_TICKER"),"")</f>
        <v/>
      </c>
      <c r="P734" s="8" t="str">
        <f>IF(ISNUMBER(N734),_xll.BDP($C734, "OPT_UNDL_PX")," ")</f>
        <v xml:space="preserve"> </v>
      </c>
      <c r="Q734" s="7" t="str">
        <f>IF(ISNUMBER(N734),+G734*_xll.BDP($C734, "PX_POS_MULT_FACTOR")*P734/K734," ")</f>
        <v xml:space="preserve"> </v>
      </c>
      <c r="R734" s="8" t="str">
        <f>IF(OR($A734="TUA",$A734="TYA"),"",IF(ISNUMBER(_xll.BDP($C734,"DUR_ADJ_OAS_MID")),_xll.BDP($C734,"DUR_ADJ_OAS_MID"),IF(ISNUMBER(_xll.BDP($E734&amp;" ISIN","DUR_ADJ_OAS_MID")),_xll.BDP($E734&amp;" ISIN","DUR_ADJ_OAS_MID")," ")))</f>
        <v xml:space="preserve"> </v>
      </c>
      <c r="S734" s="7" t="str">
        <f t="shared" si="11"/>
        <v xml:space="preserve"> </v>
      </c>
      <c r="T734" t="s">
        <v>1708</v>
      </c>
      <c r="U734" t="s">
        <v>45</v>
      </c>
      <c r="AG734">
        <v>4.5899999999999999E-4</v>
      </c>
    </row>
    <row r="735" spans="1:33" x14ac:dyDescent="0.25">
      <c r="A735" t="s">
        <v>2193</v>
      </c>
      <c r="B735" t="s">
        <v>2203</v>
      </c>
      <c r="C735" t="s">
        <v>2204</v>
      </c>
      <c r="F735" t="s">
        <v>2203</v>
      </c>
      <c r="G735" s="1">
        <v>-1</v>
      </c>
      <c r="H735" s="1">
        <v>649.5</v>
      </c>
      <c r="I735" s="2">
        <v>-64950</v>
      </c>
      <c r="J735" s="3">
        <v>-1.03499E-3</v>
      </c>
      <c r="K735" s="4">
        <v>62754196.240000002</v>
      </c>
      <c r="L735" s="5">
        <v>2000001</v>
      </c>
      <c r="M735" s="6">
        <v>31.377082430000002</v>
      </c>
      <c r="N735" s="7" t="str">
        <f>IF(ISNUMBER(_xll.BDP($C735, "DELTA_MID")),_xll.BDP($C735, "DELTA_MID")," ")</f>
        <v xml:space="preserve"> </v>
      </c>
      <c r="O735" s="7" t="str">
        <f>IF(ISNUMBER(N735),_xll.BDP($C735, "OPT_UNDL_TICKER"),"")</f>
        <v/>
      </c>
      <c r="P735" s="8" t="str">
        <f>IF(ISNUMBER(N735),_xll.BDP($C735, "OPT_UNDL_PX")," ")</f>
        <v xml:space="preserve"> </v>
      </c>
      <c r="Q735" s="7" t="str">
        <f>IF(ISNUMBER(N735),+G735*_xll.BDP($C735, "PX_POS_MULT_FACTOR")*P735/K735," ")</f>
        <v xml:space="preserve"> </v>
      </c>
      <c r="R735" s="8" t="str">
        <f>IF(OR($A735="TUA",$A735="TYA"),"",IF(ISNUMBER(_xll.BDP($C735,"DUR_ADJ_OAS_MID")),_xll.BDP($C735,"DUR_ADJ_OAS_MID"),IF(ISNUMBER(_xll.BDP($E735&amp;" ISIN","DUR_ADJ_OAS_MID")),_xll.BDP($E735&amp;" ISIN","DUR_ADJ_OAS_MID")," ")))</f>
        <v xml:space="preserve"> </v>
      </c>
      <c r="S735" s="7" t="str">
        <f t="shared" si="11"/>
        <v xml:space="preserve"> </v>
      </c>
      <c r="T735" t="s">
        <v>2205</v>
      </c>
      <c r="U735" t="s">
        <v>45</v>
      </c>
      <c r="AG735">
        <v>4.5899999999999999E-4</v>
      </c>
    </row>
    <row r="736" spans="1:33" x14ac:dyDescent="0.25">
      <c r="A736" t="s">
        <v>2193</v>
      </c>
      <c r="B736" t="s">
        <v>1709</v>
      </c>
      <c r="C736" t="s">
        <v>1710</v>
      </c>
      <c r="F736" t="s">
        <v>1709</v>
      </c>
      <c r="G736" s="1">
        <v>11</v>
      </c>
      <c r="H736" s="1">
        <v>413.2</v>
      </c>
      <c r="I736" s="2">
        <v>227260</v>
      </c>
      <c r="J736" s="3">
        <v>3.6214300000000001E-3</v>
      </c>
      <c r="K736" s="4">
        <v>62754196.240000002</v>
      </c>
      <c r="L736" s="5">
        <v>2000001</v>
      </c>
      <c r="M736" s="6">
        <v>31.377082430000002</v>
      </c>
      <c r="N736" s="7" t="str">
        <f>IF(ISNUMBER(_xll.BDP($C736, "DELTA_MID")),_xll.BDP($C736, "DELTA_MID")," ")</f>
        <v xml:space="preserve"> </v>
      </c>
      <c r="O736" s="7" t="str">
        <f>IF(ISNUMBER(N736),_xll.BDP($C736, "OPT_UNDL_TICKER"),"")</f>
        <v/>
      </c>
      <c r="P736" s="8" t="str">
        <f>IF(ISNUMBER(N736),_xll.BDP($C736, "OPT_UNDL_PX")," ")</f>
        <v xml:space="preserve"> </v>
      </c>
      <c r="Q736" s="7" t="str">
        <f>IF(ISNUMBER(N736),+G736*_xll.BDP($C736, "PX_POS_MULT_FACTOR")*P736/K736," ")</f>
        <v xml:space="preserve"> </v>
      </c>
      <c r="R736" s="8" t="str">
        <f>IF(OR($A736="TUA",$A736="TYA"),"",IF(ISNUMBER(_xll.BDP($C736,"DUR_ADJ_OAS_MID")),_xll.BDP($C736,"DUR_ADJ_OAS_MID"),IF(ISNUMBER(_xll.BDP($E736&amp;" ISIN","DUR_ADJ_OAS_MID")),_xll.BDP($E736&amp;" ISIN","DUR_ADJ_OAS_MID")," ")))</f>
        <v xml:space="preserve"> </v>
      </c>
      <c r="S736" s="7" t="str">
        <f t="shared" si="11"/>
        <v xml:space="preserve"> </v>
      </c>
      <c r="T736" t="s">
        <v>1711</v>
      </c>
      <c r="U736" t="s">
        <v>45</v>
      </c>
      <c r="AG736">
        <v>4.5899999999999999E-4</v>
      </c>
    </row>
    <row r="737" spans="1:33" x14ac:dyDescent="0.25">
      <c r="A737" t="s">
        <v>2193</v>
      </c>
      <c r="B737" t="s">
        <v>1712</v>
      </c>
      <c r="C737" t="s">
        <v>1713</v>
      </c>
      <c r="F737" t="s">
        <v>1712</v>
      </c>
      <c r="G737" s="1">
        <v>12</v>
      </c>
      <c r="H737" s="1">
        <v>416</v>
      </c>
      <c r="I737" s="2">
        <v>249600</v>
      </c>
      <c r="J737" s="3">
        <v>3.9774199999999997E-3</v>
      </c>
      <c r="K737" s="4">
        <v>62754196.240000002</v>
      </c>
      <c r="L737" s="5">
        <v>2000001</v>
      </c>
      <c r="M737" s="6">
        <v>31.377082430000002</v>
      </c>
      <c r="N737" s="7" t="str">
        <f>IF(ISNUMBER(_xll.BDP($C737, "DELTA_MID")),_xll.BDP($C737, "DELTA_MID")," ")</f>
        <v xml:space="preserve"> </v>
      </c>
      <c r="O737" s="7" t="str">
        <f>IF(ISNUMBER(N737),_xll.BDP($C737, "OPT_UNDL_TICKER"),"")</f>
        <v/>
      </c>
      <c r="P737" s="8" t="str">
        <f>IF(ISNUMBER(N737),_xll.BDP($C737, "OPT_UNDL_PX")," ")</f>
        <v xml:space="preserve"> </v>
      </c>
      <c r="Q737" s="7" t="str">
        <f>IF(ISNUMBER(N737),+G737*_xll.BDP($C737, "PX_POS_MULT_FACTOR")*P737/K737," ")</f>
        <v xml:space="preserve"> </v>
      </c>
      <c r="R737" s="8" t="str">
        <f>IF(OR($A737="TUA",$A737="TYA"),"",IF(ISNUMBER(_xll.BDP($C737,"DUR_ADJ_OAS_MID")),_xll.BDP($C737,"DUR_ADJ_OAS_MID"),IF(ISNUMBER(_xll.BDP($E737&amp;" ISIN","DUR_ADJ_OAS_MID")),_xll.BDP($E737&amp;" ISIN","DUR_ADJ_OAS_MID")," ")))</f>
        <v xml:space="preserve"> </v>
      </c>
      <c r="S737" s="7" t="str">
        <f t="shared" si="11"/>
        <v xml:space="preserve"> </v>
      </c>
      <c r="T737" t="s">
        <v>1714</v>
      </c>
      <c r="U737" t="s">
        <v>45</v>
      </c>
      <c r="AG737">
        <v>4.5899999999999999E-4</v>
      </c>
    </row>
    <row r="738" spans="1:33" x14ac:dyDescent="0.25">
      <c r="A738" t="s">
        <v>2193</v>
      </c>
      <c r="B738" t="s">
        <v>1715</v>
      </c>
      <c r="C738" t="s">
        <v>1716</v>
      </c>
      <c r="F738" t="s">
        <v>1715</v>
      </c>
      <c r="G738" s="1">
        <v>4</v>
      </c>
      <c r="H738" s="1">
        <v>413.7</v>
      </c>
      <c r="I738" s="2">
        <v>82740</v>
      </c>
      <c r="J738" s="3">
        <v>1.3184799999999999E-3</v>
      </c>
      <c r="K738" s="4">
        <v>62754196.240000002</v>
      </c>
      <c r="L738" s="5">
        <v>2000001</v>
      </c>
      <c r="M738" s="6">
        <v>31.377082430000002</v>
      </c>
      <c r="N738" s="7" t="str">
        <f>IF(ISNUMBER(_xll.BDP($C738, "DELTA_MID")),_xll.BDP($C738, "DELTA_MID")," ")</f>
        <v xml:space="preserve"> </v>
      </c>
      <c r="O738" s="7" t="str">
        <f>IF(ISNUMBER(N738),_xll.BDP($C738, "OPT_UNDL_TICKER"),"")</f>
        <v/>
      </c>
      <c r="P738" s="8" t="str">
        <f>IF(ISNUMBER(N738),_xll.BDP($C738, "OPT_UNDL_PX")," ")</f>
        <v xml:space="preserve"> </v>
      </c>
      <c r="Q738" s="7" t="str">
        <f>IF(ISNUMBER(N738),+G738*_xll.BDP($C738, "PX_POS_MULT_FACTOR")*P738/K738," ")</f>
        <v xml:space="preserve"> </v>
      </c>
      <c r="R738" s="8" t="str">
        <f>IF(OR($A738="TUA",$A738="TYA"),"",IF(ISNUMBER(_xll.BDP($C738,"DUR_ADJ_OAS_MID")),_xll.BDP($C738,"DUR_ADJ_OAS_MID"),IF(ISNUMBER(_xll.BDP($E738&amp;" ISIN","DUR_ADJ_OAS_MID")),_xll.BDP($E738&amp;" ISIN","DUR_ADJ_OAS_MID")," ")))</f>
        <v xml:space="preserve"> </v>
      </c>
      <c r="S738" s="7" t="str">
        <f t="shared" si="11"/>
        <v xml:space="preserve"> </v>
      </c>
      <c r="T738" t="s">
        <v>1717</v>
      </c>
      <c r="U738" t="s">
        <v>45</v>
      </c>
      <c r="AG738">
        <v>4.5899999999999999E-4</v>
      </c>
    </row>
    <row r="739" spans="1:33" x14ac:dyDescent="0.25">
      <c r="A739" t="s">
        <v>2193</v>
      </c>
      <c r="B739" t="s">
        <v>1718</v>
      </c>
      <c r="C739" t="s">
        <v>1719</v>
      </c>
      <c r="F739" t="s">
        <v>1718</v>
      </c>
      <c r="G739" s="1">
        <v>6</v>
      </c>
      <c r="H739" s="1">
        <v>646.70000000000005</v>
      </c>
      <c r="I739" s="2">
        <v>57143.7</v>
      </c>
      <c r="J739" s="3">
        <v>9.1060000000000002E-4</v>
      </c>
      <c r="K739" s="4">
        <v>62754196.240000002</v>
      </c>
      <c r="L739" s="5">
        <v>2000001</v>
      </c>
      <c r="M739" s="6">
        <v>31.377082430000002</v>
      </c>
      <c r="N739" s="7" t="str">
        <f>IF(ISNUMBER(_xll.BDP($C739, "DELTA_MID")),_xll.BDP($C739, "DELTA_MID")," ")</f>
        <v xml:space="preserve"> </v>
      </c>
      <c r="O739" s="7" t="str">
        <f>IF(ISNUMBER(N739),_xll.BDP($C739, "OPT_UNDL_TICKER"),"")</f>
        <v/>
      </c>
      <c r="P739" s="8" t="str">
        <f>IF(ISNUMBER(N739),_xll.BDP($C739, "OPT_UNDL_PX")," ")</f>
        <v xml:space="preserve"> </v>
      </c>
      <c r="Q739" s="7" t="str">
        <f>IF(ISNUMBER(N739),+G739*_xll.BDP($C739, "PX_POS_MULT_FACTOR")*P739/K739," ")</f>
        <v xml:space="preserve"> </v>
      </c>
      <c r="R739" s="8" t="str">
        <f>IF(OR($A739="TUA",$A739="TYA"),"",IF(ISNUMBER(_xll.BDP($C739,"DUR_ADJ_OAS_MID")),_xll.BDP($C739,"DUR_ADJ_OAS_MID"),IF(ISNUMBER(_xll.BDP($E739&amp;" ISIN","DUR_ADJ_OAS_MID")),_xll.BDP($E739&amp;" ISIN","DUR_ADJ_OAS_MID")," ")))</f>
        <v xml:space="preserve"> </v>
      </c>
      <c r="S739" s="7" t="str">
        <f t="shared" si="11"/>
        <v xml:space="preserve"> </v>
      </c>
      <c r="T739" t="s">
        <v>1720</v>
      </c>
      <c r="U739" t="s">
        <v>45</v>
      </c>
      <c r="AG739">
        <v>4.5899999999999999E-4</v>
      </c>
    </row>
    <row r="740" spans="1:33" x14ac:dyDescent="0.25">
      <c r="A740" t="s">
        <v>2193</v>
      </c>
      <c r="B740" t="s">
        <v>1721</v>
      </c>
      <c r="C740" t="s">
        <v>1722</v>
      </c>
      <c r="F740" t="s">
        <v>1721</v>
      </c>
      <c r="G740" s="1">
        <v>12</v>
      </c>
      <c r="H740" s="1">
        <v>657.5</v>
      </c>
      <c r="I740" s="2">
        <v>116196.02</v>
      </c>
      <c r="J740" s="3">
        <v>1.8516100000000001E-3</v>
      </c>
      <c r="K740" s="4">
        <v>62754196.240000002</v>
      </c>
      <c r="L740" s="5">
        <v>2000001</v>
      </c>
      <c r="M740" s="6">
        <v>31.377082430000002</v>
      </c>
      <c r="N740" s="7" t="str">
        <f>IF(ISNUMBER(_xll.BDP($C740, "DELTA_MID")),_xll.BDP($C740, "DELTA_MID")," ")</f>
        <v xml:space="preserve"> </v>
      </c>
      <c r="O740" s="7" t="str">
        <f>IF(ISNUMBER(N740),_xll.BDP($C740, "OPT_UNDL_TICKER"),"")</f>
        <v/>
      </c>
      <c r="P740" s="8" t="str">
        <f>IF(ISNUMBER(N740),_xll.BDP($C740, "OPT_UNDL_PX")," ")</f>
        <v xml:space="preserve"> </v>
      </c>
      <c r="Q740" s="7" t="str">
        <f>IF(ISNUMBER(N740),+G740*_xll.BDP($C740, "PX_POS_MULT_FACTOR")*P740/K740," ")</f>
        <v xml:space="preserve"> </v>
      </c>
      <c r="R740" s="8" t="str">
        <f>IF(OR($A740="TUA",$A740="TYA"),"",IF(ISNUMBER(_xll.BDP($C740,"DUR_ADJ_OAS_MID")),_xll.BDP($C740,"DUR_ADJ_OAS_MID"),IF(ISNUMBER(_xll.BDP($E740&amp;" ISIN","DUR_ADJ_OAS_MID")),_xll.BDP($E740&amp;" ISIN","DUR_ADJ_OAS_MID")," ")))</f>
        <v xml:space="preserve"> </v>
      </c>
      <c r="S740" s="7" t="str">
        <f t="shared" si="11"/>
        <v xml:space="preserve"> </v>
      </c>
      <c r="T740" t="s">
        <v>1723</v>
      </c>
      <c r="U740" t="s">
        <v>45</v>
      </c>
      <c r="AG740">
        <v>4.5899999999999999E-4</v>
      </c>
    </row>
    <row r="741" spans="1:33" x14ac:dyDescent="0.25">
      <c r="A741" t="s">
        <v>2193</v>
      </c>
      <c r="B741" t="s">
        <v>1724</v>
      </c>
      <c r="C741" t="s">
        <v>1725</v>
      </c>
      <c r="F741" t="s">
        <v>1724</v>
      </c>
      <c r="G741" s="1">
        <v>3</v>
      </c>
      <c r="H741" s="1">
        <v>663.5</v>
      </c>
      <c r="I741" s="2">
        <v>29314.09</v>
      </c>
      <c r="J741" s="3">
        <v>4.6713000000000001E-4</v>
      </c>
      <c r="K741" s="4">
        <v>62754196.240000002</v>
      </c>
      <c r="L741" s="5">
        <v>2000001</v>
      </c>
      <c r="M741" s="6">
        <v>31.377082430000002</v>
      </c>
      <c r="N741" s="7" t="str">
        <f>IF(ISNUMBER(_xll.BDP($C741, "DELTA_MID")),_xll.BDP($C741, "DELTA_MID")," ")</f>
        <v xml:space="preserve"> </v>
      </c>
      <c r="O741" s="7" t="str">
        <f>IF(ISNUMBER(N741),_xll.BDP($C741, "OPT_UNDL_TICKER"),"")</f>
        <v/>
      </c>
      <c r="P741" s="8" t="str">
        <f>IF(ISNUMBER(N741),_xll.BDP($C741, "OPT_UNDL_PX")," ")</f>
        <v xml:space="preserve"> </v>
      </c>
      <c r="Q741" s="7" t="str">
        <f>IF(ISNUMBER(N741),+G741*_xll.BDP($C741, "PX_POS_MULT_FACTOR")*P741/K741," ")</f>
        <v xml:space="preserve"> </v>
      </c>
      <c r="R741" s="8" t="str">
        <f>IF(OR($A741="TUA",$A741="TYA"),"",IF(ISNUMBER(_xll.BDP($C741,"DUR_ADJ_OAS_MID")),_xll.BDP($C741,"DUR_ADJ_OAS_MID"),IF(ISNUMBER(_xll.BDP($E741&amp;" ISIN","DUR_ADJ_OAS_MID")),_xll.BDP($E741&amp;" ISIN","DUR_ADJ_OAS_MID")," ")))</f>
        <v xml:space="preserve"> </v>
      </c>
      <c r="S741" s="7" t="str">
        <f t="shared" si="11"/>
        <v xml:space="preserve"> </v>
      </c>
      <c r="T741" t="s">
        <v>1726</v>
      </c>
      <c r="U741" t="s">
        <v>45</v>
      </c>
      <c r="AG741">
        <v>4.5899999999999999E-4</v>
      </c>
    </row>
    <row r="742" spans="1:33" x14ac:dyDescent="0.25">
      <c r="A742" t="s">
        <v>2193</v>
      </c>
      <c r="B742" t="s">
        <v>1730</v>
      </c>
      <c r="C742" t="s">
        <v>1731</v>
      </c>
      <c r="F742" t="s">
        <v>1730</v>
      </c>
      <c r="G742" s="1">
        <v>-5</v>
      </c>
      <c r="H742" s="1">
        <v>1067.25</v>
      </c>
      <c r="I742" s="2">
        <v>-266812.5</v>
      </c>
      <c r="J742" s="3">
        <v>-4.2517099999999997E-3</v>
      </c>
      <c r="K742" s="4">
        <v>62754196.240000002</v>
      </c>
      <c r="L742" s="5">
        <v>2000001</v>
      </c>
      <c r="M742" s="6">
        <v>31.377082430000002</v>
      </c>
      <c r="N742" s="7" t="str">
        <f>IF(ISNUMBER(_xll.BDP($C742, "DELTA_MID")),_xll.BDP($C742, "DELTA_MID")," ")</f>
        <v xml:space="preserve"> </v>
      </c>
      <c r="O742" s="7" t="str">
        <f>IF(ISNUMBER(N742),_xll.BDP($C742, "OPT_UNDL_TICKER"),"")</f>
        <v/>
      </c>
      <c r="P742" s="8" t="str">
        <f>IF(ISNUMBER(N742),_xll.BDP($C742, "OPT_UNDL_PX")," ")</f>
        <v xml:space="preserve"> </v>
      </c>
      <c r="Q742" s="7" t="str">
        <f>IF(ISNUMBER(N742),+G742*_xll.BDP($C742, "PX_POS_MULT_FACTOR")*P742/K742," ")</f>
        <v xml:space="preserve"> </v>
      </c>
      <c r="R742" s="8" t="str">
        <f>IF(OR($A742="TUA",$A742="TYA"),"",IF(ISNUMBER(_xll.BDP($C742,"DUR_ADJ_OAS_MID")),_xll.BDP($C742,"DUR_ADJ_OAS_MID"),IF(ISNUMBER(_xll.BDP($E742&amp;" ISIN","DUR_ADJ_OAS_MID")),_xll.BDP($E742&amp;" ISIN","DUR_ADJ_OAS_MID")," ")))</f>
        <v xml:space="preserve"> </v>
      </c>
      <c r="S742" s="7" t="str">
        <f t="shared" si="11"/>
        <v xml:space="preserve"> </v>
      </c>
      <c r="T742" t="s">
        <v>1732</v>
      </c>
      <c r="U742" t="s">
        <v>45</v>
      </c>
      <c r="AG742">
        <v>4.5899999999999999E-4</v>
      </c>
    </row>
    <row r="743" spans="1:33" x14ac:dyDescent="0.25">
      <c r="A743" t="s">
        <v>2193</v>
      </c>
      <c r="B743" t="s">
        <v>1733</v>
      </c>
      <c r="C743" t="s">
        <v>1734</v>
      </c>
      <c r="F743" t="s">
        <v>1733</v>
      </c>
      <c r="G743" s="1">
        <v>14</v>
      </c>
      <c r="H743" s="1">
        <v>1079.5</v>
      </c>
      <c r="I743" s="2">
        <v>755650</v>
      </c>
      <c r="J743" s="3">
        <v>1.2041430000000001E-2</v>
      </c>
      <c r="K743" s="4">
        <v>62754196.240000002</v>
      </c>
      <c r="L743" s="5">
        <v>2000001</v>
      </c>
      <c r="M743" s="6">
        <v>31.377082430000002</v>
      </c>
      <c r="N743" s="7" t="str">
        <f>IF(ISNUMBER(_xll.BDP($C743, "DELTA_MID")),_xll.BDP($C743, "DELTA_MID")," ")</f>
        <v xml:space="preserve"> </v>
      </c>
      <c r="O743" s="7" t="str">
        <f>IF(ISNUMBER(N743),_xll.BDP($C743, "OPT_UNDL_TICKER"),"")</f>
        <v/>
      </c>
      <c r="P743" s="8" t="str">
        <f>IF(ISNUMBER(N743),_xll.BDP($C743, "OPT_UNDL_PX")," ")</f>
        <v xml:space="preserve"> </v>
      </c>
      <c r="Q743" s="7" t="str">
        <f>IF(ISNUMBER(N743),+G743*_xll.BDP($C743, "PX_POS_MULT_FACTOR")*P743/K743," ")</f>
        <v xml:space="preserve"> </v>
      </c>
      <c r="R743" s="8" t="str">
        <f>IF(OR($A743="TUA",$A743="TYA"),"",IF(ISNUMBER(_xll.BDP($C743,"DUR_ADJ_OAS_MID")),_xll.BDP($C743,"DUR_ADJ_OAS_MID"),IF(ISNUMBER(_xll.BDP($E743&amp;" ISIN","DUR_ADJ_OAS_MID")),_xll.BDP($E743&amp;" ISIN","DUR_ADJ_OAS_MID")," ")))</f>
        <v xml:space="preserve"> </v>
      </c>
      <c r="S743" s="7" t="str">
        <f t="shared" ref="S743:S806" si="12">IF(ISNUMBER(N743),Q743*N743,IF(ISNUMBER(R743),J743*R743," "))</f>
        <v xml:space="preserve"> </v>
      </c>
      <c r="T743" t="s">
        <v>1735</v>
      </c>
      <c r="U743" t="s">
        <v>45</v>
      </c>
      <c r="AG743">
        <v>4.5899999999999999E-4</v>
      </c>
    </row>
    <row r="744" spans="1:33" x14ac:dyDescent="0.25">
      <c r="A744" t="s">
        <v>2193</v>
      </c>
      <c r="B744" t="s">
        <v>1736</v>
      </c>
      <c r="C744" t="s">
        <v>1737</v>
      </c>
      <c r="F744" t="s">
        <v>1736</v>
      </c>
      <c r="G744" s="1">
        <v>6</v>
      </c>
      <c r="H744" s="1">
        <v>1092.5</v>
      </c>
      <c r="I744" s="2">
        <v>327750</v>
      </c>
      <c r="J744" s="3">
        <v>5.2227599999999999E-3</v>
      </c>
      <c r="K744" s="4">
        <v>62754196.240000002</v>
      </c>
      <c r="L744" s="5">
        <v>2000001</v>
      </c>
      <c r="M744" s="6">
        <v>31.377082430000002</v>
      </c>
      <c r="N744" s="7" t="str">
        <f>IF(ISNUMBER(_xll.BDP($C744, "DELTA_MID")),_xll.BDP($C744, "DELTA_MID")," ")</f>
        <v xml:space="preserve"> </v>
      </c>
      <c r="O744" s="7" t="str">
        <f>IF(ISNUMBER(N744),_xll.BDP($C744, "OPT_UNDL_TICKER"),"")</f>
        <v/>
      </c>
      <c r="P744" s="8" t="str">
        <f>IF(ISNUMBER(N744),_xll.BDP($C744, "OPT_UNDL_PX")," ")</f>
        <v xml:space="preserve"> </v>
      </c>
      <c r="Q744" s="7" t="str">
        <f>IF(ISNUMBER(N744),+G744*_xll.BDP($C744, "PX_POS_MULT_FACTOR")*P744/K744," ")</f>
        <v xml:space="preserve"> </v>
      </c>
      <c r="R744" s="8" t="str">
        <f>IF(OR($A744="TUA",$A744="TYA"),"",IF(ISNUMBER(_xll.BDP($C744,"DUR_ADJ_OAS_MID")),_xll.BDP($C744,"DUR_ADJ_OAS_MID"),IF(ISNUMBER(_xll.BDP($E744&amp;" ISIN","DUR_ADJ_OAS_MID")),_xll.BDP($E744&amp;" ISIN","DUR_ADJ_OAS_MID")," ")))</f>
        <v xml:space="preserve"> </v>
      </c>
      <c r="S744" s="7" t="str">
        <f t="shared" si="12"/>
        <v xml:space="preserve"> </v>
      </c>
      <c r="T744" t="s">
        <v>1738</v>
      </c>
      <c r="U744" t="s">
        <v>45</v>
      </c>
      <c r="AG744">
        <v>4.5899999999999999E-4</v>
      </c>
    </row>
    <row r="745" spans="1:33" x14ac:dyDescent="0.25">
      <c r="A745" t="s">
        <v>2193</v>
      </c>
      <c r="B745" t="s">
        <v>1739</v>
      </c>
      <c r="C745" t="s">
        <v>1740</v>
      </c>
      <c r="F745" t="s">
        <v>1739</v>
      </c>
      <c r="G745" s="1">
        <v>1</v>
      </c>
      <c r="H745" s="1">
        <v>1090.75</v>
      </c>
      <c r="I745" s="2">
        <v>54537.5</v>
      </c>
      <c r="J745" s="3">
        <v>8.6907E-4</v>
      </c>
      <c r="K745" s="4">
        <v>62754196.240000002</v>
      </c>
      <c r="L745" s="5">
        <v>2000001</v>
      </c>
      <c r="M745" s="6">
        <v>31.377082430000002</v>
      </c>
      <c r="N745" s="7" t="str">
        <f>IF(ISNUMBER(_xll.BDP($C745, "DELTA_MID")),_xll.BDP($C745, "DELTA_MID")," ")</f>
        <v xml:space="preserve"> </v>
      </c>
      <c r="O745" s="7" t="str">
        <f>IF(ISNUMBER(N745),_xll.BDP($C745, "OPT_UNDL_TICKER"),"")</f>
        <v/>
      </c>
      <c r="P745" s="8" t="str">
        <f>IF(ISNUMBER(N745),_xll.BDP($C745, "OPT_UNDL_PX")," ")</f>
        <v xml:space="preserve"> </v>
      </c>
      <c r="Q745" s="7" t="str">
        <f>IF(ISNUMBER(N745),+G745*_xll.BDP($C745, "PX_POS_MULT_FACTOR")*P745/K745," ")</f>
        <v xml:space="preserve"> </v>
      </c>
      <c r="R745" s="8" t="str">
        <f>IF(OR($A745="TUA",$A745="TYA"),"",IF(ISNUMBER(_xll.BDP($C745,"DUR_ADJ_OAS_MID")),_xll.BDP($C745,"DUR_ADJ_OAS_MID"),IF(ISNUMBER(_xll.BDP($E745&amp;" ISIN","DUR_ADJ_OAS_MID")),_xll.BDP($E745&amp;" ISIN","DUR_ADJ_OAS_MID")," ")))</f>
        <v xml:space="preserve"> </v>
      </c>
      <c r="S745" s="7" t="str">
        <f t="shared" si="12"/>
        <v xml:space="preserve"> </v>
      </c>
      <c r="T745" t="s">
        <v>1741</v>
      </c>
      <c r="U745" t="s">
        <v>45</v>
      </c>
      <c r="AG745">
        <v>4.5899999999999999E-4</v>
      </c>
    </row>
    <row r="746" spans="1:33" x14ac:dyDescent="0.25">
      <c r="A746" t="s">
        <v>2193</v>
      </c>
      <c r="B746" t="s">
        <v>1742</v>
      </c>
      <c r="C746" t="s">
        <v>1743</v>
      </c>
      <c r="F746" t="s">
        <v>1742</v>
      </c>
      <c r="G746" s="1">
        <v>3</v>
      </c>
      <c r="H746" s="1">
        <v>14.83</v>
      </c>
      <c r="I746" s="2">
        <v>49828.800000000003</v>
      </c>
      <c r="J746" s="3">
        <v>7.9403000000000004E-4</v>
      </c>
      <c r="K746" s="4">
        <v>62754196.240000002</v>
      </c>
      <c r="L746" s="5">
        <v>2000001</v>
      </c>
      <c r="M746" s="6">
        <v>31.377082430000002</v>
      </c>
      <c r="N746" s="7" t="str">
        <f>IF(ISNUMBER(_xll.BDP($C746, "DELTA_MID")),_xll.BDP($C746, "DELTA_MID")," ")</f>
        <v xml:space="preserve"> </v>
      </c>
      <c r="O746" s="7" t="str">
        <f>IF(ISNUMBER(N746),_xll.BDP($C746, "OPT_UNDL_TICKER"),"")</f>
        <v/>
      </c>
      <c r="P746" s="8" t="str">
        <f>IF(ISNUMBER(N746),_xll.BDP($C746, "OPT_UNDL_PX")," ")</f>
        <v xml:space="preserve"> </v>
      </c>
      <c r="Q746" s="7" t="str">
        <f>IF(ISNUMBER(N746),+G746*_xll.BDP($C746, "PX_POS_MULT_FACTOR")*P746/K746," ")</f>
        <v xml:space="preserve"> </v>
      </c>
      <c r="R746" s="8" t="str">
        <f>IF(OR($A746="TUA",$A746="TYA"),"",IF(ISNUMBER(_xll.BDP($C746,"DUR_ADJ_OAS_MID")),_xll.BDP($C746,"DUR_ADJ_OAS_MID"),IF(ISNUMBER(_xll.BDP($E746&amp;" ISIN","DUR_ADJ_OAS_MID")),_xll.BDP($E746&amp;" ISIN","DUR_ADJ_OAS_MID")," ")))</f>
        <v xml:space="preserve"> </v>
      </c>
      <c r="S746" s="7" t="str">
        <f t="shared" si="12"/>
        <v xml:space="preserve"> </v>
      </c>
      <c r="T746" t="s">
        <v>1744</v>
      </c>
      <c r="U746" t="s">
        <v>45</v>
      </c>
      <c r="AG746">
        <v>4.5899999999999999E-4</v>
      </c>
    </row>
    <row r="747" spans="1:33" x14ac:dyDescent="0.25">
      <c r="A747" t="s">
        <v>2193</v>
      </c>
      <c r="B747" t="s">
        <v>1745</v>
      </c>
      <c r="C747" t="s">
        <v>1746</v>
      </c>
      <c r="F747" t="s">
        <v>1745</v>
      </c>
      <c r="G747" s="1">
        <v>7</v>
      </c>
      <c r="H747" s="1">
        <v>14.37</v>
      </c>
      <c r="I747" s="2">
        <v>112660.8</v>
      </c>
      <c r="J747" s="3">
        <v>1.7952700000000001E-3</v>
      </c>
      <c r="K747" s="4">
        <v>62754196.240000002</v>
      </c>
      <c r="L747" s="5">
        <v>2000001</v>
      </c>
      <c r="M747" s="6">
        <v>31.377082430000002</v>
      </c>
      <c r="N747" s="7" t="str">
        <f>IF(ISNUMBER(_xll.BDP($C747, "DELTA_MID")),_xll.BDP($C747, "DELTA_MID")," ")</f>
        <v xml:space="preserve"> </v>
      </c>
      <c r="O747" s="7" t="str">
        <f>IF(ISNUMBER(N747),_xll.BDP($C747, "OPT_UNDL_TICKER"),"")</f>
        <v/>
      </c>
      <c r="P747" s="8" t="str">
        <f>IF(ISNUMBER(N747),_xll.BDP($C747, "OPT_UNDL_PX")," ")</f>
        <v xml:space="preserve"> </v>
      </c>
      <c r="Q747" s="7" t="str">
        <f>IF(ISNUMBER(N747),+G747*_xll.BDP($C747, "PX_POS_MULT_FACTOR")*P747/K747," ")</f>
        <v xml:space="preserve"> </v>
      </c>
      <c r="R747" s="8" t="str">
        <f>IF(OR($A747="TUA",$A747="TYA"),"",IF(ISNUMBER(_xll.BDP($C747,"DUR_ADJ_OAS_MID")),_xll.BDP($C747,"DUR_ADJ_OAS_MID"),IF(ISNUMBER(_xll.BDP($E747&amp;" ISIN","DUR_ADJ_OAS_MID")),_xll.BDP($E747&amp;" ISIN","DUR_ADJ_OAS_MID")," ")))</f>
        <v xml:space="preserve"> </v>
      </c>
      <c r="S747" s="7" t="str">
        <f t="shared" si="12"/>
        <v xml:space="preserve"> </v>
      </c>
      <c r="T747" t="s">
        <v>1747</v>
      </c>
      <c r="U747" t="s">
        <v>45</v>
      </c>
      <c r="AG747">
        <v>4.5899999999999999E-4</v>
      </c>
    </row>
    <row r="748" spans="1:33" x14ac:dyDescent="0.25">
      <c r="A748" t="s">
        <v>2193</v>
      </c>
      <c r="B748" t="s">
        <v>1748</v>
      </c>
      <c r="C748" t="s">
        <v>1749</v>
      </c>
      <c r="F748" t="s">
        <v>1748</v>
      </c>
      <c r="G748" s="1">
        <v>7</v>
      </c>
      <c r="H748" s="1">
        <v>14.37</v>
      </c>
      <c r="I748" s="2">
        <v>112660.8</v>
      </c>
      <c r="J748" s="3">
        <v>1.7952700000000001E-3</v>
      </c>
      <c r="K748" s="4">
        <v>62754196.240000002</v>
      </c>
      <c r="L748" s="5">
        <v>2000001</v>
      </c>
      <c r="M748" s="6">
        <v>31.377082430000002</v>
      </c>
      <c r="N748" s="7" t="str">
        <f>IF(ISNUMBER(_xll.BDP($C748, "DELTA_MID")),_xll.BDP($C748, "DELTA_MID")," ")</f>
        <v xml:space="preserve"> </v>
      </c>
      <c r="O748" s="7" t="str">
        <f>IF(ISNUMBER(N748),_xll.BDP($C748, "OPT_UNDL_TICKER"),"")</f>
        <v/>
      </c>
      <c r="P748" s="8" t="str">
        <f>IF(ISNUMBER(N748),_xll.BDP($C748, "OPT_UNDL_PX")," ")</f>
        <v xml:space="preserve"> </v>
      </c>
      <c r="Q748" s="7" t="str">
        <f>IF(ISNUMBER(N748),+G748*_xll.BDP($C748, "PX_POS_MULT_FACTOR")*P748/K748," ")</f>
        <v xml:space="preserve"> </v>
      </c>
      <c r="R748" s="8" t="str">
        <f>IF(OR($A748="TUA",$A748="TYA"),"",IF(ISNUMBER(_xll.BDP($C748,"DUR_ADJ_OAS_MID")),_xll.BDP($C748,"DUR_ADJ_OAS_MID"),IF(ISNUMBER(_xll.BDP($E748&amp;" ISIN","DUR_ADJ_OAS_MID")),_xll.BDP($E748&amp;" ISIN","DUR_ADJ_OAS_MID")," ")))</f>
        <v xml:space="preserve"> </v>
      </c>
      <c r="S748" s="7" t="str">
        <f t="shared" si="12"/>
        <v xml:space="preserve"> </v>
      </c>
      <c r="T748" t="s">
        <v>1750</v>
      </c>
      <c r="U748" t="s">
        <v>45</v>
      </c>
      <c r="AG748">
        <v>4.5899999999999999E-4</v>
      </c>
    </row>
    <row r="749" spans="1:33" x14ac:dyDescent="0.25">
      <c r="A749" t="s">
        <v>2193</v>
      </c>
      <c r="B749" t="s">
        <v>1757</v>
      </c>
      <c r="C749" t="s">
        <v>1758</v>
      </c>
      <c r="F749" t="s">
        <v>1757</v>
      </c>
      <c r="G749" s="1">
        <v>2</v>
      </c>
      <c r="H749" s="1">
        <v>105.95699999999999</v>
      </c>
      <c r="I749" s="2">
        <v>1059570</v>
      </c>
      <c r="J749" s="3">
        <v>1.6884449999999999E-2</v>
      </c>
      <c r="K749" s="4">
        <v>62754196.240000002</v>
      </c>
      <c r="L749" s="5">
        <v>2000001</v>
      </c>
      <c r="M749" s="6">
        <v>31.377082430000002</v>
      </c>
      <c r="N749" s="7" t="str">
        <f>IF(ISNUMBER(_xll.BDP($C749, "DELTA_MID")),_xll.BDP($C749, "DELTA_MID")," ")</f>
        <v xml:space="preserve"> </v>
      </c>
      <c r="O749" s="7" t="str">
        <f>IF(ISNUMBER(N749),_xll.BDP($C749, "OPT_UNDL_TICKER"),"")</f>
        <v/>
      </c>
      <c r="P749" s="8" t="str">
        <f>IF(ISNUMBER(N749),_xll.BDP($C749, "OPT_UNDL_PX")," ")</f>
        <v xml:space="preserve"> </v>
      </c>
      <c r="Q749" s="7" t="str">
        <f>IF(ISNUMBER(N749),+G749*_xll.BDP($C749, "PX_POS_MULT_FACTOR")*P749/K749," ")</f>
        <v xml:space="preserve"> </v>
      </c>
      <c r="R749" s="8" t="str">
        <f>IF(OR($A749="TUA",$A749="TYA"),"",IF(ISNUMBER(_xll.BDP($C749,"DUR_ADJ_OAS_MID")),_xll.BDP($C749,"DUR_ADJ_OAS_MID"),IF(ISNUMBER(_xll.BDP($E749&amp;" ISIN","DUR_ADJ_OAS_MID")),_xll.BDP($E749&amp;" ISIN","DUR_ADJ_OAS_MID")," ")))</f>
        <v xml:space="preserve"> </v>
      </c>
      <c r="S749" s="7" t="str">
        <f t="shared" si="12"/>
        <v xml:space="preserve"> </v>
      </c>
      <c r="T749" t="s">
        <v>1759</v>
      </c>
      <c r="U749" t="s">
        <v>45</v>
      </c>
      <c r="AG749">
        <v>4.5899999999999999E-4</v>
      </c>
    </row>
    <row r="750" spans="1:33" x14ac:dyDescent="0.25">
      <c r="A750" t="s">
        <v>2193</v>
      </c>
      <c r="B750" t="s">
        <v>1760</v>
      </c>
      <c r="C750" t="s">
        <v>1761</v>
      </c>
      <c r="F750" t="s">
        <v>1760</v>
      </c>
      <c r="G750" s="1">
        <v>1</v>
      </c>
      <c r="H750" s="1">
        <v>106.804</v>
      </c>
      <c r="I750" s="2">
        <v>534020</v>
      </c>
      <c r="J750" s="3">
        <v>8.5097100000000002E-3</v>
      </c>
      <c r="K750" s="4">
        <v>62754196.240000002</v>
      </c>
      <c r="L750" s="5">
        <v>2000001</v>
      </c>
      <c r="M750" s="6">
        <v>31.377082430000002</v>
      </c>
      <c r="N750" s="7" t="str">
        <f>IF(ISNUMBER(_xll.BDP($C750, "DELTA_MID")),_xll.BDP($C750, "DELTA_MID")," ")</f>
        <v xml:space="preserve"> </v>
      </c>
      <c r="O750" s="7" t="str">
        <f>IF(ISNUMBER(N750),_xll.BDP($C750, "OPT_UNDL_TICKER"),"")</f>
        <v/>
      </c>
      <c r="P750" s="8" t="str">
        <f>IF(ISNUMBER(N750),_xll.BDP($C750, "OPT_UNDL_PX")," ")</f>
        <v xml:space="preserve"> </v>
      </c>
      <c r="Q750" s="7" t="str">
        <f>IF(ISNUMBER(N750),+G750*_xll.BDP($C750, "PX_POS_MULT_FACTOR")*P750/K750," ")</f>
        <v xml:space="preserve"> </v>
      </c>
      <c r="R750" s="8" t="str">
        <f>IF(OR($A750="TUA",$A750="TYA"),"",IF(ISNUMBER(_xll.BDP($C750,"DUR_ADJ_OAS_MID")),_xll.BDP($C750,"DUR_ADJ_OAS_MID"),IF(ISNUMBER(_xll.BDP($E750&amp;" ISIN","DUR_ADJ_OAS_MID")),_xll.BDP($E750&amp;" ISIN","DUR_ADJ_OAS_MID")," ")))</f>
        <v xml:space="preserve"> </v>
      </c>
      <c r="S750" s="7" t="str">
        <f t="shared" si="12"/>
        <v xml:space="preserve"> </v>
      </c>
      <c r="T750" t="s">
        <v>1762</v>
      </c>
      <c r="U750" t="s">
        <v>45</v>
      </c>
      <c r="AG750">
        <v>4.5899999999999999E-4</v>
      </c>
    </row>
    <row r="751" spans="1:33" x14ac:dyDescent="0.25">
      <c r="A751" t="s">
        <v>2193</v>
      </c>
      <c r="B751" t="s">
        <v>1766</v>
      </c>
      <c r="C751" t="s">
        <v>1767</v>
      </c>
      <c r="F751" t="s">
        <v>1766</v>
      </c>
      <c r="G751" s="1">
        <v>-28</v>
      </c>
      <c r="H751" s="1">
        <v>294</v>
      </c>
      <c r="I751" s="2">
        <v>-823200</v>
      </c>
      <c r="J751" s="3">
        <v>-1.311785E-2</v>
      </c>
      <c r="K751" s="4">
        <v>62754196.240000002</v>
      </c>
      <c r="L751" s="5">
        <v>2000001</v>
      </c>
      <c r="M751" s="6">
        <v>31.377082430000002</v>
      </c>
      <c r="N751" s="7" t="str">
        <f>IF(ISNUMBER(_xll.BDP($C751, "DELTA_MID")),_xll.BDP($C751, "DELTA_MID")," ")</f>
        <v xml:space="preserve"> </v>
      </c>
      <c r="O751" s="7" t="str">
        <f>IF(ISNUMBER(N751),_xll.BDP($C751, "OPT_UNDL_TICKER"),"")</f>
        <v/>
      </c>
      <c r="P751" s="8" t="str">
        <f>IF(ISNUMBER(N751),_xll.BDP($C751, "OPT_UNDL_PX")," ")</f>
        <v xml:space="preserve"> </v>
      </c>
      <c r="Q751" s="7" t="str">
        <f>IF(ISNUMBER(N751),+G751*_xll.BDP($C751, "PX_POS_MULT_FACTOR")*P751/K751," ")</f>
        <v xml:space="preserve"> </v>
      </c>
      <c r="R751" s="8" t="str">
        <f>IF(OR($A751="TUA",$A751="TYA"),"",IF(ISNUMBER(_xll.BDP($C751,"DUR_ADJ_OAS_MID")),_xll.BDP($C751,"DUR_ADJ_OAS_MID"),IF(ISNUMBER(_xll.BDP($E751&amp;" ISIN","DUR_ADJ_OAS_MID")),_xll.BDP($E751&amp;" ISIN","DUR_ADJ_OAS_MID")," ")))</f>
        <v xml:space="preserve"> </v>
      </c>
      <c r="S751" s="7" t="str">
        <f t="shared" si="12"/>
        <v xml:space="preserve"> </v>
      </c>
      <c r="T751" t="s">
        <v>1768</v>
      </c>
      <c r="U751" t="s">
        <v>45</v>
      </c>
      <c r="AG751">
        <v>4.5899999999999999E-4</v>
      </c>
    </row>
    <row r="752" spans="1:33" x14ac:dyDescent="0.25">
      <c r="A752" t="s">
        <v>2193</v>
      </c>
      <c r="B752" t="s">
        <v>1769</v>
      </c>
      <c r="C752" t="s">
        <v>1770</v>
      </c>
      <c r="F752" t="s">
        <v>1769</v>
      </c>
      <c r="G752" s="1">
        <v>-22</v>
      </c>
      <c r="H752" s="1">
        <v>298</v>
      </c>
      <c r="I752" s="2">
        <v>-655600</v>
      </c>
      <c r="J752" s="3">
        <v>-1.0447110000000001E-2</v>
      </c>
      <c r="K752" s="4">
        <v>62754196.240000002</v>
      </c>
      <c r="L752" s="5">
        <v>2000001</v>
      </c>
      <c r="M752" s="6">
        <v>31.377082430000002</v>
      </c>
      <c r="N752" s="7" t="str">
        <f>IF(ISNUMBER(_xll.BDP($C752, "DELTA_MID")),_xll.BDP($C752, "DELTA_MID")," ")</f>
        <v xml:space="preserve"> </v>
      </c>
      <c r="O752" s="7" t="str">
        <f>IF(ISNUMBER(N752),_xll.BDP($C752, "OPT_UNDL_TICKER"),"")</f>
        <v/>
      </c>
      <c r="P752" s="8" t="str">
        <f>IF(ISNUMBER(N752),_xll.BDP($C752, "OPT_UNDL_PX")," ")</f>
        <v xml:space="preserve"> </v>
      </c>
      <c r="Q752" s="7" t="str">
        <f>IF(ISNUMBER(N752),+G752*_xll.BDP($C752, "PX_POS_MULT_FACTOR")*P752/K752," ")</f>
        <v xml:space="preserve"> </v>
      </c>
      <c r="R752" s="8" t="str">
        <f>IF(OR($A752="TUA",$A752="TYA"),"",IF(ISNUMBER(_xll.BDP($C752,"DUR_ADJ_OAS_MID")),_xll.BDP($C752,"DUR_ADJ_OAS_MID"),IF(ISNUMBER(_xll.BDP($E752&amp;" ISIN","DUR_ADJ_OAS_MID")),_xll.BDP($E752&amp;" ISIN","DUR_ADJ_OAS_MID")," ")))</f>
        <v xml:space="preserve"> </v>
      </c>
      <c r="S752" s="7" t="str">
        <f t="shared" si="12"/>
        <v xml:space="preserve"> </v>
      </c>
      <c r="T752" t="s">
        <v>1771</v>
      </c>
      <c r="U752" t="s">
        <v>45</v>
      </c>
      <c r="AG752">
        <v>4.5899999999999999E-4</v>
      </c>
    </row>
    <row r="753" spans="1:33" x14ac:dyDescent="0.25">
      <c r="A753" t="s">
        <v>2193</v>
      </c>
      <c r="B753" t="s">
        <v>1772</v>
      </c>
      <c r="C753" t="s">
        <v>1773</v>
      </c>
      <c r="F753" t="s">
        <v>1772</v>
      </c>
      <c r="G753" s="1">
        <v>-12</v>
      </c>
      <c r="H753" s="1">
        <v>303.10000000000002</v>
      </c>
      <c r="I753" s="2">
        <v>-363720</v>
      </c>
      <c r="J753" s="3">
        <v>-5.7959500000000002E-3</v>
      </c>
      <c r="K753" s="4">
        <v>62754196.240000002</v>
      </c>
      <c r="L753" s="5">
        <v>2000001</v>
      </c>
      <c r="M753" s="6">
        <v>31.377082430000002</v>
      </c>
      <c r="N753" s="7" t="str">
        <f>IF(ISNUMBER(_xll.BDP($C753, "DELTA_MID")),_xll.BDP($C753, "DELTA_MID")," ")</f>
        <v xml:space="preserve"> </v>
      </c>
      <c r="O753" s="7" t="str">
        <f>IF(ISNUMBER(N753),_xll.BDP($C753, "OPT_UNDL_TICKER"),"")</f>
        <v/>
      </c>
      <c r="P753" s="8" t="str">
        <f>IF(ISNUMBER(N753),_xll.BDP($C753, "OPT_UNDL_PX")," ")</f>
        <v xml:space="preserve"> </v>
      </c>
      <c r="Q753" s="7" t="str">
        <f>IF(ISNUMBER(N753),+G753*_xll.BDP($C753, "PX_POS_MULT_FACTOR")*P753/K753," ")</f>
        <v xml:space="preserve"> </v>
      </c>
      <c r="R753" s="8" t="str">
        <f>IF(OR($A753="TUA",$A753="TYA"),"",IF(ISNUMBER(_xll.BDP($C753,"DUR_ADJ_OAS_MID")),_xll.BDP($C753,"DUR_ADJ_OAS_MID"),IF(ISNUMBER(_xll.BDP($E753&amp;" ISIN","DUR_ADJ_OAS_MID")),_xll.BDP($E753&amp;" ISIN","DUR_ADJ_OAS_MID")," ")))</f>
        <v xml:space="preserve"> </v>
      </c>
      <c r="S753" s="7" t="str">
        <f t="shared" si="12"/>
        <v xml:space="preserve"> </v>
      </c>
      <c r="T753" t="s">
        <v>1774</v>
      </c>
      <c r="U753" t="s">
        <v>45</v>
      </c>
      <c r="AG753">
        <v>4.5899999999999999E-4</v>
      </c>
    </row>
    <row r="754" spans="1:33" x14ac:dyDescent="0.25">
      <c r="A754" t="s">
        <v>2193</v>
      </c>
      <c r="B754" t="s">
        <v>1781</v>
      </c>
      <c r="C754" t="s">
        <v>1782</v>
      </c>
      <c r="F754" t="s">
        <v>1781</v>
      </c>
      <c r="G754" s="1">
        <v>-31</v>
      </c>
      <c r="H754" s="1">
        <v>523.25</v>
      </c>
      <c r="I754" s="2">
        <v>-811037.5</v>
      </c>
      <c r="J754" s="3">
        <v>-1.2924039999999999E-2</v>
      </c>
      <c r="K754" s="4">
        <v>62754196.240000002</v>
      </c>
      <c r="L754" s="5">
        <v>2000001</v>
      </c>
      <c r="M754" s="6">
        <v>31.377082430000002</v>
      </c>
      <c r="N754" s="7" t="str">
        <f>IF(ISNUMBER(_xll.BDP($C754, "DELTA_MID")),_xll.BDP($C754, "DELTA_MID")," ")</f>
        <v xml:space="preserve"> </v>
      </c>
      <c r="O754" s="7" t="str">
        <f>IF(ISNUMBER(N754),_xll.BDP($C754, "OPT_UNDL_TICKER"),"")</f>
        <v/>
      </c>
      <c r="P754" s="8" t="str">
        <f>IF(ISNUMBER(N754),_xll.BDP($C754, "OPT_UNDL_PX")," ")</f>
        <v xml:space="preserve"> </v>
      </c>
      <c r="Q754" s="7" t="str">
        <f>IF(ISNUMBER(N754),+G754*_xll.BDP($C754, "PX_POS_MULT_FACTOR")*P754/K754," ")</f>
        <v xml:space="preserve"> </v>
      </c>
      <c r="R754" s="8" t="str">
        <f>IF(OR($A754="TUA",$A754="TYA"),"",IF(ISNUMBER(_xll.BDP($C754,"DUR_ADJ_OAS_MID")),_xll.BDP($C754,"DUR_ADJ_OAS_MID"),IF(ISNUMBER(_xll.BDP($E754&amp;" ISIN","DUR_ADJ_OAS_MID")),_xll.BDP($E754&amp;" ISIN","DUR_ADJ_OAS_MID")," ")))</f>
        <v xml:space="preserve"> </v>
      </c>
      <c r="S754" s="7" t="str">
        <f t="shared" si="12"/>
        <v xml:space="preserve"> </v>
      </c>
      <c r="T754" t="s">
        <v>1783</v>
      </c>
      <c r="U754" t="s">
        <v>45</v>
      </c>
      <c r="AG754">
        <v>4.5899999999999999E-4</v>
      </c>
    </row>
    <row r="755" spans="1:33" x14ac:dyDescent="0.25">
      <c r="A755" t="s">
        <v>2193</v>
      </c>
      <c r="B755" t="s">
        <v>1784</v>
      </c>
      <c r="C755" t="s">
        <v>1785</v>
      </c>
      <c r="F755" t="s">
        <v>1784</v>
      </c>
      <c r="G755" s="1">
        <v>-18</v>
      </c>
      <c r="H755" s="1">
        <v>532.75</v>
      </c>
      <c r="I755" s="2">
        <v>-479475</v>
      </c>
      <c r="J755" s="3">
        <v>-7.6405199999999996E-3</v>
      </c>
      <c r="K755" s="4">
        <v>62754196.240000002</v>
      </c>
      <c r="L755" s="5">
        <v>2000001</v>
      </c>
      <c r="M755" s="6">
        <v>31.377082430000002</v>
      </c>
      <c r="N755" s="7" t="str">
        <f>IF(ISNUMBER(_xll.BDP($C755, "DELTA_MID")),_xll.BDP($C755, "DELTA_MID")," ")</f>
        <v xml:space="preserve"> </v>
      </c>
      <c r="O755" s="7" t="str">
        <f>IF(ISNUMBER(N755),_xll.BDP($C755, "OPT_UNDL_TICKER"),"")</f>
        <v/>
      </c>
      <c r="P755" s="8" t="str">
        <f>IF(ISNUMBER(N755),_xll.BDP($C755, "OPT_UNDL_PX")," ")</f>
        <v xml:space="preserve"> </v>
      </c>
      <c r="Q755" s="7" t="str">
        <f>IF(ISNUMBER(N755),+G755*_xll.BDP($C755, "PX_POS_MULT_FACTOR")*P755/K755," ")</f>
        <v xml:space="preserve"> </v>
      </c>
      <c r="R755" s="8" t="str">
        <f>IF(OR($A755="TUA",$A755="TYA"),"",IF(ISNUMBER(_xll.BDP($C755,"DUR_ADJ_OAS_MID")),_xll.BDP($C755,"DUR_ADJ_OAS_MID"),IF(ISNUMBER(_xll.BDP($E755&amp;" ISIN","DUR_ADJ_OAS_MID")),_xll.BDP($E755&amp;" ISIN","DUR_ADJ_OAS_MID")," ")))</f>
        <v xml:space="preserve"> </v>
      </c>
      <c r="S755" s="7" t="str">
        <f t="shared" si="12"/>
        <v xml:space="preserve"> </v>
      </c>
      <c r="T755" t="s">
        <v>1786</v>
      </c>
      <c r="U755" t="s">
        <v>45</v>
      </c>
      <c r="AG755">
        <v>4.5899999999999999E-4</v>
      </c>
    </row>
    <row r="756" spans="1:33" x14ac:dyDescent="0.25">
      <c r="A756" t="s">
        <v>2193</v>
      </c>
      <c r="B756" t="s">
        <v>1787</v>
      </c>
      <c r="C756" t="s">
        <v>1788</v>
      </c>
      <c r="F756" t="s">
        <v>1787</v>
      </c>
      <c r="G756" s="1">
        <v>-9</v>
      </c>
      <c r="H756" s="1">
        <v>544</v>
      </c>
      <c r="I756" s="2">
        <v>-244800</v>
      </c>
      <c r="J756" s="3">
        <v>-3.9009299999999999E-3</v>
      </c>
      <c r="K756" s="4">
        <v>62754196.240000002</v>
      </c>
      <c r="L756" s="5">
        <v>2000001</v>
      </c>
      <c r="M756" s="6">
        <v>31.377082430000002</v>
      </c>
      <c r="N756" s="7" t="str">
        <f>IF(ISNUMBER(_xll.BDP($C756, "DELTA_MID")),_xll.BDP($C756, "DELTA_MID")," ")</f>
        <v xml:space="preserve"> </v>
      </c>
      <c r="O756" s="7" t="str">
        <f>IF(ISNUMBER(N756),_xll.BDP($C756, "OPT_UNDL_TICKER"),"")</f>
        <v/>
      </c>
      <c r="P756" s="8" t="str">
        <f>IF(ISNUMBER(N756),_xll.BDP($C756, "OPT_UNDL_PX")," ")</f>
        <v xml:space="preserve"> </v>
      </c>
      <c r="Q756" s="7" t="str">
        <f>IF(ISNUMBER(N756),+G756*_xll.BDP($C756, "PX_POS_MULT_FACTOR")*P756/K756," ")</f>
        <v xml:space="preserve"> </v>
      </c>
      <c r="R756" s="8" t="str">
        <f>IF(OR($A756="TUA",$A756="TYA"),"",IF(ISNUMBER(_xll.BDP($C756,"DUR_ADJ_OAS_MID")),_xll.BDP($C756,"DUR_ADJ_OAS_MID"),IF(ISNUMBER(_xll.BDP($E756&amp;" ISIN","DUR_ADJ_OAS_MID")),_xll.BDP($E756&amp;" ISIN","DUR_ADJ_OAS_MID")," ")))</f>
        <v xml:space="preserve"> </v>
      </c>
      <c r="S756" s="7" t="str">
        <f t="shared" si="12"/>
        <v xml:space="preserve"> </v>
      </c>
      <c r="T756" t="s">
        <v>1789</v>
      </c>
      <c r="U756" t="s">
        <v>45</v>
      </c>
      <c r="AG756">
        <v>4.5899999999999999E-4</v>
      </c>
    </row>
    <row r="757" spans="1:33" x14ac:dyDescent="0.25">
      <c r="A757" t="s">
        <v>2193</v>
      </c>
      <c r="B757" t="s">
        <v>1790</v>
      </c>
      <c r="C757" t="s">
        <v>1791</v>
      </c>
      <c r="F757" t="s">
        <v>1790</v>
      </c>
      <c r="G757" s="1">
        <v>6</v>
      </c>
      <c r="H757" s="1">
        <v>188.26</v>
      </c>
      <c r="I757" s="2">
        <v>474415.2</v>
      </c>
      <c r="J757" s="3">
        <v>7.5598999999999996E-3</v>
      </c>
      <c r="K757" s="4">
        <v>62754196.240000002</v>
      </c>
      <c r="L757" s="5">
        <v>2000001</v>
      </c>
      <c r="M757" s="6">
        <v>31.377082430000002</v>
      </c>
      <c r="N757" s="7" t="str">
        <f>IF(ISNUMBER(_xll.BDP($C757, "DELTA_MID")),_xll.BDP($C757, "DELTA_MID")," ")</f>
        <v xml:space="preserve"> </v>
      </c>
      <c r="O757" s="7" t="str">
        <f>IF(ISNUMBER(N757),_xll.BDP($C757, "OPT_UNDL_TICKER"),"")</f>
        <v/>
      </c>
      <c r="P757" s="8" t="str">
        <f>IF(ISNUMBER(N757),_xll.BDP($C757, "OPT_UNDL_PX")," ")</f>
        <v xml:space="preserve"> </v>
      </c>
      <c r="Q757" s="7" t="str">
        <f>IF(ISNUMBER(N757),+G757*_xll.BDP($C757, "PX_POS_MULT_FACTOR")*P757/K757," ")</f>
        <v xml:space="preserve"> </v>
      </c>
      <c r="R757" s="8" t="str">
        <f>IF(OR($A757="TUA",$A757="TYA"),"",IF(ISNUMBER(_xll.BDP($C757,"DUR_ADJ_OAS_MID")),_xll.BDP($C757,"DUR_ADJ_OAS_MID"),IF(ISNUMBER(_xll.BDP($E757&amp;" ISIN","DUR_ADJ_OAS_MID")),_xll.BDP($E757&amp;" ISIN","DUR_ADJ_OAS_MID")," ")))</f>
        <v xml:space="preserve"> </v>
      </c>
      <c r="S757" s="7" t="str">
        <f t="shared" si="12"/>
        <v xml:space="preserve"> </v>
      </c>
      <c r="T757" t="s">
        <v>1792</v>
      </c>
      <c r="U757" t="s">
        <v>45</v>
      </c>
      <c r="AG757">
        <v>4.5899999999999999E-4</v>
      </c>
    </row>
    <row r="758" spans="1:33" x14ac:dyDescent="0.25">
      <c r="A758" t="s">
        <v>2193</v>
      </c>
      <c r="B758" t="s">
        <v>1793</v>
      </c>
      <c r="C758" t="s">
        <v>1794</v>
      </c>
      <c r="F758" t="s">
        <v>1793</v>
      </c>
      <c r="G758" s="1">
        <v>5</v>
      </c>
      <c r="H758" s="1">
        <v>210.64</v>
      </c>
      <c r="I758" s="2">
        <v>442344</v>
      </c>
      <c r="J758" s="3">
        <v>7.0488399999999998E-3</v>
      </c>
      <c r="K758" s="4">
        <v>62754196.240000002</v>
      </c>
      <c r="L758" s="5">
        <v>2000001</v>
      </c>
      <c r="M758" s="6">
        <v>31.377082430000002</v>
      </c>
      <c r="N758" s="7" t="str">
        <f>IF(ISNUMBER(_xll.BDP($C758, "DELTA_MID")),_xll.BDP($C758, "DELTA_MID")," ")</f>
        <v xml:space="preserve"> </v>
      </c>
      <c r="O758" s="7" t="str">
        <f>IF(ISNUMBER(N758),_xll.BDP($C758, "OPT_UNDL_TICKER"),"")</f>
        <v/>
      </c>
      <c r="P758" s="8" t="str">
        <f>IF(ISNUMBER(N758),_xll.BDP($C758, "OPT_UNDL_PX")," ")</f>
        <v xml:space="preserve"> </v>
      </c>
      <c r="Q758" s="7" t="str">
        <f>IF(ISNUMBER(N758),+G758*_xll.BDP($C758, "PX_POS_MULT_FACTOR")*P758/K758," ")</f>
        <v xml:space="preserve"> </v>
      </c>
      <c r="R758" s="8" t="str">
        <f>IF(OR($A758="TUA",$A758="TYA"),"",IF(ISNUMBER(_xll.BDP($C758,"DUR_ADJ_OAS_MID")),_xll.BDP($C758,"DUR_ADJ_OAS_MID"),IF(ISNUMBER(_xll.BDP($E758&amp;" ISIN","DUR_ADJ_OAS_MID")),_xll.BDP($E758&amp;" ISIN","DUR_ADJ_OAS_MID")," ")))</f>
        <v xml:space="preserve"> </v>
      </c>
      <c r="S758" s="7" t="str">
        <f t="shared" si="12"/>
        <v xml:space="preserve"> </v>
      </c>
      <c r="T758" t="s">
        <v>1795</v>
      </c>
      <c r="U758" t="s">
        <v>45</v>
      </c>
      <c r="AG758">
        <v>4.5899999999999999E-4</v>
      </c>
    </row>
    <row r="759" spans="1:33" x14ac:dyDescent="0.25">
      <c r="A759" t="s">
        <v>2193</v>
      </c>
      <c r="B759" t="s">
        <v>1796</v>
      </c>
      <c r="C759" t="s">
        <v>1797</v>
      </c>
      <c r="F759" t="s">
        <v>1796</v>
      </c>
      <c r="G759" s="1">
        <v>1</v>
      </c>
      <c r="H759" s="1">
        <v>211.46</v>
      </c>
      <c r="I759" s="2">
        <v>88813.2</v>
      </c>
      <c r="J759" s="3">
        <v>1.41526E-3</v>
      </c>
      <c r="K759" s="4">
        <v>62754196.240000002</v>
      </c>
      <c r="L759" s="5">
        <v>2000001</v>
      </c>
      <c r="M759" s="6">
        <v>31.377082430000002</v>
      </c>
      <c r="N759" s="7" t="str">
        <f>IF(ISNUMBER(_xll.BDP($C759, "DELTA_MID")),_xll.BDP($C759, "DELTA_MID")," ")</f>
        <v xml:space="preserve"> </v>
      </c>
      <c r="O759" s="7" t="str">
        <f>IF(ISNUMBER(N759),_xll.BDP($C759, "OPT_UNDL_TICKER"),"")</f>
        <v/>
      </c>
      <c r="P759" s="8" t="str">
        <f>IF(ISNUMBER(N759),_xll.BDP($C759, "OPT_UNDL_PX")," ")</f>
        <v xml:space="preserve"> </v>
      </c>
      <c r="Q759" s="7" t="str">
        <f>IF(ISNUMBER(N759),+G759*_xll.BDP($C759, "PX_POS_MULT_FACTOR")*P759/K759," ")</f>
        <v xml:space="preserve"> </v>
      </c>
      <c r="R759" s="8" t="str">
        <f>IF(OR($A759="TUA",$A759="TYA"),"",IF(ISNUMBER(_xll.BDP($C759,"DUR_ADJ_OAS_MID")),_xll.BDP($C759,"DUR_ADJ_OAS_MID"),IF(ISNUMBER(_xll.BDP($E759&amp;" ISIN","DUR_ADJ_OAS_MID")),_xll.BDP($E759&amp;" ISIN","DUR_ADJ_OAS_MID")," ")))</f>
        <v xml:space="preserve"> </v>
      </c>
      <c r="S759" s="7" t="str">
        <f t="shared" si="12"/>
        <v xml:space="preserve"> </v>
      </c>
      <c r="T759" t="s">
        <v>1798</v>
      </c>
      <c r="U759" t="s">
        <v>45</v>
      </c>
      <c r="AG759">
        <v>4.5899999999999999E-4</v>
      </c>
    </row>
    <row r="760" spans="1:33" x14ac:dyDescent="0.25">
      <c r="A760" t="s">
        <v>2193</v>
      </c>
      <c r="B760" t="s">
        <v>107</v>
      </c>
      <c r="C760" t="s">
        <v>108</v>
      </c>
      <c r="D760" t="s">
        <v>109</v>
      </c>
      <c r="E760" t="s">
        <v>110</v>
      </c>
      <c r="F760" t="s">
        <v>111</v>
      </c>
      <c r="G760" s="1">
        <v>453500</v>
      </c>
      <c r="H760" s="1">
        <v>100.075</v>
      </c>
      <c r="I760" s="2">
        <v>45384012.5</v>
      </c>
      <c r="J760" s="3">
        <v>0.72320282999999996</v>
      </c>
      <c r="K760" s="4">
        <v>62754196.240000002</v>
      </c>
      <c r="L760" s="5">
        <v>2000001</v>
      </c>
      <c r="M760" s="6">
        <v>31.377082430000002</v>
      </c>
      <c r="N760" s="7" t="str">
        <f>IF(ISNUMBER(_xll.BDP($C760, "DELTA_MID")),_xll.BDP($C760, "DELTA_MID")," ")</f>
        <v xml:space="preserve"> </v>
      </c>
      <c r="O760" s="7" t="str">
        <f>IF(ISNUMBER(N760),_xll.BDP($C760, "OPT_UNDL_TICKER"),"")</f>
        <v/>
      </c>
      <c r="P760" s="8" t="str">
        <f>IF(ISNUMBER(N760),_xll.BDP($C760, "OPT_UNDL_PX")," ")</f>
        <v xml:space="preserve"> </v>
      </c>
      <c r="Q760" s="7" t="str">
        <f>IF(ISNUMBER(N760),+G760*_xll.BDP($C760, "PX_POS_MULT_FACTOR")*P760/K760," ")</f>
        <v xml:space="preserve"> </v>
      </c>
      <c r="R760" s="8" t="str">
        <f>IF(OR($A760="TUA",$A760="TYA"),"",IF(ISNUMBER(_xll.BDP($C760,"DUR_ADJ_OAS_MID")),_xll.BDP($C760,"DUR_ADJ_OAS_MID"),IF(ISNUMBER(_xll.BDP($E760&amp;" ISIN","DUR_ADJ_OAS_MID")),_xll.BDP($E760&amp;" ISIN","DUR_ADJ_OAS_MID")," ")))</f>
        <v xml:space="preserve"> </v>
      </c>
      <c r="S760" s="7" t="str">
        <f t="shared" si="12"/>
        <v xml:space="preserve"> </v>
      </c>
      <c r="T760" t="s">
        <v>111</v>
      </c>
      <c r="U760" t="s">
        <v>41</v>
      </c>
      <c r="AG760">
        <v>4.5899999999999999E-4</v>
      </c>
    </row>
    <row r="761" spans="1:33" x14ac:dyDescent="0.25">
      <c r="A761" t="s">
        <v>2193</v>
      </c>
      <c r="B761" t="s">
        <v>2206</v>
      </c>
      <c r="C761" t="s">
        <v>2206</v>
      </c>
      <c r="D761" t="s">
        <v>2207</v>
      </c>
      <c r="E761" t="s">
        <v>2208</v>
      </c>
      <c r="F761" t="s">
        <v>2209</v>
      </c>
      <c r="G761" s="1">
        <v>5000000</v>
      </c>
      <c r="H761" s="1">
        <v>99.177261999999999</v>
      </c>
      <c r="I761" s="2">
        <v>4958863.0999999996</v>
      </c>
      <c r="J761" s="3">
        <v>7.9020419999999994E-2</v>
      </c>
      <c r="K761" s="4">
        <v>62754196.240000002</v>
      </c>
      <c r="L761" s="5">
        <v>2000001</v>
      </c>
      <c r="M761" s="6">
        <v>31.377082430000002</v>
      </c>
      <c r="N761" s="7" t="str">
        <f>IF(ISNUMBER(_xll.BDP($C761, "DELTA_MID")),_xll.BDP($C761, "DELTA_MID")," ")</f>
        <v xml:space="preserve"> </v>
      </c>
      <c r="O761" s="7" t="str">
        <f>IF(ISNUMBER(N761),_xll.BDP($C761, "OPT_UNDL_TICKER"),"")</f>
        <v/>
      </c>
      <c r="P761" s="8" t="str">
        <f>IF(ISNUMBER(N761),_xll.BDP($C761, "OPT_UNDL_PX")," ")</f>
        <v xml:space="preserve"> </v>
      </c>
      <c r="Q761" s="7" t="str">
        <f>IF(ISNUMBER(N761),+G761*_xll.BDP($C761, "PX_POS_MULT_FACTOR")*P761/K761," ")</f>
        <v xml:space="preserve"> </v>
      </c>
      <c r="R761" s="8">
        <f>IF(OR($A761="TUA",$A761="TYA"),"",IF(ISNUMBER(_xll.BDP($C761,"DUR_ADJ_OAS_MID")),_xll.BDP($C761,"DUR_ADJ_OAS_MID"),IF(ISNUMBER(_xll.BDP($E761&amp;" ISIN","DUR_ADJ_OAS_MID")),_xll.BDP($E761&amp;" ISIN","DUR_ADJ_OAS_MID")," ")))</f>
        <v>0.22273454737595216</v>
      </c>
      <c r="S761" s="7">
        <f t="shared" si="12"/>
        <v>1.7600577482157636E-2</v>
      </c>
      <c r="T761" t="s">
        <v>2209</v>
      </c>
      <c r="U761" t="s">
        <v>96</v>
      </c>
      <c r="AG761">
        <v>4.5899999999999999E-4</v>
      </c>
    </row>
    <row r="762" spans="1:33" x14ac:dyDescent="0.25">
      <c r="A762" t="s">
        <v>2193</v>
      </c>
      <c r="B762" t="s">
        <v>168</v>
      </c>
      <c r="C762" t="s">
        <v>168</v>
      </c>
      <c r="D762" t="s">
        <v>169</v>
      </c>
      <c r="E762" t="s">
        <v>170</v>
      </c>
      <c r="F762" t="s">
        <v>171</v>
      </c>
      <c r="G762" s="1">
        <v>2000000</v>
      </c>
      <c r="H762" s="1">
        <v>98.829014000000001</v>
      </c>
      <c r="I762" s="2">
        <v>1976580.28</v>
      </c>
      <c r="J762" s="3">
        <v>3.149718E-2</v>
      </c>
      <c r="K762" s="4">
        <v>62754196.240000002</v>
      </c>
      <c r="L762" s="5">
        <v>2000001</v>
      </c>
      <c r="M762" s="6">
        <v>31.377082430000002</v>
      </c>
      <c r="N762" s="7" t="str">
        <f>IF(ISNUMBER(_xll.BDP($C762, "DELTA_MID")),_xll.BDP($C762, "DELTA_MID")," ")</f>
        <v xml:space="preserve"> </v>
      </c>
      <c r="O762" s="7" t="str">
        <f>IF(ISNUMBER(N762),_xll.BDP($C762, "OPT_UNDL_TICKER"),"")</f>
        <v/>
      </c>
      <c r="P762" s="8" t="str">
        <f>IF(ISNUMBER(N762),_xll.BDP($C762, "OPT_UNDL_PX")," ")</f>
        <v xml:space="preserve"> </v>
      </c>
      <c r="Q762" s="7" t="str">
        <f>IF(ISNUMBER(N762),+G762*_xll.BDP($C762, "PX_POS_MULT_FACTOR")*P762/K762," ")</f>
        <v xml:space="preserve"> </v>
      </c>
      <c r="R762" s="8">
        <f>IF(OR($A762="TUA",$A762="TYA"),"",IF(ISNUMBER(_xll.BDP($C762,"DUR_ADJ_OAS_MID")),_xll.BDP($C762,"DUR_ADJ_OAS_MID"),IF(ISNUMBER(_xll.BDP($E762&amp;" ISIN","DUR_ADJ_OAS_MID")),_xll.BDP($E762&amp;" ISIN","DUR_ADJ_OAS_MID")," ")))</f>
        <v>0.31674958764994043</v>
      </c>
      <c r="S762" s="7">
        <f t="shared" si="12"/>
        <v>9.9767187771359501E-3</v>
      </c>
      <c r="T762" t="s">
        <v>171</v>
      </c>
      <c r="U762" t="s">
        <v>96</v>
      </c>
      <c r="AG762">
        <v>4.5899999999999999E-4</v>
      </c>
    </row>
    <row r="763" spans="1:33" x14ac:dyDescent="0.25">
      <c r="A763" t="s">
        <v>2193</v>
      </c>
      <c r="B763" t="s">
        <v>92</v>
      </c>
      <c r="C763" t="s">
        <v>92</v>
      </c>
      <c r="D763" t="s">
        <v>93</v>
      </c>
      <c r="E763" t="s">
        <v>94</v>
      </c>
      <c r="F763" t="s">
        <v>95</v>
      </c>
      <c r="G763" s="1">
        <v>4000000</v>
      </c>
      <c r="H763" s="1">
        <v>99.659527999999995</v>
      </c>
      <c r="I763" s="2">
        <v>3986381.12</v>
      </c>
      <c r="J763" s="3">
        <v>6.3523739999999995E-2</v>
      </c>
      <c r="K763" s="4">
        <v>62754196.240000002</v>
      </c>
      <c r="L763" s="5">
        <v>2000001</v>
      </c>
      <c r="M763" s="6">
        <v>31.377082430000002</v>
      </c>
      <c r="N763" s="7" t="str">
        <f>IF(ISNUMBER(_xll.BDP($C763, "DELTA_MID")),_xll.BDP($C763, "DELTA_MID")," ")</f>
        <v xml:space="preserve"> </v>
      </c>
      <c r="O763" s="7" t="str">
        <f>IF(ISNUMBER(N763),_xll.BDP($C763, "OPT_UNDL_TICKER"),"")</f>
        <v/>
      </c>
      <c r="P763" s="8" t="str">
        <f>IF(ISNUMBER(N763),_xll.BDP($C763, "OPT_UNDL_PX")," ")</f>
        <v xml:space="preserve"> </v>
      </c>
      <c r="Q763" s="7" t="str">
        <f>IF(ISNUMBER(N763),+G763*_xll.BDP($C763, "PX_POS_MULT_FACTOR")*P763/K763," ")</f>
        <v xml:space="preserve"> </v>
      </c>
      <c r="R763" s="8">
        <f>IF(OR($A763="TUA",$A763="TYA"),"",IF(ISNUMBER(_xll.BDP($C763,"DUR_ADJ_OAS_MID")),_xll.BDP($C763,"DUR_ADJ_OAS_MID"),IF(ISNUMBER(_xll.BDP($E763&amp;" ISIN","DUR_ADJ_OAS_MID")),_xll.BDP($E763&amp;" ISIN","DUR_ADJ_OAS_MID")," ")))</f>
        <v>9.0067984194271797E-2</v>
      </c>
      <c r="S763" s="7">
        <f t="shared" si="12"/>
        <v>5.7214552102810307E-3</v>
      </c>
      <c r="T763" t="s">
        <v>95</v>
      </c>
      <c r="U763" t="s">
        <v>96</v>
      </c>
      <c r="AG763">
        <v>4.5899999999999999E-4</v>
      </c>
    </row>
    <row r="764" spans="1:33" x14ac:dyDescent="0.25">
      <c r="A764" t="s">
        <v>2193</v>
      </c>
      <c r="B764" t="s">
        <v>97</v>
      </c>
      <c r="C764" t="s">
        <v>97</v>
      </c>
      <c r="D764" t="s">
        <v>98</v>
      </c>
      <c r="E764" t="s">
        <v>99</v>
      </c>
      <c r="F764" t="s">
        <v>100</v>
      </c>
      <c r="G764" s="1">
        <v>5000000</v>
      </c>
      <c r="H764" s="1">
        <v>99.382955999999993</v>
      </c>
      <c r="I764" s="2">
        <v>4969147.8</v>
      </c>
      <c r="J764" s="3">
        <v>7.9184309999999994E-2</v>
      </c>
      <c r="K764" s="4">
        <v>62754196.240000002</v>
      </c>
      <c r="L764" s="5">
        <v>2000001</v>
      </c>
      <c r="M764" s="6">
        <v>31.377082430000002</v>
      </c>
      <c r="N764" s="7" t="str">
        <f>IF(ISNUMBER(_xll.BDP($C764, "DELTA_MID")),_xll.BDP($C764, "DELTA_MID")," ")</f>
        <v xml:space="preserve"> </v>
      </c>
      <c r="O764" s="7" t="str">
        <f>IF(ISNUMBER(N764),_xll.BDP($C764, "OPT_UNDL_TICKER"),"")</f>
        <v/>
      </c>
      <c r="P764" s="8" t="str">
        <f>IF(ISNUMBER(N764),_xll.BDP($C764, "OPT_UNDL_PX")," ")</f>
        <v xml:space="preserve"> </v>
      </c>
      <c r="Q764" s="7" t="str">
        <f>IF(ISNUMBER(N764),+G764*_xll.BDP($C764, "PX_POS_MULT_FACTOR")*P764/K764," ")</f>
        <v xml:space="preserve"> </v>
      </c>
      <c r="R764" s="8">
        <f>IF(OR($A764="TUA",$A764="TYA"),"",IF(ISNUMBER(_xll.BDP($C764,"DUR_ADJ_OAS_MID")),_xll.BDP($C764,"DUR_ADJ_OAS_MID"),IF(ISNUMBER(_xll.BDP($E764&amp;" ISIN","DUR_ADJ_OAS_MID")),_xll.BDP($E764&amp;" ISIN","DUR_ADJ_OAS_MID")," ")))</f>
        <v>0.16605854144542379</v>
      </c>
      <c r="S764" s="7">
        <f t="shared" si="12"/>
        <v>1.3149231023962284E-2</v>
      </c>
      <c r="T764" t="s">
        <v>100</v>
      </c>
      <c r="U764" t="s">
        <v>96</v>
      </c>
      <c r="AG764">
        <v>4.5899999999999999E-4</v>
      </c>
    </row>
    <row r="765" spans="1:33" x14ac:dyDescent="0.25">
      <c r="A765" t="s">
        <v>2193</v>
      </c>
      <c r="B765" t="s">
        <v>105</v>
      </c>
      <c r="C765" t="s">
        <v>105</v>
      </c>
      <c r="G765" s="1">
        <v>1479211.45</v>
      </c>
      <c r="H765" s="1">
        <v>1</v>
      </c>
      <c r="I765" s="2">
        <v>1479211.45</v>
      </c>
      <c r="J765" s="3">
        <v>2.357151E-2</v>
      </c>
      <c r="K765" s="4">
        <v>62754196.240000002</v>
      </c>
      <c r="L765" s="5">
        <v>2000001</v>
      </c>
      <c r="M765" s="6">
        <v>31.377082430000002</v>
      </c>
      <c r="N765" s="7" t="str">
        <f>IF(ISNUMBER(_xll.BDP($C765, "DELTA_MID")),_xll.BDP($C765, "DELTA_MID")," ")</f>
        <v xml:space="preserve"> </v>
      </c>
      <c r="O765" s="7" t="str">
        <f>IF(ISNUMBER(N765),_xll.BDP($C765, "OPT_UNDL_TICKER"),"")</f>
        <v/>
      </c>
      <c r="P765" s="8" t="str">
        <f>IF(ISNUMBER(N765),_xll.BDP($C765, "OPT_UNDL_PX")," ")</f>
        <v xml:space="preserve"> </v>
      </c>
      <c r="Q765" s="7" t="str">
        <f>IF(ISNUMBER(N765),+G765*_xll.BDP($C765, "PX_POS_MULT_FACTOR")*P765/K765," ")</f>
        <v xml:space="preserve"> </v>
      </c>
      <c r="R765" s="8" t="str">
        <f>IF(OR($A765="TUA",$A765="TYA"),"",IF(ISNUMBER(_xll.BDP($C765,"DUR_ADJ_OAS_MID")),_xll.BDP($C765,"DUR_ADJ_OAS_MID"),IF(ISNUMBER(_xll.BDP($E765&amp;" ISIN","DUR_ADJ_OAS_MID")),_xll.BDP($E765&amp;" ISIN","DUR_ADJ_OAS_MID")," ")))</f>
        <v xml:space="preserve"> </v>
      </c>
      <c r="S765" s="7" t="str">
        <f t="shared" si="12"/>
        <v xml:space="preserve"> </v>
      </c>
      <c r="T765" t="s">
        <v>105</v>
      </c>
      <c r="U765" t="s">
        <v>105</v>
      </c>
      <c r="AG765">
        <v>4.5899999999999999E-4</v>
      </c>
    </row>
    <row r="766" spans="1:33" x14ac:dyDescent="0.25">
      <c r="N766" s="7" t="str">
        <f>IF(ISNUMBER(_xll.BDP($C766, "DELTA_MID")),_xll.BDP($C766, "DELTA_MID")," ")</f>
        <v xml:space="preserve"> </v>
      </c>
      <c r="O766" s="7" t="str">
        <f>IF(ISNUMBER(N766),_xll.BDP($C766, "OPT_UNDL_TICKER"),"")</f>
        <v/>
      </c>
      <c r="P766" s="8" t="str">
        <f>IF(ISNUMBER(N766),_xll.BDP($C766, "OPT_UNDL_PX")," ")</f>
        <v xml:space="preserve"> </v>
      </c>
      <c r="Q766" s="7" t="str">
        <f>IF(ISNUMBER(N766),+G766*_xll.BDP($C766, "PX_POS_MULT_FACTOR")*P766/K766," ")</f>
        <v xml:space="preserve"> </v>
      </c>
      <c r="R766" s="8" t="str">
        <f>IF(OR($A766="TUA",$A766="TYA"),"",IF(ISNUMBER(_xll.BDP($C766,"DUR_ADJ_OAS_MID")),_xll.BDP($C766,"DUR_ADJ_OAS_MID"),IF(ISNUMBER(_xll.BDP($E766&amp;" ISIN","DUR_ADJ_OAS_MID")),_xll.BDP($E766&amp;" ISIN","DUR_ADJ_OAS_MID")," ")))</f>
        <v xml:space="preserve"> </v>
      </c>
      <c r="S766" s="7" t="str">
        <f t="shared" si="12"/>
        <v xml:space="preserve"> </v>
      </c>
    </row>
    <row r="767" spans="1:33" x14ac:dyDescent="0.25">
      <c r="A767" t="s">
        <v>2210</v>
      </c>
      <c r="B767" t="s">
        <v>1807</v>
      </c>
      <c r="C767" t="s">
        <v>1808</v>
      </c>
      <c r="D767" t="s">
        <v>1809</v>
      </c>
      <c r="E767" t="s">
        <v>1810</v>
      </c>
      <c r="F767" t="s">
        <v>1811</v>
      </c>
      <c r="G767" s="1">
        <v>499348</v>
      </c>
      <c r="H767" s="1">
        <v>698.65</v>
      </c>
      <c r="I767" s="2">
        <v>348869480.19999999</v>
      </c>
      <c r="J767" s="3">
        <v>1.0096804500000001</v>
      </c>
      <c r="K767" s="4">
        <v>345524646.94</v>
      </c>
      <c r="L767" s="5">
        <v>10625001</v>
      </c>
      <c r="M767" s="6">
        <v>32.519963709999999</v>
      </c>
      <c r="N767" s="7" t="str">
        <f>IF(ISNUMBER(_xll.BDP($C767, "DELTA_MID")),_xll.BDP($C767, "DELTA_MID")," ")</f>
        <v xml:space="preserve"> </v>
      </c>
      <c r="O767" s="7" t="str">
        <f>IF(ISNUMBER(N767),_xll.BDP($C767, "OPT_UNDL_TICKER"),"")</f>
        <v/>
      </c>
      <c r="P767" s="8" t="str">
        <f>IF(ISNUMBER(N767),_xll.BDP($C767, "OPT_UNDL_PX")," ")</f>
        <v xml:space="preserve"> </v>
      </c>
      <c r="Q767" s="7" t="str">
        <f>IF(ISNUMBER(N767),+G767*_xll.BDP($C767, "PX_POS_MULT_FACTOR")*P767/K767," ")</f>
        <v xml:space="preserve"> </v>
      </c>
      <c r="R767" s="8" t="str">
        <f>IF(OR($A767="TUA",$A767="TYA"),"",IF(ISNUMBER(_xll.BDP($C767,"DUR_ADJ_OAS_MID")),_xll.BDP($C767,"DUR_ADJ_OAS_MID"),IF(ISNUMBER(_xll.BDP($E767&amp;" ISIN","DUR_ADJ_OAS_MID")),_xll.BDP($E767&amp;" ISIN","DUR_ADJ_OAS_MID")," ")))</f>
        <v xml:space="preserve"> </v>
      </c>
      <c r="S767" s="7" t="str">
        <f t="shared" si="12"/>
        <v xml:space="preserve"> </v>
      </c>
      <c r="T767" t="s">
        <v>1811</v>
      </c>
      <c r="U767" t="s">
        <v>41</v>
      </c>
      <c r="AG767">
        <v>-2.6999999999999999E-5</v>
      </c>
    </row>
    <row r="768" spans="1:33" x14ac:dyDescent="0.25">
      <c r="A768" t="s">
        <v>2210</v>
      </c>
      <c r="B768" t="s">
        <v>2211</v>
      </c>
      <c r="C768" t="s">
        <v>2211</v>
      </c>
      <c r="F768" t="s">
        <v>2212</v>
      </c>
      <c r="G768" s="1">
        <v>-165</v>
      </c>
      <c r="H768" s="1">
        <v>131.94999999999999</v>
      </c>
      <c r="I768" s="2">
        <v>-2177175</v>
      </c>
      <c r="J768" s="3">
        <v>-6.3010699999999998E-3</v>
      </c>
      <c r="K768" s="4">
        <v>345524646.94</v>
      </c>
      <c r="L768" s="5">
        <v>10625001</v>
      </c>
      <c r="M768" s="6">
        <v>32.519963709999999</v>
      </c>
      <c r="N768" s="7">
        <f>IF(ISNUMBER(_xll.BDP($C768, "DELTA_MID")),_xll.BDP($C768, "DELTA_MID")," ")</f>
        <v>0.65027800000000002</v>
      </c>
      <c r="O768" s="7" t="str">
        <f>IF(ISNUMBER(N768),_xll.BDP($C768, "OPT_UNDL_TICKER"),"")</f>
        <v>SPX</v>
      </c>
      <c r="P768" s="8">
        <f>IF(ISNUMBER(N768),_xll.BDP($C768, "OPT_UNDL_PX")," ")</f>
        <v>6978.6</v>
      </c>
      <c r="Q768" s="7">
        <f>IF(ISNUMBER(N768),+G768*_xll.BDP($C768, "PX_POS_MULT_FACTOR")*P768/K768," ")</f>
        <v>-0.33325234833390954</v>
      </c>
      <c r="R768" s="8" t="str">
        <f>IF(OR($A768="TUA",$A768="TYA"),"",IF(ISNUMBER(_xll.BDP($C768,"DUR_ADJ_OAS_MID")),_xll.BDP($C768,"DUR_ADJ_OAS_MID"),IF(ISNUMBER(_xll.BDP($E768&amp;" ISIN","DUR_ADJ_OAS_MID")),_xll.BDP($E768&amp;" ISIN","DUR_ADJ_OAS_MID")," ")))</f>
        <v xml:space="preserve"> </v>
      </c>
      <c r="S768" s="7">
        <f t="shared" si="12"/>
        <v>-0.21670667056987802</v>
      </c>
      <c r="T768" t="s">
        <v>2212</v>
      </c>
      <c r="U768" t="s">
        <v>52</v>
      </c>
      <c r="AG768">
        <v>-2.6999999999999999E-5</v>
      </c>
    </row>
    <row r="769" spans="1:33" x14ac:dyDescent="0.25">
      <c r="A769" t="s">
        <v>2210</v>
      </c>
      <c r="B769" t="s">
        <v>2213</v>
      </c>
      <c r="C769" t="s">
        <v>2213</v>
      </c>
      <c r="F769" t="s">
        <v>2214</v>
      </c>
      <c r="G769" s="1">
        <v>-165</v>
      </c>
      <c r="H769" s="1">
        <v>1.175</v>
      </c>
      <c r="I769" s="2">
        <v>-19387.5</v>
      </c>
      <c r="J769" s="3">
        <v>-5.6110000000000003E-5</v>
      </c>
      <c r="K769" s="4">
        <v>345524646.94</v>
      </c>
      <c r="L769" s="5">
        <v>10625001</v>
      </c>
      <c r="M769" s="6">
        <v>32.519963709999999</v>
      </c>
      <c r="N769" s="7">
        <f>IF(ISNUMBER(_xll.BDP($C769, "DELTA_MID")),_xll.BDP($C769, "DELTA_MID")," ")</f>
        <v>-4.3889999999999997E-3</v>
      </c>
      <c r="O769" s="7" t="str">
        <f>IF(ISNUMBER(N769),_xll.BDP($C769, "OPT_UNDL_TICKER"),"")</f>
        <v>SPX</v>
      </c>
      <c r="P769" s="8">
        <f>IF(ISNUMBER(N769),_xll.BDP($C769, "OPT_UNDL_PX")," ")</f>
        <v>6978.6</v>
      </c>
      <c r="Q769" s="7">
        <f>IF(ISNUMBER(N769),+G769*_xll.BDP($C769, "PX_POS_MULT_FACTOR")*P769/K769," ")</f>
        <v>-0.33325234833390954</v>
      </c>
      <c r="R769" s="8" t="str">
        <f>IF(OR($A769="TUA",$A769="TYA"),"",IF(ISNUMBER(_xll.BDP($C769,"DUR_ADJ_OAS_MID")),_xll.BDP($C769,"DUR_ADJ_OAS_MID"),IF(ISNUMBER(_xll.BDP($E769&amp;" ISIN","DUR_ADJ_OAS_MID")),_xll.BDP($E769&amp;" ISIN","DUR_ADJ_OAS_MID")," ")))</f>
        <v xml:space="preserve"> </v>
      </c>
      <c r="S769" s="7">
        <f t="shared" si="12"/>
        <v>1.4626445568375289E-3</v>
      </c>
      <c r="T769" t="s">
        <v>2214</v>
      </c>
      <c r="U769" t="s">
        <v>52</v>
      </c>
      <c r="AG769">
        <v>-2.6999999999999999E-5</v>
      </c>
    </row>
    <row r="770" spans="1:33" x14ac:dyDescent="0.25">
      <c r="A770" t="s">
        <v>2210</v>
      </c>
      <c r="B770" t="s">
        <v>2215</v>
      </c>
      <c r="C770" t="s">
        <v>2215</v>
      </c>
      <c r="F770" t="s">
        <v>2216</v>
      </c>
      <c r="G770" s="1">
        <v>165</v>
      </c>
      <c r="H770" s="1">
        <v>6.3</v>
      </c>
      <c r="I770" s="2">
        <v>103950</v>
      </c>
      <c r="J770" s="3">
        <v>3.0085000000000002E-4</v>
      </c>
      <c r="K770" s="4">
        <v>345524646.94</v>
      </c>
      <c r="L770" s="5">
        <v>10625001</v>
      </c>
      <c r="M770" s="6">
        <v>32.519963709999999</v>
      </c>
      <c r="N770" s="7">
        <f>IF(ISNUMBER(_xll.BDP($C770, "DELTA_MID")),_xll.BDP($C770, "DELTA_MID")," ")</f>
        <v>-3.2423E-2</v>
      </c>
      <c r="O770" s="7" t="str">
        <f>IF(ISNUMBER(N770),_xll.BDP($C770, "OPT_UNDL_TICKER"),"")</f>
        <v>SPX</v>
      </c>
      <c r="P770" s="8">
        <f>IF(ISNUMBER(N770),_xll.BDP($C770, "OPT_UNDL_PX")," ")</f>
        <v>6978.6</v>
      </c>
      <c r="Q770" s="7">
        <f>IF(ISNUMBER(N770),+G770*_xll.BDP($C770, "PX_POS_MULT_FACTOR")*P770/K770," ")</f>
        <v>0.33325234833390954</v>
      </c>
      <c r="R770" s="8" t="str">
        <f>IF(OR($A770="TUA",$A770="TYA"),"",IF(ISNUMBER(_xll.BDP($C770,"DUR_ADJ_OAS_MID")),_xll.BDP($C770,"DUR_ADJ_OAS_MID"),IF(ISNUMBER(_xll.BDP($E770&amp;" ISIN","DUR_ADJ_OAS_MID")),_xll.BDP($E770&amp;" ISIN","DUR_ADJ_OAS_MID")," ")))</f>
        <v xml:space="preserve"> </v>
      </c>
      <c r="S770" s="7">
        <f t="shared" si="12"/>
        <v>-1.080504089003035E-2</v>
      </c>
      <c r="T770" t="s">
        <v>2216</v>
      </c>
      <c r="U770" t="s">
        <v>52</v>
      </c>
      <c r="AG770">
        <v>-2.6999999999999999E-5</v>
      </c>
    </row>
    <row r="771" spans="1:33" x14ac:dyDescent="0.25">
      <c r="A771" t="s">
        <v>2210</v>
      </c>
      <c r="B771" t="s">
        <v>2217</v>
      </c>
      <c r="C771" t="s">
        <v>2217</v>
      </c>
      <c r="F771" t="s">
        <v>2218</v>
      </c>
      <c r="G771" s="1">
        <v>-166</v>
      </c>
      <c r="H771" s="1">
        <v>91.9</v>
      </c>
      <c r="I771" s="2">
        <v>-1525540</v>
      </c>
      <c r="J771" s="3">
        <v>-4.4151399999999997E-3</v>
      </c>
      <c r="K771" s="4">
        <v>345524646.94</v>
      </c>
      <c r="L771" s="5">
        <v>10625001</v>
      </c>
      <c r="M771" s="6">
        <v>32.519963709999999</v>
      </c>
      <c r="N771" s="7">
        <f>IF(ISNUMBER(_xll.BDP($C771, "DELTA_MID")),_xll.BDP($C771, "DELTA_MID")," ")</f>
        <v>0.42407600000000001</v>
      </c>
      <c r="O771" s="7" t="str">
        <f>IF(ISNUMBER(N771),_xll.BDP($C771, "OPT_UNDL_TICKER"),"")</f>
        <v>SPX</v>
      </c>
      <c r="P771" s="8">
        <f>IF(ISNUMBER(N771),_xll.BDP($C771, "OPT_UNDL_PX")," ")</f>
        <v>6978.6</v>
      </c>
      <c r="Q771" s="7">
        <f>IF(ISNUMBER(N771),+G771*_xll.BDP($C771, "PX_POS_MULT_FACTOR")*P771/K771," ")</f>
        <v>-0.33527205953593325</v>
      </c>
      <c r="R771" s="8" t="str">
        <f>IF(OR($A771="TUA",$A771="TYA"),"",IF(ISNUMBER(_xll.BDP($C771,"DUR_ADJ_OAS_MID")),_xll.BDP($C771,"DUR_ADJ_OAS_MID"),IF(ISNUMBER(_xll.BDP($E771&amp;" ISIN","DUR_ADJ_OAS_MID")),_xll.BDP($E771&amp;" ISIN","DUR_ADJ_OAS_MID")," ")))</f>
        <v xml:space="preserve"> </v>
      </c>
      <c r="S771" s="7">
        <f t="shared" si="12"/>
        <v>-0.14218083391976044</v>
      </c>
      <c r="T771" t="s">
        <v>2218</v>
      </c>
      <c r="U771" t="s">
        <v>52</v>
      </c>
      <c r="AG771">
        <v>-2.6999999999999999E-5</v>
      </c>
    </row>
    <row r="772" spans="1:33" x14ac:dyDescent="0.25">
      <c r="A772" t="s">
        <v>2210</v>
      </c>
      <c r="B772" t="s">
        <v>2219</v>
      </c>
      <c r="C772" t="s">
        <v>2219</v>
      </c>
      <c r="F772" t="s">
        <v>2220</v>
      </c>
      <c r="G772" s="1">
        <v>-166</v>
      </c>
      <c r="H772" s="1">
        <v>7.15</v>
      </c>
      <c r="I772" s="2">
        <v>-118690</v>
      </c>
      <c r="J772" s="3">
        <v>-3.4351E-4</v>
      </c>
      <c r="K772" s="4">
        <v>345524646.94</v>
      </c>
      <c r="L772" s="5">
        <v>10625001</v>
      </c>
      <c r="M772" s="6">
        <v>32.519963709999999</v>
      </c>
      <c r="N772" s="7">
        <f>IF(ISNUMBER(_xll.BDP($C772, "DELTA_MID")),_xll.BDP($C772, "DELTA_MID")," ")</f>
        <v>-1.9674000000000001E-2</v>
      </c>
      <c r="O772" s="7" t="str">
        <f>IF(ISNUMBER(N772),_xll.BDP($C772, "OPT_UNDL_TICKER"),"")</f>
        <v>SPX</v>
      </c>
      <c r="P772" s="8">
        <f>IF(ISNUMBER(N772),_xll.BDP($C772, "OPT_UNDL_PX")," ")</f>
        <v>6978.6</v>
      </c>
      <c r="Q772" s="7">
        <f>IF(ISNUMBER(N772),+G772*_xll.BDP($C772, "PX_POS_MULT_FACTOR")*P772/K772," ")</f>
        <v>-0.33527205953593325</v>
      </c>
      <c r="R772" s="8" t="str">
        <f>IF(OR($A772="TUA",$A772="TYA"),"",IF(ISNUMBER(_xll.BDP($C772,"DUR_ADJ_OAS_MID")),_xll.BDP($C772,"DUR_ADJ_OAS_MID"),IF(ISNUMBER(_xll.BDP($E772&amp;" ISIN","DUR_ADJ_OAS_MID")),_xll.BDP($E772&amp;" ISIN","DUR_ADJ_OAS_MID")," ")))</f>
        <v xml:space="preserve"> </v>
      </c>
      <c r="S772" s="7">
        <f t="shared" si="12"/>
        <v>6.5961424993099512E-3</v>
      </c>
      <c r="T772" t="s">
        <v>2220</v>
      </c>
      <c r="U772" t="s">
        <v>52</v>
      </c>
      <c r="AG772">
        <v>-2.6999999999999999E-5</v>
      </c>
    </row>
    <row r="773" spans="1:33" x14ac:dyDescent="0.25">
      <c r="A773" t="s">
        <v>2210</v>
      </c>
      <c r="B773" t="s">
        <v>2221</v>
      </c>
      <c r="C773" t="s">
        <v>2221</v>
      </c>
      <c r="F773" t="s">
        <v>2222</v>
      </c>
      <c r="G773" s="1">
        <v>166</v>
      </c>
      <c r="H773" s="1">
        <v>36.25</v>
      </c>
      <c r="I773" s="2">
        <v>601750</v>
      </c>
      <c r="J773" s="3">
        <v>1.7415499999999999E-3</v>
      </c>
      <c r="K773" s="4">
        <v>345524646.94</v>
      </c>
      <c r="L773" s="5">
        <v>10625001</v>
      </c>
      <c r="M773" s="6">
        <v>32.519963709999999</v>
      </c>
      <c r="N773" s="7">
        <f>IF(ISNUMBER(_xll.BDP($C773, "DELTA_MID")),_xll.BDP($C773, "DELTA_MID")," ")</f>
        <v>-0.12286999999999999</v>
      </c>
      <c r="O773" s="7" t="str">
        <f>IF(ISNUMBER(N773),_xll.BDP($C773, "OPT_UNDL_TICKER"),"")</f>
        <v>SPX</v>
      </c>
      <c r="P773" s="8">
        <f>IF(ISNUMBER(N773),_xll.BDP($C773, "OPT_UNDL_PX")," ")</f>
        <v>6978.6</v>
      </c>
      <c r="Q773" s="7">
        <f>IF(ISNUMBER(N773),+G773*_xll.BDP($C773, "PX_POS_MULT_FACTOR")*P773/K773," ")</f>
        <v>0.33527205953593325</v>
      </c>
      <c r="R773" s="8" t="str">
        <f>IF(OR($A773="TUA",$A773="TYA"),"",IF(ISNUMBER(_xll.BDP($C773,"DUR_ADJ_OAS_MID")),_xll.BDP($C773,"DUR_ADJ_OAS_MID"),IF(ISNUMBER(_xll.BDP($E773&amp;" ISIN","DUR_ADJ_OAS_MID")),_xll.BDP($E773&amp;" ISIN","DUR_ADJ_OAS_MID")," ")))</f>
        <v xml:space="preserve"> </v>
      </c>
      <c r="S773" s="7">
        <f t="shared" si="12"/>
        <v>-4.1194877955180113E-2</v>
      </c>
      <c r="T773" t="s">
        <v>2222</v>
      </c>
      <c r="U773" t="s">
        <v>52</v>
      </c>
      <c r="AG773">
        <v>-2.6999999999999999E-5</v>
      </c>
    </row>
    <row r="774" spans="1:33" x14ac:dyDescent="0.25">
      <c r="A774" t="s">
        <v>2210</v>
      </c>
      <c r="B774" t="s">
        <v>2223</v>
      </c>
      <c r="C774" t="s">
        <v>2223</v>
      </c>
      <c r="F774" t="s">
        <v>2224</v>
      </c>
      <c r="G774" s="1">
        <v>-166</v>
      </c>
      <c r="H774" s="1">
        <v>70.349999999999994</v>
      </c>
      <c r="I774" s="2">
        <v>-1167810</v>
      </c>
      <c r="J774" s="3">
        <v>-3.37982E-3</v>
      </c>
      <c r="K774" s="4">
        <v>345524646.94</v>
      </c>
      <c r="L774" s="5">
        <v>10625001</v>
      </c>
      <c r="M774" s="6">
        <v>32.519963709999999</v>
      </c>
      <c r="N774" s="7">
        <f>IF(ISNUMBER(_xll.BDP($C774, "DELTA_MID")),_xll.BDP($C774, "DELTA_MID")," ")</f>
        <v>0.30904100000000001</v>
      </c>
      <c r="O774" s="7" t="str">
        <f>IF(ISNUMBER(N774),_xll.BDP($C774, "OPT_UNDL_TICKER"),"")</f>
        <v>SPX</v>
      </c>
      <c r="P774" s="8">
        <f>IF(ISNUMBER(N774),_xll.BDP($C774, "OPT_UNDL_PX")," ")</f>
        <v>6978.6</v>
      </c>
      <c r="Q774" s="7">
        <f>IF(ISNUMBER(N774),+G774*_xll.BDP($C774, "PX_POS_MULT_FACTOR")*P774/K774," ")</f>
        <v>-0.33527205953593325</v>
      </c>
      <c r="R774" s="8" t="str">
        <f>IF(OR($A774="TUA",$A774="TYA"),"",IF(ISNUMBER(_xll.BDP($C774,"DUR_ADJ_OAS_MID")),_xll.BDP($C774,"DUR_ADJ_OAS_MID"),IF(ISNUMBER(_xll.BDP($E774&amp;" ISIN","DUR_ADJ_OAS_MID")),_xll.BDP($E774&amp;" ISIN","DUR_ADJ_OAS_MID")," ")))</f>
        <v xml:space="preserve"> </v>
      </c>
      <c r="S774" s="7">
        <f t="shared" si="12"/>
        <v>-0.10361281255104435</v>
      </c>
      <c r="T774" t="s">
        <v>2224</v>
      </c>
      <c r="U774" t="s">
        <v>52</v>
      </c>
      <c r="AG774">
        <v>-2.6999999999999999E-5</v>
      </c>
    </row>
    <row r="775" spans="1:33" x14ac:dyDescent="0.25">
      <c r="A775" t="s">
        <v>2210</v>
      </c>
      <c r="B775" t="s">
        <v>2225</v>
      </c>
      <c r="C775" t="s">
        <v>2225</v>
      </c>
      <c r="F775" t="s">
        <v>2226</v>
      </c>
      <c r="G775" s="1">
        <v>-166</v>
      </c>
      <c r="H775" s="1">
        <v>17.850000000000001</v>
      </c>
      <c r="I775" s="2">
        <v>-296310</v>
      </c>
      <c r="J775" s="3">
        <v>-8.5756999999999999E-4</v>
      </c>
      <c r="K775" s="4">
        <v>345524646.94</v>
      </c>
      <c r="L775" s="5">
        <v>10625001</v>
      </c>
      <c r="M775" s="6">
        <v>32.519963709999999</v>
      </c>
      <c r="N775" s="7">
        <f>IF(ISNUMBER(_xll.BDP($C775, "DELTA_MID")),_xll.BDP($C775, "DELTA_MID")," ")</f>
        <v>-4.1309999999999999E-2</v>
      </c>
      <c r="O775" s="7" t="str">
        <f>IF(ISNUMBER(N775),_xll.BDP($C775, "OPT_UNDL_TICKER"),"")</f>
        <v>SPX</v>
      </c>
      <c r="P775" s="8">
        <f>IF(ISNUMBER(N775),_xll.BDP($C775, "OPT_UNDL_PX")," ")</f>
        <v>6978.6</v>
      </c>
      <c r="Q775" s="7">
        <f>IF(ISNUMBER(N775),+G775*_xll.BDP($C775, "PX_POS_MULT_FACTOR")*P775/K775," ")</f>
        <v>-0.33527205953593325</v>
      </c>
      <c r="R775" s="8" t="str">
        <f>IF(OR($A775="TUA",$A775="TYA"),"",IF(ISNUMBER(_xll.BDP($C775,"DUR_ADJ_OAS_MID")),_xll.BDP($C775,"DUR_ADJ_OAS_MID"),IF(ISNUMBER(_xll.BDP($E775&amp;" ISIN","DUR_ADJ_OAS_MID")),_xll.BDP($E775&amp;" ISIN","DUR_ADJ_OAS_MID")," ")))</f>
        <v xml:space="preserve"> </v>
      </c>
      <c r="S775" s="7">
        <f t="shared" si="12"/>
        <v>1.3850088779429403E-2</v>
      </c>
      <c r="T775" t="s">
        <v>2226</v>
      </c>
      <c r="U775" t="s">
        <v>52</v>
      </c>
      <c r="AG775">
        <v>-2.6999999999999999E-5</v>
      </c>
    </row>
    <row r="776" spans="1:33" x14ac:dyDescent="0.25">
      <c r="A776" t="s">
        <v>2210</v>
      </c>
      <c r="B776" t="s">
        <v>2227</v>
      </c>
      <c r="C776" t="s">
        <v>2227</v>
      </c>
      <c r="F776" t="s">
        <v>2228</v>
      </c>
      <c r="G776" s="1">
        <v>166</v>
      </c>
      <c r="H776" s="1">
        <v>82.8</v>
      </c>
      <c r="I776" s="2">
        <v>1374480</v>
      </c>
      <c r="J776" s="3">
        <v>3.9779500000000001E-3</v>
      </c>
      <c r="K776" s="4">
        <v>345524646.94</v>
      </c>
      <c r="L776" s="5">
        <v>10625001</v>
      </c>
      <c r="M776" s="6">
        <v>32.519963709999999</v>
      </c>
      <c r="N776" s="7">
        <f>IF(ISNUMBER(_xll.BDP($C776, "DELTA_MID")),_xll.BDP($C776, "DELTA_MID")," ")</f>
        <v>-0.21835099999999999</v>
      </c>
      <c r="O776" s="7" t="str">
        <f>IF(ISNUMBER(N776),_xll.BDP($C776, "OPT_UNDL_TICKER"),"")</f>
        <v>SPX</v>
      </c>
      <c r="P776" s="8">
        <f>IF(ISNUMBER(N776),_xll.BDP($C776, "OPT_UNDL_PX")," ")</f>
        <v>6978.6</v>
      </c>
      <c r="Q776" s="7">
        <f>IF(ISNUMBER(N776),+G776*_xll.BDP($C776, "PX_POS_MULT_FACTOR")*P776/K776," ")</f>
        <v>0.33527205953593325</v>
      </c>
      <c r="R776" s="8" t="str">
        <f>IF(OR($A776="TUA",$A776="TYA"),"",IF(ISNUMBER(_xll.BDP($C776,"DUR_ADJ_OAS_MID")),_xll.BDP($C776,"DUR_ADJ_OAS_MID"),IF(ISNUMBER(_xll.BDP($E776&amp;" ISIN","DUR_ADJ_OAS_MID")),_xll.BDP($E776&amp;" ISIN","DUR_ADJ_OAS_MID")," ")))</f>
        <v xml:space="preserve"> </v>
      </c>
      <c r="S776" s="7">
        <f t="shared" si="12"/>
        <v>-7.3206989471730557E-2</v>
      </c>
      <c r="T776" t="s">
        <v>2228</v>
      </c>
      <c r="U776" t="s">
        <v>52</v>
      </c>
      <c r="AG776">
        <v>-2.6999999999999999E-5</v>
      </c>
    </row>
    <row r="777" spans="1:33" x14ac:dyDescent="0.25">
      <c r="A777" t="s">
        <v>2210</v>
      </c>
      <c r="B777" t="s">
        <v>105</v>
      </c>
      <c r="C777" t="s">
        <v>105</v>
      </c>
      <c r="G777" s="1">
        <v>-120100.75</v>
      </c>
      <c r="H777" s="1">
        <v>1</v>
      </c>
      <c r="I777" s="2">
        <v>-120100.75</v>
      </c>
      <c r="J777" s="3">
        <v>-3.4759E-4</v>
      </c>
      <c r="K777" s="4">
        <v>345524646.94</v>
      </c>
      <c r="L777" s="5">
        <v>10625001</v>
      </c>
      <c r="M777" s="6">
        <v>32.519963709999999</v>
      </c>
      <c r="N777" s="7" t="str">
        <f>IF(ISNUMBER(_xll.BDP($C777, "DELTA_MID")),_xll.BDP($C777, "DELTA_MID")," ")</f>
        <v xml:space="preserve"> </v>
      </c>
      <c r="O777" s="7" t="str">
        <f>IF(ISNUMBER(N777),_xll.BDP($C777, "OPT_UNDL_TICKER"),"")</f>
        <v/>
      </c>
      <c r="P777" s="8" t="str">
        <f>IF(ISNUMBER(N777),_xll.BDP($C777, "OPT_UNDL_PX")," ")</f>
        <v xml:space="preserve"> </v>
      </c>
      <c r="Q777" s="7" t="str">
        <f>IF(ISNUMBER(N777),+G777*_xll.BDP($C777, "PX_POS_MULT_FACTOR")*P777/K777," ")</f>
        <v xml:space="preserve"> </v>
      </c>
      <c r="R777" s="8" t="str">
        <f>IF(OR($A777="TUA",$A777="TYA"),"",IF(ISNUMBER(_xll.BDP($C777,"DUR_ADJ_OAS_MID")),_xll.BDP($C777,"DUR_ADJ_OAS_MID"),IF(ISNUMBER(_xll.BDP($E777&amp;" ISIN","DUR_ADJ_OAS_MID")),_xll.BDP($E777&amp;" ISIN","DUR_ADJ_OAS_MID")," ")))</f>
        <v xml:space="preserve"> </v>
      </c>
      <c r="S777" s="7" t="str">
        <f t="shared" si="12"/>
        <v xml:space="preserve"> </v>
      </c>
      <c r="T777" t="s">
        <v>105</v>
      </c>
      <c r="U777" t="s">
        <v>105</v>
      </c>
      <c r="AG777">
        <v>-2.6999999999999999E-5</v>
      </c>
    </row>
    <row r="778" spans="1:33" x14ac:dyDescent="0.25">
      <c r="N778" s="7" t="str">
        <f>IF(ISNUMBER(_xll.BDP($C778, "DELTA_MID")),_xll.BDP($C778, "DELTA_MID")," ")</f>
        <v xml:space="preserve"> </v>
      </c>
      <c r="O778" s="7" t="str">
        <f>IF(ISNUMBER(N778),_xll.BDP($C778, "OPT_UNDL_TICKER"),"")</f>
        <v/>
      </c>
      <c r="P778" s="8" t="str">
        <f>IF(ISNUMBER(N778),_xll.BDP($C778, "OPT_UNDL_PX")," ")</f>
        <v xml:space="preserve"> </v>
      </c>
      <c r="Q778" s="7" t="str">
        <f>IF(ISNUMBER(N778),+G778*_xll.BDP($C778, "PX_POS_MULT_FACTOR")*P778/K778," ")</f>
        <v xml:space="preserve"> </v>
      </c>
      <c r="R778" s="8" t="str">
        <f>IF(OR($A778="TUA",$A778="TYA"),"",IF(ISNUMBER(_xll.BDP($C778,"DUR_ADJ_OAS_MID")),_xll.BDP($C778,"DUR_ADJ_OAS_MID"),IF(ISNUMBER(_xll.BDP($E778&amp;" ISIN","DUR_ADJ_OAS_MID")),_xll.BDP($E778&amp;" ISIN","DUR_ADJ_OAS_MID")," ")))</f>
        <v xml:space="preserve"> </v>
      </c>
      <c r="S778" s="7" t="str">
        <f t="shared" si="12"/>
        <v xml:space="preserve"> </v>
      </c>
    </row>
    <row r="779" spans="1:33" x14ac:dyDescent="0.25">
      <c r="A779" t="s">
        <v>2229</v>
      </c>
      <c r="B779" t="s">
        <v>113</v>
      </c>
      <c r="C779" t="s">
        <v>113</v>
      </c>
      <c r="F779" t="s">
        <v>114</v>
      </c>
      <c r="G779" s="1">
        <v>241</v>
      </c>
      <c r="H779" s="1">
        <v>6.95</v>
      </c>
      <c r="I779" s="2">
        <v>167495</v>
      </c>
      <c r="J779" s="3">
        <v>1.1523499999999999E-3</v>
      </c>
      <c r="K779" s="4">
        <v>145351018.55000001</v>
      </c>
      <c r="L779" s="5">
        <v>6550001</v>
      </c>
      <c r="M779" s="6">
        <v>22.19099181</v>
      </c>
      <c r="N779" s="7">
        <f>IF(ISNUMBER(_xll.BDP($C779, "DELTA_MID")),_xll.BDP($C779, "DELTA_MID")," ")</f>
        <v>0.48465599999999998</v>
      </c>
      <c r="O779" s="7" t="str">
        <f>IF(ISNUMBER(N779),_xll.BDP($C779, "OPT_UNDL_TICKER"),"")</f>
        <v>SPX</v>
      </c>
      <c r="P779" s="8">
        <f>IF(ISNUMBER(N779),_xll.BDP($C779, "OPT_UNDL_PX")," ")</f>
        <v>6978.6</v>
      </c>
      <c r="Q779" s="7">
        <f>IF(ISNUMBER(N779),+G779*_xll.BDP($C779, "PX_POS_MULT_FACTOR")*P779/K779," ")</f>
        <v>1.1570903436231887</v>
      </c>
      <c r="R779" s="8" t="str">
        <f>IF(OR($A779="TUA",$A779="TYA"),"",IF(ISNUMBER(_xll.BDP($C779,"DUR_ADJ_OAS_MID")),_xll.BDP($C779,"DUR_ADJ_OAS_MID"),IF(ISNUMBER(_xll.BDP($E779&amp;" ISIN","DUR_ADJ_OAS_MID")),_xll.BDP($E779&amp;" ISIN","DUR_ADJ_OAS_MID")," ")))</f>
        <v xml:space="preserve"> </v>
      </c>
      <c r="S779" s="7">
        <f t="shared" si="12"/>
        <v>0.56079077757904017</v>
      </c>
      <c r="T779" t="s">
        <v>114</v>
      </c>
      <c r="U779" t="s">
        <v>52</v>
      </c>
      <c r="AG779">
        <v>-2.4039999999999999E-3</v>
      </c>
    </row>
    <row r="780" spans="1:33" x14ac:dyDescent="0.25">
      <c r="A780" t="s">
        <v>2229</v>
      </c>
      <c r="B780" t="s">
        <v>115</v>
      </c>
      <c r="C780" t="s">
        <v>115</v>
      </c>
      <c r="F780" t="s">
        <v>116</v>
      </c>
      <c r="G780" s="1">
        <v>211</v>
      </c>
      <c r="H780" s="1">
        <v>2.75</v>
      </c>
      <c r="I780" s="2">
        <v>58025</v>
      </c>
      <c r="J780" s="3">
        <v>3.9920999999999999E-4</v>
      </c>
      <c r="K780" s="4">
        <v>145351018.55000001</v>
      </c>
      <c r="L780" s="5">
        <v>6550001</v>
      </c>
      <c r="M780" s="6">
        <v>22.19099181</v>
      </c>
      <c r="N780" s="7">
        <f>IF(ISNUMBER(_xll.BDP($C780, "DELTA_MID")),_xll.BDP($C780, "DELTA_MID")," ")</f>
        <v>0.18406400000000001</v>
      </c>
      <c r="O780" s="7" t="str">
        <f>IF(ISNUMBER(N780),_xll.BDP($C780, "OPT_UNDL_TICKER"),"")</f>
        <v>SPX</v>
      </c>
      <c r="P780" s="8">
        <f>IF(ISNUMBER(N780),_xll.BDP($C780, "OPT_UNDL_PX")," ")</f>
        <v>6978.6</v>
      </c>
      <c r="Q780" s="7">
        <f>IF(ISNUMBER(N780),+G780*_xll.BDP($C780, "PX_POS_MULT_FACTOR")*P780/K780," ")</f>
        <v>1.0130542012634558</v>
      </c>
      <c r="R780" s="8" t="str">
        <f>IF(OR($A780="TUA",$A780="TYA"),"",IF(ISNUMBER(_xll.BDP($C780,"DUR_ADJ_OAS_MID")),_xll.BDP($C780,"DUR_ADJ_OAS_MID"),IF(ISNUMBER(_xll.BDP($E780&amp;" ISIN","DUR_ADJ_OAS_MID")),_xll.BDP($E780&amp;" ISIN","DUR_ADJ_OAS_MID")," ")))</f>
        <v xml:space="preserve"> </v>
      </c>
      <c r="S780" s="7">
        <f t="shared" si="12"/>
        <v>0.18646680850135675</v>
      </c>
      <c r="T780" t="s">
        <v>116</v>
      </c>
      <c r="U780" t="s">
        <v>52</v>
      </c>
      <c r="AG780">
        <v>-2.4039999999999999E-3</v>
      </c>
    </row>
    <row r="781" spans="1:33" x14ac:dyDescent="0.25">
      <c r="A781" t="s">
        <v>2229</v>
      </c>
      <c r="B781" t="s">
        <v>117</v>
      </c>
      <c r="C781" t="s">
        <v>117</v>
      </c>
      <c r="F781" t="s">
        <v>118</v>
      </c>
      <c r="G781" s="1">
        <v>167</v>
      </c>
      <c r="H781" s="1">
        <v>6.7</v>
      </c>
      <c r="I781" s="2">
        <v>111890</v>
      </c>
      <c r="J781" s="3">
        <v>7.6979000000000001E-4</v>
      </c>
      <c r="K781" s="4">
        <v>145351018.55000001</v>
      </c>
      <c r="L781" s="5">
        <v>6550001</v>
      </c>
      <c r="M781" s="6">
        <v>22.19099181</v>
      </c>
      <c r="N781" s="7">
        <f>IF(ISNUMBER(_xll.BDP($C781, "DELTA_MID")),_xll.BDP($C781, "DELTA_MID")," ")</f>
        <v>0.25371700000000003</v>
      </c>
      <c r="O781" s="7" t="str">
        <f>IF(ISNUMBER(N781),_xll.BDP($C781, "OPT_UNDL_TICKER"),"")</f>
        <v>SPX</v>
      </c>
      <c r="P781" s="8">
        <f>IF(ISNUMBER(N781),_xll.BDP($C781, "OPT_UNDL_PX")," ")</f>
        <v>6978.6</v>
      </c>
      <c r="Q781" s="7">
        <f>IF(ISNUMBER(N781),+G781*_xll.BDP($C781, "PX_POS_MULT_FACTOR")*P781/K781," ")</f>
        <v>0.80180119246918058</v>
      </c>
      <c r="R781" s="8" t="str">
        <f>IF(OR($A781="TUA",$A781="TYA"),"",IF(ISNUMBER(_xll.BDP($C781,"DUR_ADJ_OAS_MID")),_xll.BDP($C781,"DUR_ADJ_OAS_MID"),IF(ISNUMBER(_xll.BDP($E781&amp;" ISIN","DUR_ADJ_OAS_MID")),_xll.BDP($E781&amp;" ISIN","DUR_ADJ_OAS_MID")," ")))</f>
        <v xml:space="preserve"> </v>
      </c>
      <c r="S781" s="7">
        <f t="shared" si="12"/>
        <v>0.2034305931497031</v>
      </c>
      <c r="T781" t="s">
        <v>118</v>
      </c>
      <c r="U781" t="s">
        <v>52</v>
      </c>
      <c r="AG781">
        <v>-2.4039999999999999E-3</v>
      </c>
    </row>
    <row r="782" spans="1:33" x14ac:dyDescent="0.25">
      <c r="A782" t="s">
        <v>2229</v>
      </c>
      <c r="B782" t="s">
        <v>119</v>
      </c>
      <c r="C782" t="s">
        <v>119</v>
      </c>
      <c r="F782" t="s">
        <v>120</v>
      </c>
      <c r="G782" s="1">
        <v>55</v>
      </c>
      <c r="H782" s="1">
        <v>32.6</v>
      </c>
      <c r="I782" s="2">
        <v>179300</v>
      </c>
      <c r="J782" s="3">
        <v>1.23357E-3</v>
      </c>
      <c r="K782" s="4">
        <v>145351018.55000001</v>
      </c>
      <c r="L782" s="5">
        <v>6550001</v>
      </c>
      <c r="M782" s="6">
        <v>22.19099181</v>
      </c>
      <c r="N782" s="7">
        <f>IF(ISNUMBER(_xll.BDP($C782, "DELTA_MID")),_xll.BDP($C782, "DELTA_MID")," ")</f>
        <v>0.21693699999999999</v>
      </c>
      <c r="O782" s="7" t="str">
        <f>IF(ISNUMBER(N782),_xll.BDP($C782, "OPT_UNDL_TICKER"),"")</f>
        <v>SPX</v>
      </c>
      <c r="P782" s="8">
        <f>IF(ISNUMBER(N782),_xll.BDP($C782, "OPT_UNDL_PX")," ")</f>
        <v>6978.6</v>
      </c>
      <c r="Q782" s="7">
        <f>IF(ISNUMBER(N782),+G782*_xll.BDP($C782, "PX_POS_MULT_FACTOR")*P782/K782," ")</f>
        <v>0.26406626099284392</v>
      </c>
      <c r="R782" s="8" t="str">
        <f>IF(OR($A782="TUA",$A782="TYA"),"",IF(ISNUMBER(_xll.BDP($C782,"DUR_ADJ_OAS_MID")),_xll.BDP($C782,"DUR_ADJ_OAS_MID"),IF(ISNUMBER(_xll.BDP($E782&amp;" ISIN","DUR_ADJ_OAS_MID")),_xll.BDP($E782&amp;" ISIN","DUR_ADJ_OAS_MID")," ")))</f>
        <v xml:space="preserve"> </v>
      </c>
      <c r="S782" s="7">
        <f t="shared" si="12"/>
        <v>5.7285742461004575E-2</v>
      </c>
      <c r="T782" t="s">
        <v>120</v>
      </c>
      <c r="U782" t="s">
        <v>52</v>
      </c>
      <c r="AG782">
        <v>-2.4039999999999999E-3</v>
      </c>
    </row>
    <row r="783" spans="1:33" x14ac:dyDescent="0.25">
      <c r="A783" t="s">
        <v>2229</v>
      </c>
      <c r="B783" t="s">
        <v>121</v>
      </c>
      <c r="C783" t="s">
        <v>121</v>
      </c>
      <c r="F783" t="s">
        <v>122</v>
      </c>
      <c r="G783" s="1">
        <v>134</v>
      </c>
      <c r="H783" s="1">
        <v>17.899999999999999</v>
      </c>
      <c r="I783" s="2">
        <v>239860</v>
      </c>
      <c r="J783" s="3">
        <v>1.65021E-3</v>
      </c>
      <c r="K783" s="4">
        <v>145351018.55000001</v>
      </c>
      <c r="L783" s="5">
        <v>6550001</v>
      </c>
      <c r="M783" s="6">
        <v>22.19099181</v>
      </c>
      <c r="N783" s="7">
        <f>IF(ISNUMBER(_xll.BDP($C783, "DELTA_MID")),_xll.BDP($C783, "DELTA_MID")," ")</f>
        <v>0.13888900000000001</v>
      </c>
      <c r="O783" s="7" t="str">
        <f>IF(ISNUMBER(N783),_xll.BDP($C783, "OPT_UNDL_TICKER"),"")</f>
        <v>SPX</v>
      </c>
      <c r="P783" s="8">
        <f>IF(ISNUMBER(N783),_xll.BDP($C783, "OPT_UNDL_PX")," ")</f>
        <v>6978.6</v>
      </c>
      <c r="Q783" s="7">
        <f>IF(ISNUMBER(N783),+G783*_xll.BDP($C783, "PX_POS_MULT_FACTOR")*P783/K783," ")</f>
        <v>0.64336143587347427</v>
      </c>
      <c r="R783" s="8" t="str">
        <f>IF(OR($A783="TUA",$A783="TYA"),"",IF(ISNUMBER(_xll.BDP($C783,"DUR_ADJ_OAS_MID")),_xll.BDP($C783,"DUR_ADJ_OAS_MID"),IF(ISNUMBER(_xll.BDP($E783&amp;" ISIN","DUR_ADJ_OAS_MID")),_xll.BDP($E783&amp;" ISIN","DUR_ADJ_OAS_MID")," ")))</f>
        <v xml:space="preserve"> </v>
      </c>
      <c r="S783" s="7">
        <f t="shared" si="12"/>
        <v>8.9355826467030983E-2</v>
      </c>
      <c r="T783" t="s">
        <v>122</v>
      </c>
      <c r="U783" t="s">
        <v>52</v>
      </c>
      <c r="AG783">
        <v>-2.4039999999999999E-3</v>
      </c>
    </row>
    <row r="784" spans="1:33" x14ac:dyDescent="0.25">
      <c r="A784" t="s">
        <v>2229</v>
      </c>
      <c r="B784" t="s">
        <v>123</v>
      </c>
      <c r="C784" t="s">
        <v>123</v>
      </c>
      <c r="F784" t="s">
        <v>124</v>
      </c>
      <c r="G784" s="1">
        <v>136</v>
      </c>
      <c r="H784" s="1">
        <v>27.45</v>
      </c>
      <c r="I784" s="2">
        <v>373320</v>
      </c>
      <c r="J784" s="3">
        <v>2.5684000000000002E-3</v>
      </c>
      <c r="K784" s="4">
        <v>145351018.55000001</v>
      </c>
      <c r="L784" s="5">
        <v>6550001</v>
      </c>
      <c r="M784" s="6">
        <v>22.19099181</v>
      </c>
      <c r="N784" s="7">
        <f>IF(ISNUMBER(_xll.BDP($C784, "DELTA_MID")),_xll.BDP($C784, "DELTA_MID")," ")</f>
        <v>0.177145</v>
      </c>
      <c r="O784" s="7" t="str">
        <f>IF(ISNUMBER(N784),_xll.BDP($C784, "OPT_UNDL_TICKER"),"")</f>
        <v>SPX</v>
      </c>
      <c r="P784" s="8">
        <f>IF(ISNUMBER(N784),_xll.BDP($C784, "OPT_UNDL_PX")," ")</f>
        <v>6978.6</v>
      </c>
      <c r="Q784" s="7">
        <f>IF(ISNUMBER(N784),+G784*_xll.BDP($C784, "PX_POS_MULT_FACTOR")*P784/K784," ")</f>
        <v>0.65296384536412311</v>
      </c>
      <c r="R784" s="8" t="str">
        <f>IF(OR($A784="TUA",$A784="TYA"),"",IF(ISNUMBER(_xll.BDP($C784,"DUR_ADJ_OAS_MID")),_xll.BDP($C784,"DUR_ADJ_OAS_MID"),IF(ISNUMBER(_xll.BDP($E784&amp;" ISIN","DUR_ADJ_OAS_MID")),_xll.BDP($E784&amp;" ISIN","DUR_ADJ_OAS_MID")," ")))</f>
        <v xml:space="preserve"> </v>
      </c>
      <c r="S784" s="7">
        <f t="shared" si="12"/>
        <v>0.11566928038702759</v>
      </c>
      <c r="T784" t="s">
        <v>124</v>
      </c>
      <c r="U784" t="s">
        <v>52</v>
      </c>
      <c r="AG784">
        <v>-2.4039999999999999E-3</v>
      </c>
    </row>
    <row r="785" spans="1:33" x14ac:dyDescent="0.25">
      <c r="A785" t="s">
        <v>2229</v>
      </c>
      <c r="B785" t="s">
        <v>1204</v>
      </c>
      <c r="C785" t="s">
        <v>5745</v>
      </c>
      <c r="D785" t="s">
        <v>1205</v>
      </c>
      <c r="E785" t="s">
        <v>1206</v>
      </c>
      <c r="F785" t="s">
        <v>1207</v>
      </c>
      <c r="G785" s="1">
        <v>2200000</v>
      </c>
      <c r="H785" s="1">
        <v>99.726924999999994</v>
      </c>
      <c r="I785" s="2">
        <v>2193992.35</v>
      </c>
      <c r="J785" s="3">
        <v>1.5094440000000001E-2</v>
      </c>
      <c r="K785" s="4">
        <v>145351018.55000001</v>
      </c>
      <c r="L785" s="5">
        <v>6550001</v>
      </c>
      <c r="M785" s="6">
        <v>22.19099181</v>
      </c>
      <c r="N785" s="7" t="str">
        <f>IF(ISNUMBER(_xll.BDP($C785, "DELTA_MID")),_xll.BDP($C785, "DELTA_MID")," ")</f>
        <v xml:space="preserve"> </v>
      </c>
      <c r="O785" s="7" t="str">
        <f>IF(ISNUMBER(N785),_xll.BDP($C785, "OPT_UNDL_TICKER"),"")</f>
        <v/>
      </c>
      <c r="P785" s="8" t="str">
        <f>IF(ISNUMBER(N785),_xll.BDP($C785, "OPT_UNDL_PX")," ")</f>
        <v xml:space="preserve"> </v>
      </c>
      <c r="Q785" s="7" t="str">
        <f>IF(ISNUMBER(N785),+G785*_xll.BDP($C785, "PX_POS_MULT_FACTOR")*P785/K785," ")</f>
        <v xml:space="preserve"> </v>
      </c>
      <c r="R785" s="8">
        <f>IF(OR($A785="TUA",$A785="TYA"),"",IF(ISNUMBER(_xll.BDP($C785,"DUR_ADJ_OAS_MID")),_xll.BDP($C785,"DUR_ADJ_OAS_MID"),IF(ISNUMBER(_xll.BDP($E785&amp;" ISIN","DUR_ADJ_OAS_MID")),_xll.BDP($E785&amp;" ISIN","DUR_ADJ_OAS_MID")," ")))</f>
        <v>7.1020392438933183E-2</v>
      </c>
      <c r="S785" s="7">
        <f t="shared" si="12"/>
        <v>1.0720130524459305E-3</v>
      </c>
      <c r="T785" t="s">
        <v>1207</v>
      </c>
      <c r="U785" t="s">
        <v>167</v>
      </c>
      <c r="AG785">
        <v>-2.4039999999999999E-3</v>
      </c>
    </row>
    <row r="786" spans="1:33" x14ac:dyDescent="0.25">
      <c r="A786" t="s">
        <v>2229</v>
      </c>
      <c r="B786" t="s">
        <v>107</v>
      </c>
      <c r="C786" t="s">
        <v>108</v>
      </c>
      <c r="D786" t="s">
        <v>109</v>
      </c>
      <c r="E786" t="s">
        <v>110</v>
      </c>
      <c r="F786" t="s">
        <v>111</v>
      </c>
      <c r="G786" s="1">
        <v>1163081</v>
      </c>
      <c r="H786" s="1">
        <v>100.075</v>
      </c>
      <c r="I786" s="2">
        <v>116395331.08</v>
      </c>
      <c r="J786" s="3">
        <v>0.80078786000000002</v>
      </c>
      <c r="K786" s="4">
        <v>145351018.55000001</v>
      </c>
      <c r="L786" s="5">
        <v>6550001</v>
      </c>
      <c r="M786" s="6">
        <v>22.19099181</v>
      </c>
      <c r="N786" s="7" t="str">
        <f>IF(ISNUMBER(_xll.BDP($C786, "DELTA_MID")),_xll.BDP($C786, "DELTA_MID")," ")</f>
        <v xml:space="preserve"> </v>
      </c>
      <c r="O786" s="7" t="str">
        <f>IF(ISNUMBER(N786),_xll.BDP($C786, "OPT_UNDL_TICKER"),"")</f>
        <v/>
      </c>
      <c r="P786" s="8" t="str">
        <f>IF(ISNUMBER(N786),_xll.BDP($C786, "OPT_UNDL_PX")," ")</f>
        <v xml:space="preserve"> </v>
      </c>
      <c r="Q786" s="7" t="str">
        <f>IF(ISNUMBER(N786),+G786*_xll.BDP($C786, "PX_POS_MULT_FACTOR")*P786/K786," ")</f>
        <v xml:space="preserve"> </v>
      </c>
      <c r="R786" s="8" t="str">
        <f>IF(OR($A786="TUA",$A786="TYA"),"",IF(ISNUMBER(_xll.BDP($C786,"DUR_ADJ_OAS_MID")),_xll.BDP($C786,"DUR_ADJ_OAS_MID"),IF(ISNUMBER(_xll.BDP($E786&amp;" ISIN","DUR_ADJ_OAS_MID")),_xll.BDP($E786&amp;" ISIN","DUR_ADJ_OAS_MID")," ")))</f>
        <v xml:space="preserve"> </v>
      </c>
      <c r="S786" s="7" t="str">
        <f t="shared" si="12"/>
        <v xml:space="preserve"> </v>
      </c>
      <c r="T786" t="s">
        <v>111</v>
      </c>
      <c r="U786" t="s">
        <v>41</v>
      </c>
      <c r="AG786">
        <v>-2.4039999999999999E-3</v>
      </c>
    </row>
    <row r="787" spans="1:33" x14ac:dyDescent="0.25">
      <c r="A787" t="s">
        <v>2229</v>
      </c>
      <c r="B787" t="s">
        <v>154</v>
      </c>
      <c r="C787" t="s">
        <v>154</v>
      </c>
      <c r="D787" t="s">
        <v>155</v>
      </c>
      <c r="E787" t="s">
        <v>156</v>
      </c>
      <c r="F787" t="s">
        <v>157</v>
      </c>
      <c r="G787" s="1">
        <v>5300000</v>
      </c>
      <c r="H787" s="1">
        <v>99.518332999999998</v>
      </c>
      <c r="I787" s="2">
        <v>5274471.6500000004</v>
      </c>
      <c r="J787" s="3">
        <v>3.6287819999999998E-2</v>
      </c>
      <c r="K787" s="4">
        <v>145351018.55000001</v>
      </c>
      <c r="L787" s="5">
        <v>6550001</v>
      </c>
      <c r="M787" s="6">
        <v>22.19099181</v>
      </c>
      <c r="N787" s="7" t="str">
        <f>IF(ISNUMBER(_xll.BDP($C787, "DELTA_MID")),_xll.BDP($C787, "DELTA_MID")," ")</f>
        <v xml:space="preserve"> </v>
      </c>
      <c r="O787" s="7" t="str">
        <f>IF(ISNUMBER(N787),_xll.BDP($C787, "OPT_UNDL_TICKER"),"")</f>
        <v/>
      </c>
      <c r="P787" s="8" t="str">
        <f>IF(ISNUMBER(N787),_xll.BDP($C787, "OPT_UNDL_PX")," ")</f>
        <v xml:space="preserve"> </v>
      </c>
      <c r="Q787" s="7" t="str">
        <f>IF(ISNUMBER(N787),+G787*_xll.BDP($C787, "PX_POS_MULT_FACTOR")*P787/K787," ")</f>
        <v xml:space="preserve"> </v>
      </c>
      <c r="R787" s="8">
        <f>IF(OR($A787="TUA",$A787="TYA"),"",IF(ISNUMBER(_xll.BDP($C787,"DUR_ADJ_OAS_MID")),_xll.BDP($C787,"DUR_ADJ_OAS_MID"),IF(ISNUMBER(_xll.BDP($E787&amp;" ISIN","DUR_ADJ_OAS_MID")),_xll.BDP($E787&amp;" ISIN","DUR_ADJ_OAS_MID")," ")))</f>
        <v>0.12807389331332017</v>
      </c>
      <c r="S787" s="7">
        <f t="shared" si="12"/>
        <v>4.6475223872529661E-3</v>
      </c>
      <c r="T787" t="s">
        <v>157</v>
      </c>
      <c r="U787" t="s">
        <v>96</v>
      </c>
      <c r="AG787">
        <v>-2.4039999999999999E-3</v>
      </c>
    </row>
    <row r="788" spans="1:33" x14ac:dyDescent="0.25">
      <c r="A788" t="s">
        <v>2229</v>
      </c>
      <c r="B788" t="s">
        <v>97</v>
      </c>
      <c r="C788" t="s">
        <v>97</v>
      </c>
      <c r="D788" t="s">
        <v>98</v>
      </c>
      <c r="E788" t="s">
        <v>99</v>
      </c>
      <c r="F788" t="s">
        <v>100</v>
      </c>
      <c r="G788" s="1">
        <v>1500000</v>
      </c>
      <c r="H788" s="1">
        <v>99.382955999999993</v>
      </c>
      <c r="I788" s="2">
        <v>1490744.34</v>
      </c>
      <c r="J788" s="3">
        <v>1.025617E-2</v>
      </c>
      <c r="K788" s="4">
        <v>145351018.55000001</v>
      </c>
      <c r="L788" s="5">
        <v>6550001</v>
      </c>
      <c r="M788" s="6">
        <v>22.19099181</v>
      </c>
      <c r="N788" s="7" t="str">
        <f>IF(ISNUMBER(_xll.BDP($C788, "DELTA_MID")),_xll.BDP($C788, "DELTA_MID")," ")</f>
        <v xml:space="preserve"> </v>
      </c>
      <c r="O788" s="7" t="str">
        <f>IF(ISNUMBER(N788),_xll.BDP($C788, "OPT_UNDL_TICKER"),"")</f>
        <v/>
      </c>
      <c r="P788" s="8" t="str">
        <f>IF(ISNUMBER(N788),_xll.BDP($C788, "OPT_UNDL_PX")," ")</f>
        <v xml:space="preserve"> </v>
      </c>
      <c r="Q788" s="7" t="str">
        <f>IF(ISNUMBER(N788),+G788*_xll.BDP($C788, "PX_POS_MULT_FACTOR")*P788/K788," ")</f>
        <v xml:space="preserve"> </v>
      </c>
      <c r="R788" s="8">
        <f>IF(OR($A788="TUA",$A788="TYA"),"",IF(ISNUMBER(_xll.BDP($C788,"DUR_ADJ_OAS_MID")),_xll.BDP($C788,"DUR_ADJ_OAS_MID"),IF(ISNUMBER(_xll.BDP($E788&amp;" ISIN","DUR_ADJ_OAS_MID")),_xll.BDP($E788&amp;" ISIN","DUR_ADJ_OAS_MID")," ")))</f>
        <v>0.16605854144542379</v>
      </c>
      <c r="S788" s="7">
        <f t="shared" si="12"/>
        <v>1.7031246310163122E-3</v>
      </c>
      <c r="T788" t="s">
        <v>100</v>
      </c>
      <c r="U788" t="s">
        <v>96</v>
      </c>
      <c r="AG788">
        <v>-2.4039999999999999E-3</v>
      </c>
    </row>
    <row r="789" spans="1:33" x14ac:dyDescent="0.25">
      <c r="A789" t="s">
        <v>2229</v>
      </c>
      <c r="B789" t="s">
        <v>101</v>
      </c>
      <c r="C789" t="s">
        <v>101</v>
      </c>
      <c r="D789" t="s">
        <v>102</v>
      </c>
      <c r="E789" t="s">
        <v>103</v>
      </c>
      <c r="F789" t="s">
        <v>104</v>
      </c>
      <c r="G789" s="1">
        <v>17850000</v>
      </c>
      <c r="H789" s="1">
        <v>99.247388999999998</v>
      </c>
      <c r="I789" s="2">
        <v>17715658.940000001</v>
      </c>
      <c r="J789" s="3">
        <v>0.1218819</v>
      </c>
      <c r="K789" s="4">
        <v>145351018.55000001</v>
      </c>
      <c r="L789" s="5">
        <v>6550001</v>
      </c>
      <c r="M789" s="6">
        <v>22.19099181</v>
      </c>
      <c r="N789" s="7" t="str">
        <f>IF(ISNUMBER(_xll.BDP($C789, "DELTA_MID")),_xll.BDP($C789, "DELTA_MID")," ")</f>
        <v xml:space="preserve"> </v>
      </c>
      <c r="O789" s="7" t="str">
        <f>IF(ISNUMBER(N789),_xll.BDP($C789, "OPT_UNDL_TICKER"),"")</f>
        <v/>
      </c>
      <c r="P789" s="8" t="str">
        <f>IF(ISNUMBER(N789),_xll.BDP($C789, "OPT_UNDL_PX")," ")</f>
        <v xml:space="preserve"> </v>
      </c>
      <c r="Q789" s="7" t="str">
        <f>IF(ISNUMBER(N789),+G789*_xll.BDP($C789, "PX_POS_MULT_FACTOR")*P789/K789," ")</f>
        <v xml:space="preserve"> </v>
      </c>
      <c r="R789" s="8">
        <f>IF(OR($A789="TUA",$A789="TYA"),"",IF(ISNUMBER(_xll.BDP($C789,"DUR_ADJ_OAS_MID")),_xll.BDP($C789,"DUR_ADJ_OAS_MID"),IF(ISNUMBER(_xll.BDP($E789&amp;" ISIN","DUR_ADJ_OAS_MID")),_xll.BDP($E789&amp;" ISIN","DUR_ADJ_OAS_MID")," ")))</f>
        <v>0.20384514097767137</v>
      </c>
      <c r="S789" s="7">
        <f t="shared" si="12"/>
        <v>2.4845033088126443E-2</v>
      </c>
      <c r="T789" t="s">
        <v>104</v>
      </c>
      <c r="U789" t="s">
        <v>96</v>
      </c>
      <c r="AG789">
        <v>-2.4039999999999999E-3</v>
      </c>
    </row>
    <row r="790" spans="1:33" x14ac:dyDescent="0.25">
      <c r="A790" t="s">
        <v>2229</v>
      </c>
      <c r="B790" t="s">
        <v>2230</v>
      </c>
      <c r="C790" t="s">
        <v>2230</v>
      </c>
      <c r="D790" t="s">
        <v>2231</v>
      </c>
      <c r="E790" t="s">
        <v>2232</v>
      </c>
      <c r="F790" t="s">
        <v>2233</v>
      </c>
      <c r="G790" s="1">
        <v>900000</v>
      </c>
      <c r="H790" s="1">
        <v>99.111249999999998</v>
      </c>
      <c r="I790" s="2">
        <v>892001.25</v>
      </c>
      <c r="J790" s="3">
        <v>6.1368799999999999E-3</v>
      </c>
      <c r="K790" s="4">
        <v>145351018.55000001</v>
      </c>
      <c r="L790" s="5">
        <v>6550001</v>
      </c>
      <c r="M790" s="6">
        <v>22.19099181</v>
      </c>
      <c r="N790" s="7" t="str">
        <f>IF(ISNUMBER(_xll.BDP($C790, "DELTA_MID")),_xll.BDP($C790, "DELTA_MID")," ")</f>
        <v xml:space="preserve"> </v>
      </c>
      <c r="O790" s="7" t="str">
        <f>IF(ISNUMBER(N790),_xll.BDP($C790, "OPT_UNDL_TICKER"),"")</f>
        <v/>
      </c>
      <c r="P790" s="8" t="str">
        <f>IF(ISNUMBER(N790),_xll.BDP($C790, "OPT_UNDL_PX")," ")</f>
        <v xml:space="preserve"> </v>
      </c>
      <c r="Q790" s="7" t="str">
        <f>IF(ISNUMBER(N790),+G790*_xll.BDP($C790, "PX_POS_MULT_FACTOR")*P790/K790," ")</f>
        <v xml:space="preserve"> </v>
      </c>
      <c r="R790" s="8">
        <f>IF(OR($A790="TUA",$A790="TYA"),"",IF(ISNUMBER(_xll.BDP($C790,"DUR_ADJ_OAS_MID")),_xll.BDP($C790,"DUR_ADJ_OAS_MID"),IF(ISNUMBER(_xll.BDP($E790&amp;" ISIN","DUR_ADJ_OAS_MID")),_xll.BDP($E790&amp;" ISIN","DUR_ADJ_OAS_MID")," ")))</f>
        <v>0.24163738637970478</v>
      </c>
      <c r="S790" s="7">
        <f t="shared" si="12"/>
        <v>1.4828996437258827E-3</v>
      </c>
      <c r="T790" t="s">
        <v>2233</v>
      </c>
      <c r="U790" t="s">
        <v>96</v>
      </c>
      <c r="AG790">
        <v>-2.4039999999999999E-3</v>
      </c>
    </row>
    <row r="791" spans="1:33" x14ac:dyDescent="0.25">
      <c r="A791" t="s">
        <v>2229</v>
      </c>
      <c r="B791" t="s">
        <v>105</v>
      </c>
      <c r="C791" t="s">
        <v>105</v>
      </c>
      <c r="G791" s="1">
        <v>258928.94</v>
      </c>
      <c r="H791" s="1">
        <v>1</v>
      </c>
      <c r="I791" s="2">
        <v>258928.94</v>
      </c>
      <c r="J791" s="3">
        <v>1.7814E-3</v>
      </c>
      <c r="K791" s="4">
        <v>145351018.55000001</v>
      </c>
      <c r="L791" s="5">
        <v>6550001</v>
      </c>
      <c r="M791" s="6">
        <v>22.19099181</v>
      </c>
      <c r="N791" s="7" t="str">
        <f>IF(ISNUMBER(_xll.BDP($C791, "DELTA_MID")),_xll.BDP($C791, "DELTA_MID")," ")</f>
        <v xml:space="preserve"> </v>
      </c>
      <c r="O791" s="7" t="str">
        <f>IF(ISNUMBER(N791),_xll.BDP($C791, "OPT_UNDL_TICKER"),"")</f>
        <v/>
      </c>
      <c r="P791" s="8" t="str">
        <f>IF(ISNUMBER(N791),_xll.BDP($C791, "OPT_UNDL_PX")," ")</f>
        <v xml:space="preserve"> </v>
      </c>
      <c r="Q791" s="7" t="str">
        <f>IF(ISNUMBER(N791),+G791*_xll.BDP($C791, "PX_POS_MULT_FACTOR")*P791/K791," ")</f>
        <v xml:space="preserve"> </v>
      </c>
      <c r="R791" s="8" t="str">
        <f>IF(OR($A791="TUA",$A791="TYA"),"",IF(ISNUMBER(_xll.BDP($C791,"DUR_ADJ_OAS_MID")),_xll.BDP($C791,"DUR_ADJ_OAS_MID"),IF(ISNUMBER(_xll.BDP($E791&amp;" ISIN","DUR_ADJ_OAS_MID")),_xll.BDP($E791&amp;" ISIN","DUR_ADJ_OAS_MID")," ")))</f>
        <v xml:space="preserve"> </v>
      </c>
      <c r="S791" s="7" t="str">
        <f t="shared" si="12"/>
        <v xml:space="preserve"> </v>
      </c>
      <c r="T791" t="s">
        <v>105</v>
      </c>
      <c r="U791" t="s">
        <v>105</v>
      </c>
      <c r="AG791">
        <v>-2.4039999999999999E-3</v>
      </c>
    </row>
    <row r="792" spans="1:33" x14ac:dyDescent="0.25">
      <c r="N792" s="7" t="str">
        <f>IF(ISNUMBER(_xll.BDP($C792, "DELTA_MID")),_xll.BDP($C792, "DELTA_MID")," ")</f>
        <v xml:space="preserve"> </v>
      </c>
      <c r="O792" s="7" t="str">
        <f>IF(ISNUMBER(N792),_xll.BDP($C792, "OPT_UNDL_TICKER"),"")</f>
        <v/>
      </c>
      <c r="P792" s="8" t="str">
        <f>IF(ISNUMBER(N792),_xll.BDP($C792, "OPT_UNDL_PX")," ")</f>
        <v xml:space="preserve"> </v>
      </c>
      <c r="Q792" s="7" t="str">
        <f>IF(ISNUMBER(N792),+G792*_xll.BDP($C792, "PX_POS_MULT_FACTOR")*P792/K792," ")</f>
        <v xml:space="preserve"> </v>
      </c>
      <c r="R792" s="8" t="str">
        <f>IF(OR($A792="TUA",$A792="TYA"),"",IF(ISNUMBER(_xll.BDP($C792,"DUR_ADJ_OAS_MID")),_xll.BDP($C792,"DUR_ADJ_OAS_MID"),IF(ISNUMBER(_xll.BDP($E792&amp;" ISIN","DUR_ADJ_OAS_MID")),_xll.BDP($E792&amp;" ISIN","DUR_ADJ_OAS_MID")," ")))</f>
        <v xml:space="preserve"> </v>
      </c>
      <c r="S792" s="7" t="str">
        <f t="shared" si="12"/>
        <v xml:space="preserve"> </v>
      </c>
    </row>
    <row r="793" spans="1:33" x14ac:dyDescent="0.25">
      <c r="A793" t="s">
        <v>2234</v>
      </c>
      <c r="B793" t="s">
        <v>2235</v>
      </c>
      <c r="C793" t="s">
        <v>2236</v>
      </c>
      <c r="D793" t="s">
        <v>2237</v>
      </c>
      <c r="E793" t="s">
        <v>2238</v>
      </c>
      <c r="F793" t="s">
        <v>2239</v>
      </c>
      <c r="G793" s="1">
        <v>4449</v>
      </c>
      <c r="H793" s="1">
        <v>6793.5</v>
      </c>
      <c r="I793" s="2">
        <v>329511.90000000002</v>
      </c>
      <c r="J793" s="3">
        <v>3.9765719999999997E-2</v>
      </c>
      <c r="K793" s="4">
        <v>8286330.7000000002</v>
      </c>
      <c r="L793" s="5">
        <v>325001</v>
      </c>
      <c r="M793" s="6">
        <v>25.496323700000001</v>
      </c>
      <c r="N793" s="7" t="str">
        <f>IF(ISNUMBER(_xll.BDP($C793, "DELTA_MID")),_xll.BDP($C793, "DELTA_MID")," ")</f>
        <v xml:space="preserve"> </v>
      </c>
      <c r="O793" s="7" t="str">
        <f>IF(ISNUMBER(N793),_xll.BDP($C793, "OPT_UNDL_TICKER"),"")</f>
        <v/>
      </c>
      <c r="P793" s="8" t="str">
        <f>IF(ISNUMBER(N793),_xll.BDP($C793, "OPT_UNDL_PX")," ")</f>
        <v xml:space="preserve"> </v>
      </c>
      <c r="Q793" s="7" t="str">
        <f>IF(ISNUMBER(N793),+G793*_xll.BDP($C793, "PX_POS_MULT_FACTOR")*P793/K793," ")</f>
        <v xml:space="preserve"> </v>
      </c>
      <c r="R793" s="8" t="str">
        <f>IF(OR($A793="TUA",$A793="TYA"),"",IF(ISNUMBER(_xll.BDP($C793,"DUR_ADJ_OAS_MID")),_xll.BDP($C793,"DUR_ADJ_OAS_MID"),IF(ISNUMBER(_xll.BDP($E793&amp;" ISIN","DUR_ADJ_OAS_MID")),_xll.BDP($E793&amp;" ISIN","DUR_ADJ_OAS_MID")," ")))</f>
        <v xml:space="preserve"> </v>
      </c>
      <c r="S793" s="7" t="str">
        <f t="shared" si="12"/>
        <v xml:space="preserve"> </v>
      </c>
      <c r="T793" t="s">
        <v>2237</v>
      </c>
      <c r="U793" t="s">
        <v>1267</v>
      </c>
    </row>
    <row r="794" spans="1:33" x14ac:dyDescent="0.25">
      <c r="A794" t="s">
        <v>2234</v>
      </c>
      <c r="B794" t="s">
        <v>2240</v>
      </c>
      <c r="C794" t="s">
        <v>2241</v>
      </c>
      <c r="D794" t="s">
        <v>2242</v>
      </c>
      <c r="E794" t="s">
        <v>2243</v>
      </c>
      <c r="F794" t="s">
        <v>2244</v>
      </c>
      <c r="G794" s="1">
        <v>26909</v>
      </c>
      <c r="H794" s="1">
        <v>1973.4</v>
      </c>
      <c r="I794" s="2">
        <v>578932.34</v>
      </c>
      <c r="J794" s="3">
        <v>6.9865949999999996E-2</v>
      </c>
      <c r="K794" s="4">
        <v>8286330.7000000002</v>
      </c>
      <c r="L794" s="5">
        <v>325001</v>
      </c>
      <c r="M794" s="6">
        <v>25.496323700000001</v>
      </c>
      <c r="N794" s="7" t="str">
        <f>IF(ISNUMBER(_xll.BDP($C794, "DELTA_MID")),_xll.BDP($C794, "DELTA_MID")," ")</f>
        <v xml:space="preserve"> </v>
      </c>
      <c r="O794" s="7" t="str">
        <f>IF(ISNUMBER(N794),_xll.BDP($C794, "OPT_UNDL_TICKER"),"")</f>
        <v/>
      </c>
      <c r="P794" s="8" t="str">
        <f>IF(ISNUMBER(N794),_xll.BDP($C794, "OPT_UNDL_PX")," ")</f>
        <v xml:space="preserve"> </v>
      </c>
      <c r="Q794" s="7" t="str">
        <f>IF(ISNUMBER(N794),+G794*_xll.BDP($C794, "PX_POS_MULT_FACTOR")*P794/K794," ")</f>
        <v xml:space="preserve"> </v>
      </c>
      <c r="R794" s="8" t="str">
        <f>IF(OR($A794="TUA",$A794="TYA"),"",IF(ISNUMBER(_xll.BDP($C794,"DUR_ADJ_OAS_MID")),_xll.BDP($C794,"DUR_ADJ_OAS_MID"),IF(ISNUMBER(_xll.BDP($E794&amp;" ISIN","DUR_ADJ_OAS_MID")),_xll.BDP($E794&amp;" ISIN","DUR_ADJ_OAS_MID")," ")))</f>
        <v xml:space="preserve"> </v>
      </c>
      <c r="S794" s="7" t="str">
        <f t="shared" si="12"/>
        <v xml:space="preserve"> </v>
      </c>
      <c r="T794" t="s">
        <v>2242</v>
      </c>
      <c r="U794" t="s">
        <v>1267</v>
      </c>
    </row>
    <row r="795" spans="1:33" x14ac:dyDescent="0.25">
      <c r="A795" t="s">
        <v>2234</v>
      </c>
      <c r="B795" t="s">
        <v>2245</v>
      </c>
      <c r="C795" t="s">
        <v>2246</v>
      </c>
      <c r="D795" t="s">
        <v>2247</v>
      </c>
      <c r="E795" t="s">
        <v>2248</v>
      </c>
      <c r="F795" t="s">
        <v>2249</v>
      </c>
      <c r="G795" s="1">
        <v>12884</v>
      </c>
      <c r="H795" s="1">
        <v>647.5</v>
      </c>
      <c r="I795" s="2">
        <v>90950.6</v>
      </c>
      <c r="J795" s="3">
        <v>1.097598E-2</v>
      </c>
      <c r="K795" s="4">
        <v>8286330.7000000002</v>
      </c>
      <c r="L795" s="5">
        <v>325001</v>
      </c>
      <c r="M795" s="6">
        <v>25.496323700000001</v>
      </c>
      <c r="N795" s="7" t="str">
        <f>IF(ISNUMBER(_xll.BDP($C795, "DELTA_MID")),_xll.BDP($C795, "DELTA_MID")," ")</f>
        <v xml:space="preserve"> </v>
      </c>
      <c r="O795" s="7" t="str">
        <f>IF(ISNUMBER(N795),_xll.BDP($C795, "OPT_UNDL_TICKER"),"")</f>
        <v/>
      </c>
      <c r="P795" s="8" t="str">
        <f>IF(ISNUMBER(N795),_xll.BDP($C795, "OPT_UNDL_PX")," ")</f>
        <v xml:space="preserve"> </v>
      </c>
      <c r="Q795" s="7" t="str">
        <f>IF(ISNUMBER(N795),+G795*_xll.BDP($C795, "PX_POS_MULT_FACTOR")*P795/K795," ")</f>
        <v xml:space="preserve"> </v>
      </c>
      <c r="R795" s="8" t="str">
        <f>IF(OR($A795="TUA",$A795="TYA"),"",IF(ISNUMBER(_xll.BDP($C795,"DUR_ADJ_OAS_MID")),_xll.BDP($C795,"DUR_ADJ_OAS_MID"),IF(ISNUMBER(_xll.BDP($E795&amp;" ISIN","DUR_ADJ_OAS_MID")),_xll.BDP($E795&amp;" ISIN","DUR_ADJ_OAS_MID")," ")))</f>
        <v xml:space="preserve"> </v>
      </c>
      <c r="S795" s="7" t="str">
        <f t="shared" si="12"/>
        <v xml:space="preserve"> </v>
      </c>
      <c r="T795" t="s">
        <v>2247</v>
      </c>
      <c r="U795" t="s">
        <v>1267</v>
      </c>
    </row>
    <row r="796" spans="1:33" x14ac:dyDescent="0.25">
      <c r="A796" t="s">
        <v>2234</v>
      </c>
      <c r="B796" t="s">
        <v>2250</v>
      </c>
      <c r="C796" t="s">
        <v>2251</v>
      </c>
      <c r="D796" t="s">
        <v>2252</v>
      </c>
      <c r="E796" t="s">
        <v>2253</v>
      </c>
      <c r="F796" t="s">
        <v>2254</v>
      </c>
      <c r="G796" s="1">
        <v>4267</v>
      </c>
      <c r="H796" s="1">
        <v>9492</v>
      </c>
      <c r="I796" s="2">
        <v>441565.87</v>
      </c>
      <c r="J796" s="3">
        <v>5.3288469999999998E-2</v>
      </c>
      <c r="K796" s="4">
        <v>8286330.7000000002</v>
      </c>
      <c r="L796" s="5">
        <v>325001</v>
      </c>
      <c r="M796" s="6">
        <v>25.496323700000001</v>
      </c>
      <c r="N796" s="7" t="str">
        <f>IF(ISNUMBER(_xll.BDP($C796, "DELTA_MID")),_xll.BDP($C796, "DELTA_MID")," ")</f>
        <v xml:space="preserve"> </v>
      </c>
      <c r="O796" s="7" t="str">
        <f>IF(ISNUMBER(N796),_xll.BDP($C796, "OPT_UNDL_TICKER"),"")</f>
        <v/>
      </c>
      <c r="P796" s="8" t="str">
        <f>IF(ISNUMBER(N796),_xll.BDP($C796, "OPT_UNDL_PX")," ")</f>
        <v xml:space="preserve"> </v>
      </c>
      <c r="Q796" s="7" t="str">
        <f>IF(ISNUMBER(N796),+G796*_xll.BDP($C796, "PX_POS_MULT_FACTOR")*P796/K796," ")</f>
        <v xml:space="preserve"> </v>
      </c>
      <c r="R796" s="8" t="str">
        <f>IF(OR($A796="TUA",$A796="TYA"),"",IF(ISNUMBER(_xll.BDP($C796,"DUR_ADJ_OAS_MID")),_xll.BDP($C796,"DUR_ADJ_OAS_MID"),IF(ISNUMBER(_xll.BDP($E796&amp;" ISIN","DUR_ADJ_OAS_MID")),_xll.BDP($E796&amp;" ISIN","DUR_ADJ_OAS_MID")," ")))</f>
        <v xml:space="preserve"> </v>
      </c>
      <c r="S796" s="7" t="str">
        <f t="shared" si="12"/>
        <v xml:space="preserve"> </v>
      </c>
      <c r="T796" t="s">
        <v>2252</v>
      </c>
      <c r="U796" t="s">
        <v>1267</v>
      </c>
    </row>
    <row r="797" spans="1:33" x14ac:dyDescent="0.25">
      <c r="A797" t="s">
        <v>2234</v>
      </c>
      <c r="B797" t="s">
        <v>2255</v>
      </c>
      <c r="C797" t="s">
        <v>2256</v>
      </c>
      <c r="D797" t="s">
        <v>2257</v>
      </c>
      <c r="E797" t="s">
        <v>2258</v>
      </c>
      <c r="F797" t="s">
        <v>2259</v>
      </c>
      <c r="G797" s="1">
        <v>3000</v>
      </c>
      <c r="H797" s="1">
        <v>5886</v>
      </c>
      <c r="I797" s="2">
        <v>192511.48</v>
      </c>
      <c r="J797" s="3">
        <v>2.323242E-2</v>
      </c>
      <c r="K797" s="4">
        <v>8286330.7000000002</v>
      </c>
      <c r="L797" s="5">
        <v>325001</v>
      </c>
      <c r="M797" s="6">
        <v>25.496323700000001</v>
      </c>
      <c r="N797" s="7" t="str">
        <f>IF(ISNUMBER(_xll.BDP($C797, "DELTA_MID")),_xll.BDP($C797, "DELTA_MID")," ")</f>
        <v xml:space="preserve"> </v>
      </c>
      <c r="O797" s="7" t="str">
        <f>IF(ISNUMBER(N797),_xll.BDP($C797, "OPT_UNDL_TICKER"),"")</f>
        <v/>
      </c>
      <c r="P797" s="8" t="str">
        <f>IF(ISNUMBER(N797),_xll.BDP($C797, "OPT_UNDL_PX")," ")</f>
        <v xml:space="preserve"> </v>
      </c>
      <c r="Q797" s="7" t="str">
        <f>IF(ISNUMBER(N797),+G797*_xll.BDP($C797, "PX_POS_MULT_FACTOR")*P797/K797," ")</f>
        <v xml:space="preserve"> </v>
      </c>
      <c r="R797" s="8" t="str">
        <f>IF(OR($A797="TUA",$A797="TYA"),"",IF(ISNUMBER(_xll.BDP($C797,"DUR_ADJ_OAS_MID")),_xll.BDP($C797,"DUR_ADJ_OAS_MID"),IF(ISNUMBER(_xll.BDP($E797&amp;" ISIN","DUR_ADJ_OAS_MID")),_xll.BDP($E797&amp;" ISIN","DUR_ADJ_OAS_MID")," ")))</f>
        <v xml:space="preserve"> </v>
      </c>
      <c r="S797" s="7" t="str">
        <f t="shared" si="12"/>
        <v xml:space="preserve"> </v>
      </c>
      <c r="T797" t="s">
        <v>2257</v>
      </c>
      <c r="U797" t="s">
        <v>1267</v>
      </c>
    </row>
    <row r="798" spans="1:33" x14ac:dyDescent="0.25">
      <c r="A798" t="s">
        <v>2234</v>
      </c>
      <c r="B798" t="s">
        <v>2260</v>
      </c>
      <c r="C798" t="s">
        <v>2261</v>
      </c>
      <c r="D798" t="s">
        <v>2262</v>
      </c>
      <c r="E798" t="s">
        <v>2263</v>
      </c>
      <c r="F798" t="s">
        <v>2264</v>
      </c>
      <c r="G798" s="1">
        <v>5000</v>
      </c>
      <c r="H798" s="1">
        <v>7570.5</v>
      </c>
      <c r="I798" s="2">
        <v>412676.46</v>
      </c>
      <c r="J798" s="3">
        <v>4.9802069999999997E-2</v>
      </c>
      <c r="K798" s="4">
        <v>8286330.7000000002</v>
      </c>
      <c r="L798" s="5">
        <v>325001</v>
      </c>
      <c r="M798" s="6">
        <v>25.496323700000001</v>
      </c>
      <c r="N798" s="7" t="str">
        <f>IF(ISNUMBER(_xll.BDP($C798, "DELTA_MID")),_xll.BDP($C798, "DELTA_MID")," ")</f>
        <v xml:space="preserve"> </v>
      </c>
      <c r="O798" s="7" t="str">
        <f>IF(ISNUMBER(N798),_xll.BDP($C798, "OPT_UNDL_TICKER"),"")</f>
        <v/>
      </c>
      <c r="P798" s="8" t="str">
        <f>IF(ISNUMBER(N798),_xll.BDP($C798, "OPT_UNDL_PX")," ")</f>
        <v xml:space="preserve"> </v>
      </c>
      <c r="Q798" s="7" t="str">
        <f>IF(ISNUMBER(N798),+G798*_xll.BDP($C798, "PX_POS_MULT_FACTOR")*P798/K798," ")</f>
        <v xml:space="preserve"> </v>
      </c>
      <c r="R798" s="8" t="str">
        <f>IF(OR($A798="TUA",$A798="TYA"),"",IF(ISNUMBER(_xll.BDP($C798,"DUR_ADJ_OAS_MID")),_xll.BDP($C798,"DUR_ADJ_OAS_MID"),IF(ISNUMBER(_xll.BDP($E798&amp;" ISIN","DUR_ADJ_OAS_MID")),_xll.BDP($E798&amp;" ISIN","DUR_ADJ_OAS_MID")," ")))</f>
        <v xml:space="preserve"> </v>
      </c>
      <c r="S798" s="7" t="str">
        <f t="shared" si="12"/>
        <v xml:space="preserve"> </v>
      </c>
      <c r="T798" t="s">
        <v>2262</v>
      </c>
      <c r="U798" t="s">
        <v>1267</v>
      </c>
    </row>
    <row r="799" spans="1:33" x14ac:dyDescent="0.25">
      <c r="A799" t="s">
        <v>2234</v>
      </c>
      <c r="B799" t="s">
        <v>2265</v>
      </c>
      <c r="C799" t="s">
        <v>2266</v>
      </c>
      <c r="D799" t="s">
        <v>2267</v>
      </c>
      <c r="E799" t="s">
        <v>2268</v>
      </c>
      <c r="F799" t="s">
        <v>2269</v>
      </c>
      <c r="G799" s="1">
        <v>8081</v>
      </c>
      <c r="H799" s="1">
        <v>3670.6</v>
      </c>
      <c r="I799" s="2">
        <v>323383.07</v>
      </c>
      <c r="J799" s="3">
        <v>3.9026089999999999E-2</v>
      </c>
      <c r="K799" s="4">
        <v>8286330.7000000002</v>
      </c>
      <c r="L799" s="5">
        <v>325001</v>
      </c>
      <c r="M799" s="6">
        <v>25.496323700000001</v>
      </c>
      <c r="N799" s="7" t="str">
        <f>IF(ISNUMBER(_xll.BDP($C799, "DELTA_MID")),_xll.BDP($C799, "DELTA_MID")," ")</f>
        <v xml:space="preserve"> </v>
      </c>
      <c r="O799" s="7" t="str">
        <f>IF(ISNUMBER(N799),_xll.BDP($C799, "OPT_UNDL_TICKER"),"")</f>
        <v/>
      </c>
      <c r="P799" s="8" t="str">
        <f>IF(ISNUMBER(N799),_xll.BDP($C799, "OPT_UNDL_PX")," ")</f>
        <v xml:space="preserve"> </v>
      </c>
      <c r="Q799" s="7" t="str">
        <f>IF(ISNUMBER(N799),+G799*_xll.BDP($C799, "PX_POS_MULT_FACTOR")*P799/K799," ")</f>
        <v xml:space="preserve"> </v>
      </c>
      <c r="R799" s="8" t="str">
        <f>IF(OR($A799="TUA",$A799="TYA"),"",IF(ISNUMBER(_xll.BDP($C799,"DUR_ADJ_OAS_MID")),_xll.BDP($C799,"DUR_ADJ_OAS_MID"),IF(ISNUMBER(_xll.BDP($E799&amp;" ISIN","DUR_ADJ_OAS_MID")),_xll.BDP($E799&amp;" ISIN","DUR_ADJ_OAS_MID")," ")))</f>
        <v xml:space="preserve"> </v>
      </c>
      <c r="S799" s="7" t="str">
        <f t="shared" si="12"/>
        <v xml:space="preserve"> </v>
      </c>
      <c r="T799" t="s">
        <v>2267</v>
      </c>
      <c r="U799" t="s">
        <v>1267</v>
      </c>
    </row>
    <row r="800" spans="1:33" x14ac:dyDescent="0.25">
      <c r="A800" t="s">
        <v>2234</v>
      </c>
      <c r="B800" t="s">
        <v>2270</v>
      </c>
      <c r="C800" t="s">
        <v>2271</v>
      </c>
      <c r="D800" t="s">
        <v>2272</v>
      </c>
      <c r="E800" t="s">
        <v>2273</v>
      </c>
      <c r="F800" t="s">
        <v>2274</v>
      </c>
      <c r="G800" s="1">
        <v>184617</v>
      </c>
      <c r="H800" s="1">
        <v>253.85</v>
      </c>
      <c r="I800" s="2">
        <v>510933.09</v>
      </c>
      <c r="J800" s="3">
        <v>6.1659749999999999E-2</v>
      </c>
      <c r="K800" s="4">
        <v>8286330.7000000002</v>
      </c>
      <c r="L800" s="5">
        <v>325001</v>
      </c>
      <c r="M800" s="6">
        <v>25.496323700000001</v>
      </c>
      <c r="N800" s="7" t="str">
        <f>IF(ISNUMBER(_xll.BDP($C800, "DELTA_MID")),_xll.BDP($C800, "DELTA_MID")," ")</f>
        <v xml:space="preserve"> </v>
      </c>
      <c r="O800" s="7" t="str">
        <f>IF(ISNUMBER(N800),_xll.BDP($C800, "OPT_UNDL_TICKER"),"")</f>
        <v/>
      </c>
      <c r="P800" s="8" t="str">
        <f>IF(ISNUMBER(N800),_xll.BDP($C800, "OPT_UNDL_PX")," ")</f>
        <v xml:space="preserve"> </v>
      </c>
      <c r="Q800" s="7" t="str">
        <f>IF(ISNUMBER(N800),+G800*_xll.BDP($C800, "PX_POS_MULT_FACTOR")*P800/K800," ")</f>
        <v xml:space="preserve"> </v>
      </c>
      <c r="R800" s="8" t="str">
        <f>IF(OR($A800="TUA",$A800="TYA"),"",IF(ISNUMBER(_xll.BDP($C800,"DUR_ADJ_OAS_MID")),_xll.BDP($C800,"DUR_ADJ_OAS_MID"),IF(ISNUMBER(_xll.BDP($E800&amp;" ISIN","DUR_ADJ_OAS_MID")),_xll.BDP($E800&amp;" ISIN","DUR_ADJ_OAS_MID")," ")))</f>
        <v xml:space="preserve"> </v>
      </c>
      <c r="S800" s="7" t="str">
        <f t="shared" si="12"/>
        <v xml:space="preserve"> </v>
      </c>
      <c r="T800" t="s">
        <v>2272</v>
      </c>
      <c r="U800" t="s">
        <v>1267</v>
      </c>
    </row>
    <row r="801" spans="1:21" x14ac:dyDescent="0.25">
      <c r="A801" t="s">
        <v>2234</v>
      </c>
      <c r="B801" t="s">
        <v>2275</v>
      </c>
      <c r="C801" t="s">
        <v>2276</v>
      </c>
      <c r="D801" t="s">
        <v>2277</v>
      </c>
      <c r="E801" t="s">
        <v>2278</v>
      </c>
      <c r="F801" t="s">
        <v>2279</v>
      </c>
      <c r="G801" s="1">
        <v>10223</v>
      </c>
      <c r="H801" s="1">
        <v>1466.3</v>
      </c>
      <c r="I801" s="2">
        <v>163424.18</v>
      </c>
      <c r="J801" s="3">
        <v>1.9722139999999999E-2</v>
      </c>
      <c r="K801" s="4">
        <v>8286330.7000000002</v>
      </c>
      <c r="L801" s="5">
        <v>325001</v>
      </c>
      <c r="M801" s="6">
        <v>25.496323700000001</v>
      </c>
      <c r="N801" s="7" t="str">
        <f>IF(ISNUMBER(_xll.BDP($C801, "DELTA_MID")),_xll.BDP($C801, "DELTA_MID")," ")</f>
        <v xml:space="preserve"> </v>
      </c>
      <c r="O801" s="7" t="str">
        <f>IF(ISNUMBER(N801),_xll.BDP($C801, "OPT_UNDL_TICKER"),"")</f>
        <v/>
      </c>
      <c r="P801" s="8" t="str">
        <f>IF(ISNUMBER(N801),_xll.BDP($C801, "OPT_UNDL_PX")," ")</f>
        <v xml:space="preserve"> </v>
      </c>
      <c r="Q801" s="7" t="str">
        <f>IF(ISNUMBER(N801),+G801*_xll.BDP($C801, "PX_POS_MULT_FACTOR")*P801/K801," ")</f>
        <v xml:space="preserve"> </v>
      </c>
      <c r="R801" s="8" t="str">
        <f>IF(OR($A801="TUA",$A801="TYA"),"",IF(ISNUMBER(_xll.BDP($C801,"DUR_ADJ_OAS_MID")),_xll.BDP($C801,"DUR_ADJ_OAS_MID"),IF(ISNUMBER(_xll.BDP($E801&amp;" ISIN","DUR_ADJ_OAS_MID")),_xll.BDP($E801&amp;" ISIN","DUR_ADJ_OAS_MID")," ")))</f>
        <v xml:space="preserve"> </v>
      </c>
      <c r="S801" s="7" t="str">
        <f t="shared" si="12"/>
        <v xml:space="preserve"> </v>
      </c>
      <c r="T801" t="s">
        <v>2277</v>
      </c>
      <c r="U801" t="s">
        <v>1267</v>
      </c>
    </row>
    <row r="802" spans="1:21" x14ac:dyDescent="0.25">
      <c r="A802" t="s">
        <v>2234</v>
      </c>
      <c r="B802" t="s">
        <v>2280</v>
      </c>
      <c r="C802" t="s">
        <v>2281</v>
      </c>
      <c r="D802" t="s">
        <v>2282</v>
      </c>
      <c r="E802" t="s">
        <v>2283</v>
      </c>
      <c r="F802" t="s">
        <v>2284</v>
      </c>
      <c r="G802" s="1">
        <v>11126</v>
      </c>
      <c r="H802" s="1">
        <v>1288.9000000000001</v>
      </c>
      <c r="I802" s="2">
        <v>156341.18</v>
      </c>
      <c r="J802" s="3">
        <v>1.886736E-2</v>
      </c>
      <c r="K802" s="4">
        <v>8286330.7000000002</v>
      </c>
      <c r="L802" s="5">
        <v>325001</v>
      </c>
      <c r="M802" s="6">
        <v>25.496323700000001</v>
      </c>
      <c r="N802" s="7" t="str">
        <f>IF(ISNUMBER(_xll.BDP($C802, "DELTA_MID")),_xll.BDP($C802, "DELTA_MID")," ")</f>
        <v xml:space="preserve"> </v>
      </c>
      <c r="O802" s="7" t="str">
        <f>IF(ISNUMBER(N802),_xll.BDP($C802, "OPT_UNDL_TICKER"),"")</f>
        <v/>
      </c>
      <c r="P802" s="8" t="str">
        <f>IF(ISNUMBER(N802),_xll.BDP($C802, "OPT_UNDL_PX")," ")</f>
        <v xml:space="preserve"> </v>
      </c>
      <c r="Q802" s="7" t="str">
        <f>IF(ISNUMBER(N802),+G802*_xll.BDP($C802, "PX_POS_MULT_FACTOR")*P802/K802," ")</f>
        <v xml:space="preserve"> </v>
      </c>
      <c r="R802" s="8" t="str">
        <f>IF(OR($A802="TUA",$A802="TYA"),"",IF(ISNUMBER(_xll.BDP($C802,"DUR_ADJ_OAS_MID")),_xll.BDP($C802,"DUR_ADJ_OAS_MID"),IF(ISNUMBER(_xll.BDP($E802&amp;" ISIN","DUR_ADJ_OAS_MID")),_xll.BDP($E802&amp;" ISIN","DUR_ADJ_OAS_MID")," ")))</f>
        <v xml:space="preserve"> </v>
      </c>
      <c r="S802" s="7" t="str">
        <f t="shared" si="12"/>
        <v xml:space="preserve"> </v>
      </c>
      <c r="T802" t="s">
        <v>2282</v>
      </c>
      <c r="U802" t="s">
        <v>1267</v>
      </c>
    </row>
    <row r="803" spans="1:21" x14ac:dyDescent="0.25">
      <c r="A803" t="s">
        <v>2234</v>
      </c>
      <c r="B803" t="s">
        <v>2285</v>
      </c>
      <c r="C803" t="s">
        <v>2286</v>
      </c>
      <c r="D803" t="s">
        <v>2287</v>
      </c>
      <c r="E803" t="s">
        <v>2288</v>
      </c>
      <c r="F803" t="s">
        <v>2289</v>
      </c>
      <c r="G803" s="1">
        <v>6088</v>
      </c>
      <c r="H803" s="1">
        <v>2707.1</v>
      </c>
      <c r="I803" s="2">
        <v>179677.65</v>
      </c>
      <c r="J803" s="3">
        <v>2.1683620000000001E-2</v>
      </c>
      <c r="K803" s="4">
        <v>8286330.7000000002</v>
      </c>
      <c r="L803" s="5">
        <v>325001</v>
      </c>
      <c r="M803" s="6">
        <v>25.496323700000001</v>
      </c>
      <c r="N803" s="7" t="str">
        <f>IF(ISNUMBER(_xll.BDP($C803, "DELTA_MID")),_xll.BDP($C803, "DELTA_MID")," ")</f>
        <v xml:space="preserve"> </v>
      </c>
      <c r="O803" s="7" t="str">
        <f>IF(ISNUMBER(N803),_xll.BDP($C803, "OPT_UNDL_TICKER"),"")</f>
        <v/>
      </c>
      <c r="P803" s="8" t="str">
        <f>IF(ISNUMBER(N803),_xll.BDP($C803, "OPT_UNDL_PX")," ")</f>
        <v xml:space="preserve"> </v>
      </c>
      <c r="Q803" s="7" t="str">
        <f>IF(ISNUMBER(N803),+G803*_xll.BDP($C803, "PX_POS_MULT_FACTOR")*P803/K803," ")</f>
        <v xml:space="preserve"> </v>
      </c>
      <c r="R803" s="8" t="str">
        <f>IF(OR($A803="TUA",$A803="TYA"),"",IF(ISNUMBER(_xll.BDP($C803,"DUR_ADJ_OAS_MID")),_xll.BDP($C803,"DUR_ADJ_OAS_MID"),IF(ISNUMBER(_xll.BDP($E803&amp;" ISIN","DUR_ADJ_OAS_MID")),_xll.BDP($E803&amp;" ISIN","DUR_ADJ_OAS_MID")," ")))</f>
        <v xml:space="preserve"> </v>
      </c>
      <c r="S803" s="7" t="str">
        <f t="shared" si="12"/>
        <v xml:space="preserve"> </v>
      </c>
      <c r="T803" t="s">
        <v>2287</v>
      </c>
      <c r="U803" t="s">
        <v>1267</v>
      </c>
    </row>
    <row r="804" spans="1:21" x14ac:dyDescent="0.25">
      <c r="A804" t="s">
        <v>2234</v>
      </c>
      <c r="B804" t="s">
        <v>2290</v>
      </c>
      <c r="C804" t="s">
        <v>2291</v>
      </c>
      <c r="D804" t="s">
        <v>2292</v>
      </c>
      <c r="E804" t="s">
        <v>2293</v>
      </c>
      <c r="F804" t="s">
        <v>2294</v>
      </c>
      <c r="G804" s="1">
        <v>31000</v>
      </c>
      <c r="H804" s="1">
        <v>1361.4</v>
      </c>
      <c r="I804" s="2">
        <v>460110.93</v>
      </c>
      <c r="J804" s="3">
        <v>5.5526499999999999E-2</v>
      </c>
      <c r="K804" s="4">
        <v>8286330.7000000002</v>
      </c>
      <c r="L804" s="5">
        <v>325001</v>
      </c>
      <c r="M804" s="6">
        <v>25.496323700000001</v>
      </c>
      <c r="N804" s="7" t="str">
        <f>IF(ISNUMBER(_xll.BDP($C804, "DELTA_MID")),_xll.BDP($C804, "DELTA_MID")," ")</f>
        <v xml:space="preserve"> </v>
      </c>
      <c r="O804" s="7" t="str">
        <f>IF(ISNUMBER(N804),_xll.BDP($C804, "OPT_UNDL_TICKER"),"")</f>
        <v/>
      </c>
      <c r="P804" s="8" t="str">
        <f>IF(ISNUMBER(N804),_xll.BDP($C804, "OPT_UNDL_PX")," ")</f>
        <v xml:space="preserve"> </v>
      </c>
      <c r="Q804" s="7" t="str">
        <f>IF(ISNUMBER(N804),+G804*_xll.BDP($C804, "PX_POS_MULT_FACTOR")*P804/K804," ")</f>
        <v xml:space="preserve"> </v>
      </c>
      <c r="R804" s="8" t="str">
        <f>IF(OR($A804="TUA",$A804="TYA"),"",IF(ISNUMBER(_xll.BDP($C804,"DUR_ADJ_OAS_MID")),_xll.BDP($C804,"DUR_ADJ_OAS_MID"),IF(ISNUMBER(_xll.BDP($E804&amp;" ISIN","DUR_ADJ_OAS_MID")),_xll.BDP($E804&amp;" ISIN","DUR_ADJ_OAS_MID")," ")))</f>
        <v xml:space="preserve"> </v>
      </c>
      <c r="S804" s="7" t="str">
        <f t="shared" si="12"/>
        <v xml:space="preserve"> </v>
      </c>
      <c r="T804" t="s">
        <v>2292</v>
      </c>
      <c r="U804" t="s">
        <v>1267</v>
      </c>
    </row>
    <row r="805" spans="1:21" x14ac:dyDescent="0.25">
      <c r="A805" t="s">
        <v>2234</v>
      </c>
      <c r="B805" t="s">
        <v>2295</v>
      </c>
      <c r="C805" t="s">
        <v>2296</v>
      </c>
      <c r="D805" t="s">
        <v>2297</v>
      </c>
      <c r="E805" t="s">
        <v>2298</v>
      </c>
      <c r="F805" t="s">
        <v>2299</v>
      </c>
      <c r="G805" s="1">
        <v>32000</v>
      </c>
      <c r="H805" s="1">
        <v>651.35</v>
      </c>
      <c r="I805" s="2">
        <v>227237.25</v>
      </c>
      <c r="J805" s="3">
        <v>2.742315E-2</v>
      </c>
      <c r="K805" s="4">
        <v>8286330.7000000002</v>
      </c>
      <c r="L805" s="5">
        <v>325001</v>
      </c>
      <c r="M805" s="6">
        <v>25.496323700000001</v>
      </c>
      <c r="N805" s="7" t="str">
        <f>IF(ISNUMBER(_xll.BDP($C805, "DELTA_MID")),_xll.BDP($C805, "DELTA_MID")," ")</f>
        <v xml:space="preserve"> </v>
      </c>
      <c r="O805" s="7" t="str">
        <f>IF(ISNUMBER(N805),_xll.BDP($C805, "OPT_UNDL_TICKER"),"")</f>
        <v/>
      </c>
      <c r="P805" s="8" t="str">
        <f>IF(ISNUMBER(N805),_xll.BDP($C805, "OPT_UNDL_PX")," ")</f>
        <v xml:space="preserve"> </v>
      </c>
      <c r="Q805" s="7" t="str">
        <f>IF(ISNUMBER(N805),+G805*_xll.BDP($C805, "PX_POS_MULT_FACTOR")*P805/K805," ")</f>
        <v xml:space="preserve"> </v>
      </c>
      <c r="R805" s="8" t="str">
        <f>IF(OR($A805="TUA",$A805="TYA"),"",IF(ISNUMBER(_xll.BDP($C805,"DUR_ADJ_OAS_MID")),_xll.BDP($C805,"DUR_ADJ_OAS_MID"),IF(ISNUMBER(_xll.BDP($E805&amp;" ISIN","DUR_ADJ_OAS_MID")),_xll.BDP($E805&amp;" ISIN","DUR_ADJ_OAS_MID")," ")))</f>
        <v xml:space="preserve"> </v>
      </c>
      <c r="S805" s="7" t="str">
        <f t="shared" si="12"/>
        <v xml:space="preserve"> </v>
      </c>
      <c r="T805" t="s">
        <v>2297</v>
      </c>
      <c r="U805" t="s">
        <v>1267</v>
      </c>
    </row>
    <row r="806" spans="1:21" x14ac:dyDescent="0.25">
      <c r="A806" t="s">
        <v>2234</v>
      </c>
      <c r="B806" t="s">
        <v>2300</v>
      </c>
      <c r="C806" t="s">
        <v>2301</v>
      </c>
      <c r="D806" t="s">
        <v>2302</v>
      </c>
      <c r="E806" t="s">
        <v>2303</v>
      </c>
      <c r="F806" t="s">
        <v>2304</v>
      </c>
      <c r="G806" s="1">
        <v>23955</v>
      </c>
      <c r="H806" s="1">
        <v>1279</v>
      </c>
      <c r="I806" s="2">
        <v>334027.2</v>
      </c>
      <c r="J806" s="3">
        <v>4.031063E-2</v>
      </c>
      <c r="K806" s="4">
        <v>8286330.7000000002</v>
      </c>
      <c r="L806" s="5">
        <v>325001</v>
      </c>
      <c r="M806" s="6">
        <v>25.496323700000001</v>
      </c>
      <c r="N806" s="7" t="str">
        <f>IF(ISNUMBER(_xll.BDP($C806, "DELTA_MID")),_xll.BDP($C806, "DELTA_MID")," ")</f>
        <v xml:space="preserve"> </v>
      </c>
      <c r="O806" s="7" t="str">
        <f>IF(ISNUMBER(N806),_xll.BDP($C806, "OPT_UNDL_TICKER"),"")</f>
        <v/>
      </c>
      <c r="P806" s="8" t="str">
        <f>IF(ISNUMBER(N806),_xll.BDP($C806, "OPT_UNDL_PX")," ")</f>
        <v xml:space="preserve"> </v>
      </c>
      <c r="Q806" s="7" t="str">
        <f>IF(ISNUMBER(N806),+G806*_xll.BDP($C806, "PX_POS_MULT_FACTOR")*P806/K806," ")</f>
        <v xml:space="preserve"> </v>
      </c>
      <c r="R806" s="8" t="str">
        <f>IF(OR($A806="TUA",$A806="TYA"),"",IF(ISNUMBER(_xll.BDP($C806,"DUR_ADJ_OAS_MID")),_xll.BDP($C806,"DUR_ADJ_OAS_MID"),IF(ISNUMBER(_xll.BDP($E806&amp;" ISIN","DUR_ADJ_OAS_MID")),_xll.BDP($E806&amp;" ISIN","DUR_ADJ_OAS_MID")," ")))</f>
        <v xml:space="preserve"> </v>
      </c>
      <c r="S806" s="7" t="str">
        <f t="shared" si="12"/>
        <v xml:space="preserve"> </v>
      </c>
      <c r="T806" t="s">
        <v>2302</v>
      </c>
      <c r="U806" t="s">
        <v>1267</v>
      </c>
    </row>
    <row r="807" spans="1:21" x14ac:dyDescent="0.25">
      <c r="A807" t="s">
        <v>2234</v>
      </c>
      <c r="B807" t="s">
        <v>2305</v>
      </c>
      <c r="C807" t="s">
        <v>2306</v>
      </c>
      <c r="D807" t="s">
        <v>2307</v>
      </c>
      <c r="E807" t="s">
        <v>2308</v>
      </c>
      <c r="F807" t="s">
        <v>2309</v>
      </c>
      <c r="G807" s="1">
        <v>21908</v>
      </c>
      <c r="H807" s="1">
        <v>607.5</v>
      </c>
      <c r="I807" s="2">
        <v>145098.9</v>
      </c>
      <c r="J807" s="3">
        <v>1.7510629999999999E-2</v>
      </c>
      <c r="K807" s="4">
        <v>8286330.7000000002</v>
      </c>
      <c r="L807" s="5">
        <v>325001</v>
      </c>
      <c r="M807" s="6">
        <v>25.496323700000001</v>
      </c>
      <c r="N807" s="7" t="str">
        <f>IF(ISNUMBER(_xll.BDP($C807, "DELTA_MID")),_xll.BDP($C807, "DELTA_MID")," ")</f>
        <v xml:space="preserve"> </v>
      </c>
      <c r="O807" s="7" t="str">
        <f>IF(ISNUMBER(N807),_xll.BDP($C807, "OPT_UNDL_TICKER"),"")</f>
        <v/>
      </c>
      <c r="P807" s="8" t="str">
        <f>IF(ISNUMBER(N807),_xll.BDP($C807, "OPT_UNDL_PX")," ")</f>
        <v xml:space="preserve"> </v>
      </c>
      <c r="Q807" s="7" t="str">
        <f>IF(ISNUMBER(N807),+G807*_xll.BDP($C807, "PX_POS_MULT_FACTOR")*P807/K807," ")</f>
        <v xml:space="preserve"> </v>
      </c>
      <c r="R807" s="8" t="str">
        <f>IF(OR($A807="TUA",$A807="TYA"),"",IF(ISNUMBER(_xll.BDP($C807,"DUR_ADJ_OAS_MID")),_xll.BDP($C807,"DUR_ADJ_OAS_MID"),IF(ISNUMBER(_xll.BDP($E807&amp;" ISIN","DUR_ADJ_OAS_MID")),_xll.BDP($E807&amp;" ISIN","DUR_ADJ_OAS_MID")," ")))</f>
        <v xml:space="preserve"> </v>
      </c>
      <c r="S807" s="7" t="str">
        <f t="shared" ref="S807:S870" si="13">IF(ISNUMBER(N807),Q807*N807,IF(ISNUMBER(R807),J807*R807," "))</f>
        <v xml:space="preserve"> </v>
      </c>
      <c r="T807" t="s">
        <v>2307</v>
      </c>
      <c r="U807" t="s">
        <v>1267</v>
      </c>
    </row>
    <row r="808" spans="1:21" x14ac:dyDescent="0.25">
      <c r="A808" t="s">
        <v>2234</v>
      </c>
      <c r="B808" t="s">
        <v>2310</v>
      </c>
      <c r="C808" t="s">
        <v>2311</v>
      </c>
      <c r="D808" t="s">
        <v>2312</v>
      </c>
      <c r="E808" t="s">
        <v>2313</v>
      </c>
      <c r="F808" t="s">
        <v>2314</v>
      </c>
      <c r="G808" s="1">
        <v>17000</v>
      </c>
      <c r="H808" s="1">
        <v>1877.5</v>
      </c>
      <c r="I808" s="2">
        <v>347971.74</v>
      </c>
      <c r="J808" s="3">
        <v>4.1993469999999998E-2</v>
      </c>
      <c r="K808" s="4">
        <v>8286330.7000000002</v>
      </c>
      <c r="L808" s="5">
        <v>325001</v>
      </c>
      <c r="M808" s="6">
        <v>25.496323700000001</v>
      </c>
      <c r="N808" s="7" t="str">
        <f>IF(ISNUMBER(_xll.BDP($C808, "DELTA_MID")),_xll.BDP($C808, "DELTA_MID")," ")</f>
        <v xml:space="preserve"> </v>
      </c>
      <c r="O808" s="7" t="str">
        <f>IF(ISNUMBER(N808),_xll.BDP($C808, "OPT_UNDL_TICKER"),"")</f>
        <v/>
      </c>
      <c r="P808" s="8" t="str">
        <f>IF(ISNUMBER(N808),_xll.BDP($C808, "OPT_UNDL_PX")," ")</f>
        <v xml:space="preserve"> </v>
      </c>
      <c r="Q808" s="7" t="str">
        <f>IF(ISNUMBER(N808),+G808*_xll.BDP($C808, "PX_POS_MULT_FACTOR")*P808/K808," ")</f>
        <v xml:space="preserve"> </v>
      </c>
      <c r="R808" s="8" t="str">
        <f>IF(OR($A808="TUA",$A808="TYA"),"",IF(ISNUMBER(_xll.BDP($C808,"DUR_ADJ_OAS_MID")),_xll.BDP($C808,"DUR_ADJ_OAS_MID"),IF(ISNUMBER(_xll.BDP($E808&amp;" ISIN","DUR_ADJ_OAS_MID")),_xll.BDP($E808&amp;" ISIN","DUR_ADJ_OAS_MID")," ")))</f>
        <v xml:space="preserve"> </v>
      </c>
      <c r="S808" s="7" t="str">
        <f t="shared" si="13"/>
        <v xml:space="preserve"> </v>
      </c>
      <c r="T808" t="s">
        <v>2312</v>
      </c>
      <c r="U808" t="s">
        <v>1267</v>
      </c>
    </row>
    <row r="809" spans="1:21" x14ac:dyDescent="0.25">
      <c r="A809" t="s">
        <v>2234</v>
      </c>
      <c r="B809" t="s">
        <v>2315</v>
      </c>
      <c r="C809" t="s">
        <v>2316</v>
      </c>
      <c r="D809" t="s">
        <v>2317</v>
      </c>
      <c r="E809" t="s">
        <v>2318</v>
      </c>
      <c r="F809" t="s">
        <v>2319</v>
      </c>
      <c r="G809" s="1">
        <v>95540</v>
      </c>
      <c r="H809" s="1">
        <v>408.7</v>
      </c>
      <c r="I809" s="2">
        <v>425701.3</v>
      </c>
      <c r="J809" s="3">
        <v>5.1373919999999997E-2</v>
      </c>
      <c r="K809" s="4">
        <v>8286330.7000000002</v>
      </c>
      <c r="L809" s="5">
        <v>325001</v>
      </c>
      <c r="M809" s="6">
        <v>25.496323700000001</v>
      </c>
      <c r="N809" s="7" t="str">
        <f>IF(ISNUMBER(_xll.BDP($C809, "DELTA_MID")),_xll.BDP($C809, "DELTA_MID")," ")</f>
        <v xml:space="preserve"> </v>
      </c>
      <c r="O809" s="7" t="str">
        <f>IF(ISNUMBER(N809),_xll.BDP($C809, "OPT_UNDL_TICKER"),"")</f>
        <v/>
      </c>
      <c r="P809" s="8" t="str">
        <f>IF(ISNUMBER(N809),_xll.BDP($C809, "OPT_UNDL_PX")," ")</f>
        <v xml:space="preserve"> </v>
      </c>
      <c r="Q809" s="7" t="str">
        <f>IF(ISNUMBER(N809),+G809*_xll.BDP($C809, "PX_POS_MULT_FACTOR")*P809/K809," ")</f>
        <v xml:space="preserve"> </v>
      </c>
      <c r="R809" s="8" t="str">
        <f>IF(OR($A809="TUA",$A809="TYA"),"",IF(ISNUMBER(_xll.BDP($C809,"DUR_ADJ_OAS_MID")),_xll.BDP($C809,"DUR_ADJ_OAS_MID"),IF(ISNUMBER(_xll.BDP($E809&amp;" ISIN","DUR_ADJ_OAS_MID")),_xll.BDP($E809&amp;" ISIN","DUR_ADJ_OAS_MID")," ")))</f>
        <v xml:space="preserve"> </v>
      </c>
      <c r="S809" s="7" t="str">
        <f t="shared" si="13"/>
        <v xml:space="preserve"> </v>
      </c>
      <c r="T809" t="s">
        <v>2317</v>
      </c>
      <c r="U809" t="s">
        <v>1267</v>
      </c>
    </row>
    <row r="810" spans="1:21" x14ac:dyDescent="0.25">
      <c r="A810" t="s">
        <v>2234</v>
      </c>
      <c r="B810" t="s">
        <v>2320</v>
      </c>
      <c r="C810" t="s">
        <v>2321</v>
      </c>
      <c r="D810" t="s">
        <v>2322</v>
      </c>
      <c r="E810" t="s">
        <v>2323</v>
      </c>
      <c r="F810" t="s">
        <v>2324</v>
      </c>
      <c r="G810" s="1">
        <v>156</v>
      </c>
      <c r="H810" s="1">
        <v>1400.1</v>
      </c>
      <c r="I810" s="2">
        <v>2381.2199999999998</v>
      </c>
      <c r="J810" s="3">
        <v>2.8737000000000001E-4</v>
      </c>
      <c r="K810" s="4">
        <v>8286330.7000000002</v>
      </c>
      <c r="L810" s="5">
        <v>325001</v>
      </c>
      <c r="M810" s="6">
        <v>25.496323700000001</v>
      </c>
      <c r="N810" s="7" t="str">
        <f>IF(ISNUMBER(_xll.BDP($C810, "DELTA_MID")),_xll.BDP($C810, "DELTA_MID")," ")</f>
        <v xml:space="preserve"> </v>
      </c>
      <c r="O810" s="7" t="str">
        <f>IF(ISNUMBER(N810),_xll.BDP($C810, "OPT_UNDL_TICKER"),"")</f>
        <v/>
      </c>
      <c r="P810" s="8" t="str">
        <f>IF(ISNUMBER(N810),_xll.BDP($C810, "OPT_UNDL_PX")," ")</f>
        <v xml:space="preserve"> </v>
      </c>
      <c r="Q810" s="7" t="str">
        <f>IF(ISNUMBER(N810),+G810*_xll.BDP($C810, "PX_POS_MULT_FACTOR")*P810/K810," ")</f>
        <v xml:space="preserve"> </v>
      </c>
      <c r="R810" s="8" t="str">
        <f>IF(OR($A810="TUA",$A810="TYA"),"",IF(ISNUMBER(_xll.BDP($C810,"DUR_ADJ_OAS_MID")),_xll.BDP($C810,"DUR_ADJ_OAS_MID"),IF(ISNUMBER(_xll.BDP($E810&amp;" ISIN","DUR_ADJ_OAS_MID")),_xll.BDP($E810&amp;" ISIN","DUR_ADJ_OAS_MID")," ")))</f>
        <v xml:space="preserve"> </v>
      </c>
      <c r="S810" s="7" t="str">
        <f t="shared" si="13"/>
        <v xml:space="preserve"> </v>
      </c>
      <c r="T810" t="s">
        <v>2322</v>
      </c>
      <c r="U810" t="s">
        <v>1267</v>
      </c>
    </row>
    <row r="811" spans="1:21" x14ac:dyDescent="0.25">
      <c r="A811" t="s">
        <v>2234</v>
      </c>
      <c r="B811" t="s">
        <v>2325</v>
      </c>
      <c r="C811" t="s">
        <v>2326</v>
      </c>
      <c r="D811" t="s">
        <v>2327</v>
      </c>
      <c r="E811" t="s">
        <v>2328</v>
      </c>
      <c r="F811" t="s">
        <v>2329</v>
      </c>
      <c r="G811" s="1">
        <v>33000</v>
      </c>
      <c r="H811" s="1">
        <v>745.8</v>
      </c>
      <c r="I811" s="2">
        <v>268319.01</v>
      </c>
      <c r="J811" s="3">
        <v>3.2380920000000001E-2</v>
      </c>
      <c r="K811" s="4">
        <v>8286330.7000000002</v>
      </c>
      <c r="L811" s="5">
        <v>325001</v>
      </c>
      <c r="M811" s="6">
        <v>25.496323700000001</v>
      </c>
      <c r="N811" s="7" t="str">
        <f>IF(ISNUMBER(_xll.BDP($C811, "DELTA_MID")),_xll.BDP($C811, "DELTA_MID")," ")</f>
        <v xml:space="preserve"> </v>
      </c>
      <c r="O811" s="7" t="str">
        <f>IF(ISNUMBER(N811),_xll.BDP($C811, "OPT_UNDL_TICKER"),"")</f>
        <v/>
      </c>
      <c r="P811" s="8" t="str">
        <f>IF(ISNUMBER(N811),_xll.BDP($C811, "OPT_UNDL_PX")," ")</f>
        <v xml:space="preserve"> </v>
      </c>
      <c r="Q811" s="7" t="str">
        <f>IF(ISNUMBER(N811),+G811*_xll.BDP($C811, "PX_POS_MULT_FACTOR")*P811/K811," ")</f>
        <v xml:space="preserve"> </v>
      </c>
      <c r="R811" s="8" t="str">
        <f>IF(OR($A811="TUA",$A811="TYA"),"",IF(ISNUMBER(_xll.BDP($C811,"DUR_ADJ_OAS_MID")),_xll.BDP($C811,"DUR_ADJ_OAS_MID"),IF(ISNUMBER(_xll.BDP($E811&amp;" ISIN","DUR_ADJ_OAS_MID")),_xll.BDP($E811&amp;" ISIN","DUR_ADJ_OAS_MID")," ")))</f>
        <v xml:space="preserve"> </v>
      </c>
      <c r="S811" s="7" t="str">
        <f t="shared" si="13"/>
        <v xml:space="preserve"> </v>
      </c>
      <c r="T811" t="s">
        <v>2327</v>
      </c>
      <c r="U811" t="s">
        <v>1267</v>
      </c>
    </row>
    <row r="812" spans="1:21" x14ac:dyDescent="0.25">
      <c r="A812" t="s">
        <v>2234</v>
      </c>
      <c r="B812" t="s">
        <v>2330</v>
      </c>
      <c r="C812" t="s">
        <v>2331</v>
      </c>
      <c r="D812" t="s">
        <v>2332</v>
      </c>
      <c r="E812" t="s">
        <v>2333</v>
      </c>
      <c r="F812" t="s">
        <v>2334</v>
      </c>
      <c r="G812" s="1">
        <v>50898</v>
      </c>
      <c r="H812" s="1">
        <v>443.9</v>
      </c>
      <c r="I812" s="2">
        <v>246320.72</v>
      </c>
      <c r="J812" s="3">
        <v>2.972615E-2</v>
      </c>
      <c r="K812" s="4">
        <v>8286330.7000000002</v>
      </c>
      <c r="L812" s="5">
        <v>325001</v>
      </c>
      <c r="M812" s="6">
        <v>25.496323700000001</v>
      </c>
      <c r="N812" s="7" t="str">
        <f>IF(ISNUMBER(_xll.BDP($C812, "DELTA_MID")),_xll.BDP($C812, "DELTA_MID")," ")</f>
        <v xml:space="preserve"> </v>
      </c>
      <c r="O812" s="7" t="str">
        <f>IF(ISNUMBER(N812),_xll.BDP($C812, "OPT_UNDL_TICKER"),"")</f>
        <v/>
      </c>
      <c r="P812" s="8" t="str">
        <f>IF(ISNUMBER(N812),_xll.BDP($C812, "OPT_UNDL_PX")," ")</f>
        <v xml:space="preserve"> </v>
      </c>
      <c r="Q812" s="7" t="str">
        <f>IF(ISNUMBER(N812),+G812*_xll.BDP($C812, "PX_POS_MULT_FACTOR")*P812/K812," ")</f>
        <v xml:space="preserve"> </v>
      </c>
      <c r="R812" s="8" t="str">
        <f>IF(OR($A812="TUA",$A812="TYA"),"",IF(ISNUMBER(_xll.BDP($C812,"DUR_ADJ_OAS_MID")),_xll.BDP($C812,"DUR_ADJ_OAS_MID"),IF(ISNUMBER(_xll.BDP($E812&amp;" ISIN","DUR_ADJ_OAS_MID")),_xll.BDP($E812&amp;" ISIN","DUR_ADJ_OAS_MID")," ")))</f>
        <v xml:space="preserve"> </v>
      </c>
      <c r="S812" s="7" t="str">
        <f t="shared" si="13"/>
        <v xml:space="preserve"> </v>
      </c>
      <c r="T812" t="s">
        <v>2332</v>
      </c>
      <c r="U812" t="s">
        <v>1267</v>
      </c>
    </row>
    <row r="813" spans="1:21" x14ac:dyDescent="0.25">
      <c r="A813" t="s">
        <v>2234</v>
      </c>
      <c r="B813" t="s">
        <v>2335</v>
      </c>
      <c r="C813" t="s">
        <v>2336</v>
      </c>
      <c r="D813" t="s">
        <v>2337</v>
      </c>
      <c r="E813" t="s">
        <v>2338</v>
      </c>
      <c r="F813" t="s">
        <v>2339</v>
      </c>
      <c r="G813" s="1">
        <v>25135</v>
      </c>
      <c r="H813" s="1">
        <v>469.25</v>
      </c>
      <c r="I813" s="2">
        <v>128587.37</v>
      </c>
      <c r="J813" s="3">
        <v>1.551801E-2</v>
      </c>
      <c r="K813" s="4">
        <v>8286330.7000000002</v>
      </c>
      <c r="L813" s="5">
        <v>325001</v>
      </c>
      <c r="M813" s="6">
        <v>25.496323700000001</v>
      </c>
      <c r="N813" s="7" t="str">
        <f>IF(ISNUMBER(_xll.BDP($C813, "DELTA_MID")),_xll.BDP($C813, "DELTA_MID")," ")</f>
        <v xml:space="preserve"> </v>
      </c>
      <c r="O813" s="7" t="str">
        <f>IF(ISNUMBER(N813),_xll.BDP($C813, "OPT_UNDL_TICKER"),"")</f>
        <v/>
      </c>
      <c r="P813" s="8" t="str">
        <f>IF(ISNUMBER(N813),_xll.BDP($C813, "OPT_UNDL_PX")," ")</f>
        <v xml:space="preserve"> </v>
      </c>
      <c r="Q813" s="7" t="str">
        <f>IF(ISNUMBER(N813),+G813*_xll.BDP($C813, "PX_POS_MULT_FACTOR")*P813/K813," ")</f>
        <v xml:space="preserve"> </v>
      </c>
      <c r="R813" s="8" t="str">
        <f>IF(OR($A813="TUA",$A813="TYA"),"",IF(ISNUMBER(_xll.BDP($C813,"DUR_ADJ_OAS_MID")),_xll.BDP($C813,"DUR_ADJ_OAS_MID"),IF(ISNUMBER(_xll.BDP($E813&amp;" ISIN","DUR_ADJ_OAS_MID")),_xll.BDP($E813&amp;" ISIN","DUR_ADJ_OAS_MID")," ")))</f>
        <v xml:space="preserve"> </v>
      </c>
      <c r="S813" s="7" t="str">
        <f t="shared" si="13"/>
        <v xml:space="preserve"> </v>
      </c>
      <c r="T813" t="s">
        <v>2337</v>
      </c>
      <c r="U813" t="s">
        <v>1267</v>
      </c>
    </row>
    <row r="814" spans="1:21" x14ac:dyDescent="0.25">
      <c r="A814" t="s">
        <v>2234</v>
      </c>
      <c r="B814" t="s">
        <v>2340</v>
      </c>
      <c r="C814" t="s">
        <v>2341</v>
      </c>
      <c r="D814" t="s">
        <v>2342</v>
      </c>
      <c r="E814" t="s">
        <v>2343</v>
      </c>
      <c r="F814" t="s">
        <v>2344</v>
      </c>
      <c r="G814" s="1">
        <v>11201</v>
      </c>
      <c r="H814" s="1">
        <v>3997</v>
      </c>
      <c r="I814" s="2">
        <v>488096.92</v>
      </c>
      <c r="J814" s="3">
        <v>5.8903869999999997E-2</v>
      </c>
      <c r="K814" s="4">
        <v>8286330.7000000002</v>
      </c>
      <c r="L814" s="5">
        <v>325001</v>
      </c>
      <c r="M814" s="6">
        <v>25.496323700000001</v>
      </c>
      <c r="N814" s="7" t="str">
        <f>IF(ISNUMBER(_xll.BDP($C814, "DELTA_MID")),_xll.BDP($C814, "DELTA_MID")," ")</f>
        <v xml:space="preserve"> </v>
      </c>
      <c r="O814" s="7" t="str">
        <f>IF(ISNUMBER(N814),_xll.BDP($C814, "OPT_UNDL_TICKER"),"")</f>
        <v/>
      </c>
      <c r="P814" s="8" t="str">
        <f>IF(ISNUMBER(N814),_xll.BDP($C814, "OPT_UNDL_PX")," ")</f>
        <v xml:space="preserve"> </v>
      </c>
      <c r="Q814" s="7" t="str">
        <f>IF(ISNUMBER(N814),+G814*_xll.BDP($C814, "PX_POS_MULT_FACTOR")*P814/K814," ")</f>
        <v xml:space="preserve"> </v>
      </c>
      <c r="R814" s="8" t="str">
        <f>IF(OR($A814="TUA",$A814="TYA"),"",IF(ISNUMBER(_xll.BDP($C814,"DUR_ADJ_OAS_MID")),_xll.BDP($C814,"DUR_ADJ_OAS_MID"),IF(ISNUMBER(_xll.BDP($E814&amp;" ISIN","DUR_ADJ_OAS_MID")),_xll.BDP($E814&amp;" ISIN","DUR_ADJ_OAS_MID")," ")))</f>
        <v xml:space="preserve"> </v>
      </c>
      <c r="S814" s="7" t="str">
        <f t="shared" si="13"/>
        <v xml:space="preserve"> </v>
      </c>
      <c r="T814" t="s">
        <v>2342</v>
      </c>
      <c r="U814" t="s">
        <v>1267</v>
      </c>
    </row>
    <row r="815" spans="1:21" x14ac:dyDescent="0.25">
      <c r="A815" t="s">
        <v>2234</v>
      </c>
      <c r="B815" t="s">
        <v>2345</v>
      </c>
      <c r="C815" t="s">
        <v>2346</v>
      </c>
      <c r="D815" t="s">
        <v>2347</v>
      </c>
      <c r="E815" t="s">
        <v>2348</v>
      </c>
      <c r="F815" t="s">
        <v>2349</v>
      </c>
      <c r="G815" s="1">
        <v>50898</v>
      </c>
      <c r="H815" s="1">
        <v>340.55</v>
      </c>
      <c r="I815" s="2">
        <v>188971.7</v>
      </c>
      <c r="J815" s="3">
        <v>2.2805229999999999E-2</v>
      </c>
      <c r="K815" s="4">
        <v>8286330.7000000002</v>
      </c>
      <c r="L815" s="5">
        <v>325001</v>
      </c>
      <c r="M815" s="6">
        <v>25.496323700000001</v>
      </c>
      <c r="N815" s="7" t="str">
        <f>IF(ISNUMBER(_xll.BDP($C815, "DELTA_MID")),_xll.BDP($C815, "DELTA_MID")," ")</f>
        <v xml:space="preserve"> </v>
      </c>
      <c r="O815" s="7" t="str">
        <f>IF(ISNUMBER(N815),_xll.BDP($C815, "OPT_UNDL_TICKER"),"")</f>
        <v/>
      </c>
      <c r="P815" s="8" t="str">
        <f>IF(ISNUMBER(N815),_xll.BDP($C815, "OPT_UNDL_PX")," ")</f>
        <v xml:space="preserve"> </v>
      </c>
      <c r="Q815" s="7" t="str">
        <f>IF(ISNUMBER(N815),+G815*_xll.BDP($C815, "PX_POS_MULT_FACTOR")*P815/K815," ")</f>
        <v xml:space="preserve"> </v>
      </c>
      <c r="R815" s="8" t="str">
        <f>IF(OR($A815="TUA",$A815="TYA"),"",IF(ISNUMBER(_xll.BDP($C815,"DUR_ADJ_OAS_MID")),_xll.BDP($C815,"DUR_ADJ_OAS_MID"),IF(ISNUMBER(_xll.BDP($E815&amp;" ISIN","DUR_ADJ_OAS_MID")),_xll.BDP($E815&amp;" ISIN","DUR_ADJ_OAS_MID")," ")))</f>
        <v xml:space="preserve"> </v>
      </c>
      <c r="S815" s="7" t="str">
        <f t="shared" si="13"/>
        <v xml:space="preserve"> </v>
      </c>
      <c r="T815" t="s">
        <v>2347</v>
      </c>
      <c r="U815" t="s">
        <v>1267</v>
      </c>
    </row>
    <row r="816" spans="1:21" x14ac:dyDescent="0.25">
      <c r="A816" t="s">
        <v>2234</v>
      </c>
      <c r="B816" t="s">
        <v>2350</v>
      </c>
      <c r="C816" t="s">
        <v>2351</v>
      </c>
      <c r="D816" t="s">
        <v>2352</v>
      </c>
      <c r="E816" t="s">
        <v>2353</v>
      </c>
      <c r="F816" t="s">
        <v>2354</v>
      </c>
      <c r="G816" s="1">
        <v>17036</v>
      </c>
      <c r="H816" s="1">
        <v>780.4</v>
      </c>
      <c r="I816" s="2">
        <v>144943.92000000001</v>
      </c>
      <c r="J816" s="3">
        <v>1.7491929999999999E-2</v>
      </c>
      <c r="K816" s="4">
        <v>8286330.7000000002</v>
      </c>
      <c r="L816" s="5">
        <v>325001</v>
      </c>
      <c r="M816" s="6">
        <v>25.496323700000001</v>
      </c>
      <c r="N816" s="7" t="str">
        <f>IF(ISNUMBER(_xll.BDP($C816, "DELTA_MID")),_xll.BDP($C816, "DELTA_MID")," ")</f>
        <v xml:space="preserve"> </v>
      </c>
      <c r="O816" s="7" t="str">
        <f>IF(ISNUMBER(N816),_xll.BDP($C816, "OPT_UNDL_TICKER"),"")</f>
        <v/>
      </c>
      <c r="P816" s="8" t="str">
        <f>IF(ISNUMBER(N816),_xll.BDP($C816, "OPT_UNDL_PX")," ")</f>
        <v xml:space="preserve"> </v>
      </c>
      <c r="Q816" s="7" t="str">
        <f>IF(ISNUMBER(N816),+G816*_xll.BDP($C816, "PX_POS_MULT_FACTOR")*P816/K816," ")</f>
        <v xml:space="preserve"> </v>
      </c>
      <c r="R816" s="8" t="str">
        <f>IF(OR($A816="TUA",$A816="TYA"),"",IF(ISNUMBER(_xll.BDP($C816,"DUR_ADJ_OAS_MID")),_xll.BDP($C816,"DUR_ADJ_OAS_MID"),IF(ISNUMBER(_xll.BDP($E816&amp;" ISIN","DUR_ADJ_OAS_MID")),_xll.BDP($E816&amp;" ISIN","DUR_ADJ_OAS_MID")," ")))</f>
        <v xml:space="preserve"> </v>
      </c>
      <c r="S816" s="7" t="str">
        <f t="shared" si="13"/>
        <v xml:space="preserve"> </v>
      </c>
      <c r="T816" t="s">
        <v>2352</v>
      </c>
      <c r="U816" t="s">
        <v>1267</v>
      </c>
    </row>
    <row r="817" spans="1:21" x14ac:dyDescent="0.25">
      <c r="A817" t="s">
        <v>2234</v>
      </c>
      <c r="B817" t="s">
        <v>2355</v>
      </c>
      <c r="C817" t="s">
        <v>2356</v>
      </c>
      <c r="D817" t="s">
        <v>2357</v>
      </c>
      <c r="E817" t="s">
        <v>2358</v>
      </c>
      <c r="F817" t="s">
        <v>2359</v>
      </c>
      <c r="G817" s="1">
        <v>28295</v>
      </c>
      <c r="H817" s="1">
        <v>1145</v>
      </c>
      <c r="I817" s="2">
        <v>353207.81</v>
      </c>
      <c r="J817" s="3">
        <v>4.2625360000000001E-2</v>
      </c>
      <c r="K817" s="4">
        <v>8286330.7000000002</v>
      </c>
      <c r="L817" s="5">
        <v>325001</v>
      </c>
      <c r="M817" s="6">
        <v>25.496323700000001</v>
      </c>
      <c r="N817" s="7" t="str">
        <f>IF(ISNUMBER(_xll.BDP($C817, "DELTA_MID")),_xll.BDP($C817, "DELTA_MID")," ")</f>
        <v xml:space="preserve"> </v>
      </c>
      <c r="O817" s="7" t="str">
        <f>IF(ISNUMBER(N817),_xll.BDP($C817, "OPT_UNDL_TICKER"),"")</f>
        <v/>
      </c>
      <c r="P817" s="8" t="str">
        <f>IF(ISNUMBER(N817),_xll.BDP($C817, "OPT_UNDL_PX")," ")</f>
        <v xml:space="preserve"> </v>
      </c>
      <c r="Q817" s="7" t="str">
        <f>IF(ISNUMBER(N817),+G817*_xll.BDP($C817, "PX_POS_MULT_FACTOR")*P817/K817," ")</f>
        <v xml:space="preserve"> </v>
      </c>
      <c r="R817" s="8" t="str">
        <f>IF(OR($A817="TUA",$A817="TYA"),"",IF(ISNUMBER(_xll.BDP($C817,"DUR_ADJ_OAS_MID")),_xll.BDP($C817,"DUR_ADJ_OAS_MID"),IF(ISNUMBER(_xll.BDP($E817&amp;" ISIN","DUR_ADJ_OAS_MID")),_xll.BDP($E817&amp;" ISIN","DUR_ADJ_OAS_MID")," ")))</f>
        <v xml:space="preserve"> </v>
      </c>
      <c r="S817" s="7" t="str">
        <f t="shared" si="13"/>
        <v xml:space="preserve"> </v>
      </c>
      <c r="T817" t="s">
        <v>2357</v>
      </c>
      <c r="U817" t="s">
        <v>1267</v>
      </c>
    </row>
    <row r="818" spans="1:21" x14ac:dyDescent="0.25">
      <c r="A818" t="s">
        <v>2234</v>
      </c>
      <c r="B818" t="s">
        <v>105</v>
      </c>
      <c r="C818" t="s">
        <v>105</v>
      </c>
      <c r="G818" s="1">
        <v>1145446.8999999999</v>
      </c>
      <c r="H818" s="1">
        <v>1</v>
      </c>
      <c r="I818" s="2">
        <v>1145446.8999999999</v>
      </c>
      <c r="J818" s="3">
        <v>0.13823331</v>
      </c>
      <c r="K818" s="4">
        <v>8286330.7000000002</v>
      </c>
      <c r="L818" s="5">
        <v>325001</v>
      </c>
      <c r="M818" s="6">
        <v>25.496323700000001</v>
      </c>
      <c r="N818" s="7" t="str">
        <f>IF(ISNUMBER(_xll.BDP($C818, "DELTA_MID")),_xll.BDP($C818, "DELTA_MID")," ")</f>
        <v xml:space="preserve"> </v>
      </c>
      <c r="O818" s="7" t="str">
        <f>IF(ISNUMBER(N818),_xll.BDP($C818, "OPT_UNDL_TICKER"),"")</f>
        <v/>
      </c>
      <c r="P818" s="8" t="str">
        <f>IF(ISNUMBER(N818),_xll.BDP($C818, "OPT_UNDL_PX")," ")</f>
        <v xml:space="preserve"> </v>
      </c>
      <c r="Q818" s="7" t="str">
        <f>IF(ISNUMBER(N818),+G818*_xll.BDP($C818, "PX_POS_MULT_FACTOR")*P818/K818," ")</f>
        <v xml:space="preserve"> </v>
      </c>
      <c r="R818" s="8" t="str">
        <f>IF(OR($A818="TUA",$A818="TYA"),"",IF(ISNUMBER(_xll.BDP($C818,"DUR_ADJ_OAS_MID")),_xll.BDP($C818,"DUR_ADJ_OAS_MID"),IF(ISNUMBER(_xll.BDP($E818&amp;" ISIN","DUR_ADJ_OAS_MID")),_xll.BDP($E818&amp;" ISIN","DUR_ADJ_OAS_MID")," ")))</f>
        <v xml:space="preserve"> </v>
      </c>
      <c r="S818" s="7" t="str">
        <f t="shared" si="13"/>
        <v xml:space="preserve"> </v>
      </c>
      <c r="T818" t="s">
        <v>105</v>
      </c>
      <c r="U818" t="s">
        <v>105</v>
      </c>
    </row>
    <row r="819" spans="1:21" x14ac:dyDescent="0.25">
      <c r="N819" s="7" t="str">
        <f>IF(ISNUMBER(_xll.BDP($C819, "DELTA_MID")),_xll.BDP($C819, "DELTA_MID")," ")</f>
        <v xml:space="preserve"> </v>
      </c>
      <c r="O819" s="7" t="str">
        <f>IF(ISNUMBER(N819),_xll.BDP($C819, "OPT_UNDL_TICKER"),"")</f>
        <v/>
      </c>
      <c r="P819" s="8" t="str">
        <f>IF(ISNUMBER(N819),_xll.BDP($C819, "OPT_UNDL_PX")," ")</f>
        <v xml:space="preserve"> </v>
      </c>
      <c r="Q819" s="7" t="str">
        <f>IF(ISNUMBER(N819),+G819*_xll.BDP($C819, "PX_POS_MULT_FACTOR")*P819/K819," ")</f>
        <v xml:space="preserve"> </v>
      </c>
      <c r="R819" s="8" t="str">
        <f>IF(OR($A819="TUA",$A819="TYA"),"",IF(ISNUMBER(_xll.BDP($C819,"DUR_ADJ_OAS_MID")),_xll.BDP($C819,"DUR_ADJ_OAS_MID"),IF(ISNUMBER(_xll.BDP($E819&amp;" ISIN","DUR_ADJ_OAS_MID")),_xll.BDP($E819&amp;" ISIN","DUR_ADJ_OAS_MID")," ")))</f>
        <v xml:space="preserve"> </v>
      </c>
      <c r="S819" s="7" t="str">
        <f t="shared" si="13"/>
        <v xml:space="preserve"> </v>
      </c>
    </row>
    <row r="820" spans="1:21" x14ac:dyDescent="0.25">
      <c r="A820" t="s">
        <v>2360</v>
      </c>
      <c r="B820" t="s">
        <v>2361</v>
      </c>
      <c r="C820" t="s">
        <v>2361</v>
      </c>
      <c r="D820" t="s">
        <v>2362</v>
      </c>
      <c r="E820" t="s">
        <v>2363</v>
      </c>
      <c r="F820" t="s">
        <v>2364</v>
      </c>
      <c r="G820" s="1">
        <v>10000</v>
      </c>
      <c r="H820" s="1">
        <v>51.57</v>
      </c>
      <c r="I820" s="2">
        <v>515700</v>
      </c>
      <c r="J820" s="3">
        <v>2.7497210000000001E-2</v>
      </c>
      <c r="K820" s="4">
        <v>18754632.18</v>
      </c>
      <c r="L820" s="5">
        <v>725001</v>
      </c>
      <c r="M820" s="6">
        <v>25.868422500000001</v>
      </c>
      <c r="N820" s="7" t="str">
        <f>IF(ISNUMBER(_xll.BDP($C820, "DELTA_MID")),_xll.BDP($C820, "DELTA_MID")," ")</f>
        <v xml:space="preserve"> </v>
      </c>
      <c r="O820" s="7" t="str">
        <f>IF(ISNUMBER(N820),_xll.BDP($C820, "OPT_UNDL_TICKER"),"")</f>
        <v/>
      </c>
      <c r="P820" s="8" t="str">
        <f>IF(ISNUMBER(N820),_xll.BDP($C820, "OPT_UNDL_PX")," ")</f>
        <v xml:space="preserve"> </v>
      </c>
      <c r="Q820" s="7" t="str">
        <f>IF(ISNUMBER(N820),+G820*_xll.BDP($C820, "PX_POS_MULT_FACTOR")*P820/K820," ")</f>
        <v xml:space="preserve"> </v>
      </c>
      <c r="R820" s="8" t="str">
        <f>IF(OR($A820="TUA",$A820="TYA"),"",IF(ISNUMBER(_xll.BDP($C820,"DUR_ADJ_OAS_MID")),_xll.BDP($C820,"DUR_ADJ_OAS_MID"),IF(ISNUMBER(_xll.BDP($E820&amp;" ISIN","DUR_ADJ_OAS_MID")),_xll.BDP($E820&amp;" ISIN","DUR_ADJ_OAS_MID")," ")))</f>
        <v xml:space="preserve"> </v>
      </c>
      <c r="S820" s="7" t="str">
        <f t="shared" si="13"/>
        <v xml:space="preserve"> </v>
      </c>
      <c r="T820" t="s">
        <v>2364</v>
      </c>
      <c r="U820" t="s">
        <v>1221</v>
      </c>
    </row>
    <row r="821" spans="1:21" x14ac:dyDescent="0.25">
      <c r="A821" t="s">
        <v>2360</v>
      </c>
      <c r="B821" t="s">
        <v>2365</v>
      </c>
      <c r="C821" t="s">
        <v>2365</v>
      </c>
      <c r="D821" t="s">
        <v>2366</v>
      </c>
      <c r="E821" t="s">
        <v>2367</v>
      </c>
      <c r="F821" t="s">
        <v>2368</v>
      </c>
      <c r="G821" s="1">
        <v>325000</v>
      </c>
      <c r="H821" s="1">
        <v>98.757232220000006</v>
      </c>
      <c r="I821" s="2">
        <v>320961.01</v>
      </c>
      <c r="J821" s="3">
        <v>1.7113690000000001E-2</v>
      </c>
      <c r="K821" s="4">
        <v>18754632.18</v>
      </c>
      <c r="L821" s="5">
        <v>725001</v>
      </c>
      <c r="M821" s="6">
        <v>25.868422500000001</v>
      </c>
      <c r="N821" s="7" t="str">
        <f>IF(ISNUMBER(_xll.BDP($C821, "DELTA_MID")),_xll.BDP($C821, "DELTA_MID")," ")</f>
        <v xml:space="preserve"> </v>
      </c>
      <c r="O821" s="7" t="str">
        <f>IF(ISNUMBER(N821),_xll.BDP($C821, "OPT_UNDL_TICKER"),"")</f>
        <v/>
      </c>
      <c r="P821" s="8" t="str">
        <f>IF(ISNUMBER(N821),_xll.BDP($C821, "OPT_UNDL_PX")," ")</f>
        <v xml:space="preserve"> </v>
      </c>
      <c r="Q821" s="7" t="str">
        <f>IF(ISNUMBER(N821),+G821*_xll.BDP($C821, "PX_POS_MULT_FACTOR")*P821/K821," ")</f>
        <v xml:space="preserve"> </v>
      </c>
      <c r="R821" s="8">
        <f>IF(OR($A821="TUA",$A821="TYA"),"",IF(ISNUMBER(_xll.BDP($C821,"DUR_ADJ_OAS_MID")),_xll.BDP($C821,"DUR_ADJ_OAS_MID"),IF(ISNUMBER(_xll.BDP($E821&amp;" ISIN","DUR_ADJ_OAS_MID")),_xll.BDP($E821&amp;" ISIN","DUR_ADJ_OAS_MID")," ")))</f>
        <v>3.6886266558629193</v>
      </c>
      <c r="S821" s="7">
        <f t="shared" si="13"/>
        <v>6.3126013114174692E-2</v>
      </c>
      <c r="T821" t="s">
        <v>2368</v>
      </c>
      <c r="U821" t="s">
        <v>167</v>
      </c>
    </row>
    <row r="822" spans="1:21" x14ac:dyDescent="0.25">
      <c r="A822" t="s">
        <v>2360</v>
      </c>
      <c r="B822" t="s">
        <v>2369</v>
      </c>
      <c r="C822" t="s">
        <v>2369</v>
      </c>
      <c r="D822" t="s">
        <v>2370</v>
      </c>
      <c r="E822" t="s">
        <v>2371</v>
      </c>
      <c r="F822" t="s">
        <v>2372</v>
      </c>
      <c r="G822" s="1">
        <v>500000</v>
      </c>
      <c r="H822" s="1">
        <v>102.07068744</v>
      </c>
      <c r="I822" s="2">
        <v>510353.44</v>
      </c>
      <c r="J822" s="3">
        <v>2.7212130000000001E-2</v>
      </c>
      <c r="K822" s="4">
        <v>18754632.18</v>
      </c>
      <c r="L822" s="5">
        <v>725001</v>
      </c>
      <c r="M822" s="6">
        <v>25.868422500000001</v>
      </c>
      <c r="N822" s="7" t="str">
        <f>IF(ISNUMBER(_xll.BDP($C822, "DELTA_MID")),_xll.BDP($C822, "DELTA_MID")," ")</f>
        <v xml:space="preserve"> </v>
      </c>
      <c r="O822" s="7" t="str">
        <f>IF(ISNUMBER(N822),_xll.BDP($C822, "OPT_UNDL_TICKER"),"")</f>
        <v/>
      </c>
      <c r="P822" s="8" t="str">
        <f>IF(ISNUMBER(N822),_xll.BDP($C822, "OPT_UNDL_PX")," ")</f>
        <v xml:space="preserve"> </v>
      </c>
      <c r="Q822" s="7" t="str">
        <f>IF(ISNUMBER(N822),+G822*_xll.BDP($C822, "PX_POS_MULT_FACTOR")*P822/K822," ")</f>
        <v xml:space="preserve"> </v>
      </c>
      <c r="R822" s="8">
        <f>IF(OR($A822="TUA",$A822="TYA"),"",IF(ISNUMBER(_xll.BDP($C822,"DUR_ADJ_OAS_MID")),_xll.BDP($C822,"DUR_ADJ_OAS_MID"),IF(ISNUMBER(_xll.BDP($E822&amp;" ISIN","DUR_ADJ_OAS_MID")),_xll.BDP($E822&amp;" ISIN","DUR_ADJ_OAS_MID")," ")))</f>
        <v>3.3604288136389595</v>
      </c>
      <c r="S822" s="7">
        <f t="shared" si="13"/>
        <v>9.1444425732489149E-2</v>
      </c>
      <c r="T822" t="s">
        <v>2372</v>
      </c>
      <c r="U822" t="s">
        <v>167</v>
      </c>
    </row>
    <row r="823" spans="1:21" x14ac:dyDescent="0.25">
      <c r="A823" t="s">
        <v>2360</v>
      </c>
      <c r="B823" t="s">
        <v>2373</v>
      </c>
      <c r="C823" t="s">
        <v>2373</v>
      </c>
      <c r="D823" t="s">
        <v>2374</v>
      </c>
      <c r="E823" t="s">
        <v>2375</v>
      </c>
      <c r="F823" t="s">
        <v>2376</v>
      </c>
      <c r="G823" s="1">
        <v>825000</v>
      </c>
      <c r="H823" s="1">
        <v>106.107955</v>
      </c>
      <c r="I823" s="2">
        <v>875390.63</v>
      </c>
      <c r="J823" s="3">
        <v>4.6675969999999997E-2</v>
      </c>
      <c r="K823" s="4">
        <v>18754632.18</v>
      </c>
      <c r="L823" s="5">
        <v>725001</v>
      </c>
      <c r="M823" s="6">
        <v>25.868422500000001</v>
      </c>
      <c r="N823" s="7" t="str">
        <f>IF(ISNUMBER(_xll.BDP($C823, "DELTA_MID")),_xll.BDP($C823, "DELTA_MID")," ")</f>
        <v xml:space="preserve"> </v>
      </c>
      <c r="O823" s="7" t="str">
        <f>IF(ISNUMBER(N823),_xll.BDP($C823, "OPT_UNDL_TICKER"),"")</f>
        <v/>
      </c>
      <c r="P823" s="8" t="str">
        <f>IF(ISNUMBER(N823),_xll.BDP($C823, "OPT_UNDL_PX")," ")</f>
        <v xml:space="preserve"> </v>
      </c>
      <c r="Q823" s="7" t="str">
        <f>IF(ISNUMBER(N823),+G823*_xll.BDP($C823, "PX_POS_MULT_FACTOR")*P823/K823," ")</f>
        <v xml:space="preserve"> </v>
      </c>
      <c r="R823" s="8">
        <f>IF(OR($A823="TUA",$A823="TYA"),"",IF(ISNUMBER(_xll.BDP($C823,"DUR_ADJ_OAS_MID")),_xll.BDP($C823,"DUR_ADJ_OAS_MID"),IF(ISNUMBER(_xll.BDP($E823&amp;" ISIN","DUR_ADJ_OAS_MID")),_xll.BDP($E823&amp;" ISIN","DUR_ADJ_OAS_MID")," ")))</f>
        <v>6.2951315972972619</v>
      </c>
      <c r="S823" s="7">
        <f t="shared" si="13"/>
        <v>0.29383137358149908</v>
      </c>
      <c r="T823" t="s">
        <v>2376</v>
      </c>
      <c r="U823" t="s">
        <v>167</v>
      </c>
    </row>
    <row r="824" spans="1:21" x14ac:dyDescent="0.25">
      <c r="A824" t="s">
        <v>2360</v>
      </c>
      <c r="B824" t="s">
        <v>2377</v>
      </c>
      <c r="C824" t="s">
        <v>2377</v>
      </c>
      <c r="D824" t="s">
        <v>2378</v>
      </c>
      <c r="E824" t="s">
        <v>2379</v>
      </c>
      <c r="F824" t="s">
        <v>2380</v>
      </c>
      <c r="G824" s="1">
        <v>534000</v>
      </c>
      <c r="H824" s="1">
        <v>101.56792778000001</v>
      </c>
      <c r="I824" s="2">
        <v>542372.74</v>
      </c>
      <c r="J824" s="3">
        <v>2.8919400000000001E-2</v>
      </c>
      <c r="K824" s="4">
        <v>18754632.18</v>
      </c>
      <c r="L824" s="5">
        <v>725001</v>
      </c>
      <c r="M824" s="6">
        <v>25.868422500000001</v>
      </c>
      <c r="N824" s="7" t="str">
        <f>IF(ISNUMBER(_xll.BDP($C824, "DELTA_MID")),_xll.BDP($C824, "DELTA_MID")," ")</f>
        <v xml:space="preserve"> </v>
      </c>
      <c r="O824" s="7" t="str">
        <f>IF(ISNUMBER(N824),_xll.BDP($C824, "OPT_UNDL_TICKER"),"")</f>
        <v/>
      </c>
      <c r="P824" s="8" t="str">
        <f>IF(ISNUMBER(N824),_xll.BDP($C824, "OPT_UNDL_PX")," ")</f>
        <v xml:space="preserve"> </v>
      </c>
      <c r="Q824" s="7" t="str">
        <f>IF(ISNUMBER(N824),+G824*_xll.BDP($C824, "PX_POS_MULT_FACTOR")*P824/K824," ")</f>
        <v xml:space="preserve"> </v>
      </c>
      <c r="R824" s="8">
        <f>IF(OR($A824="TUA",$A824="TYA"),"",IF(ISNUMBER(_xll.BDP($C824,"DUR_ADJ_OAS_MID")),_xll.BDP($C824,"DUR_ADJ_OAS_MID"),IF(ISNUMBER(_xll.BDP($E824&amp;" ISIN","DUR_ADJ_OAS_MID")),_xll.BDP($E824&amp;" ISIN","DUR_ADJ_OAS_MID")," ")))</f>
        <v>5.484556815700226</v>
      </c>
      <c r="S824" s="7">
        <f t="shared" si="13"/>
        <v>0.15861009237596113</v>
      </c>
      <c r="T824" t="s">
        <v>2380</v>
      </c>
      <c r="U824" t="s">
        <v>167</v>
      </c>
    </row>
    <row r="825" spans="1:21" x14ac:dyDescent="0.25">
      <c r="A825" t="s">
        <v>2360</v>
      </c>
      <c r="B825" t="s">
        <v>2381</v>
      </c>
      <c r="C825" t="s">
        <v>2381</v>
      </c>
      <c r="D825" t="s">
        <v>2382</v>
      </c>
      <c r="E825" t="s">
        <v>2383</v>
      </c>
      <c r="F825" t="s">
        <v>2384</v>
      </c>
      <c r="G825" s="1">
        <v>800000</v>
      </c>
      <c r="H825" s="1">
        <v>108.69483332999999</v>
      </c>
      <c r="I825" s="2">
        <v>869558.67</v>
      </c>
      <c r="J825" s="3">
        <v>4.6365009999999998E-2</v>
      </c>
      <c r="K825" s="4">
        <v>18754632.18</v>
      </c>
      <c r="L825" s="5">
        <v>725001</v>
      </c>
      <c r="M825" s="6">
        <v>25.868422500000001</v>
      </c>
      <c r="N825" s="7" t="str">
        <f>IF(ISNUMBER(_xll.BDP($C825, "DELTA_MID")),_xll.BDP($C825, "DELTA_MID")," ")</f>
        <v xml:space="preserve"> </v>
      </c>
      <c r="O825" s="7" t="str">
        <f>IF(ISNUMBER(N825),_xll.BDP($C825, "OPT_UNDL_TICKER"),"")</f>
        <v/>
      </c>
      <c r="P825" s="8" t="str">
        <f>IF(ISNUMBER(N825),_xll.BDP($C825, "OPT_UNDL_PX")," ")</f>
        <v xml:space="preserve"> </v>
      </c>
      <c r="Q825" s="7" t="str">
        <f>IF(ISNUMBER(N825),+G825*_xll.BDP($C825, "PX_POS_MULT_FACTOR")*P825/K825," ")</f>
        <v xml:space="preserve"> </v>
      </c>
      <c r="R825" s="8">
        <f>IF(OR($A825="TUA",$A825="TYA"),"",IF(ISNUMBER(_xll.BDP($C825,"DUR_ADJ_OAS_MID")),_xll.BDP($C825,"DUR_ADJ_OAS_MID"),IF(ISNUMBER(_xll.BDP($E825&amp;" ISIN","DUR_ADJ_OAS_MID")),_xll.BDP($E825&amp;" ISIN","DUR_ADJ_OAS_MID")," ")))</f>
        <v>4.0964210777850996</v>
      </c>
      <c r="S825" s="7">
        <f t="shared" si="13"/>
        <v>0.18993060423571692</v>
      </c>
      <c r="T825" t="s">
        <v>2384</v>
      </c>
      <c r="U825" t="s">
        <v>167</v>
      </c>
    </row>
    <row r="826" spans="1:21" x14ac:dyDescent="0.25">
      <c r="A826" t="s">
        <v>2360</v>
      </c>
      <c r="B826" t="s">
        <v>2385</v>
      </c>
      <c r="C826" t="s">
        <v>2385</v>
      </c>
      <c r="D826" t="s">
        <v>2386</v>
      </c>
      <c r="E826" t="s">
        <v>2387</v>
      </c>
      <c r="F826" t="s">
        <v>2388</v>
      </c>
      <c r="G826" s="1">
        <v>400000</v>
      </c>
      <c r="H826" s="1">
        <v>104.40192500000001</v>
      </c>
      <c r="I826" s="2">
        <v>417607.7</v>
      </c>
      <c r="J826" s="3">
        <v>2.2266910000000001E-2</v>
      </c>
      <c r="K826" s="4">
        <v>18754632.18</v>
      </c>
      <c r="L826" s="5">
        <v>725001</v>
      </c>
      <c r="M826" s="6">
        <v>25.868422500000001</v>
      </c>
      <c r="N826" s="7" t="str">
        <f>IF(ISNUMBER(_xll.BDP($C826, "DELTA_MID")),_xll.BDP($C826, "DELTA_MID")," ")</f>
        <v xml:space="preserve"> </v>
      </c>
      <c r="O826" s="7" t="str">
        <f>IF(ISNUMBER(N826),_xll.BDP($C826, "OPT_UNDL_TICKER"),"")</f>
        <v/>
      </c>
      <c r="P826" s="8" t="str">
        <f>IF(ISNUMBER(N826),_xll.BDP($C826, "OPT_UNDL_PX")," ")</f>
        <v xml:space="preserve"> </v>
      </c>
      <c r="Q826" s="7" t="str">
        <f>IF(ISNUMBER(N826),+G826*_xll.BDP($C826, "PX_POS_MULT_FACTOR")*P826/K826," ")</f>
        <v xml:space="preserve"> </v>
      </c>
      <c r="R826" s="8">
        <f>IF(OR($A826="TUA",$A826="TYA"),"",IF(ISNUMBER(_xll.BDP($C826,"DUR_ADJ_OAS_MID")),_xll.BDP($C826,"DUR_ADJ_OAS_MID"),IF(ISNUMBER(_xll.BDP($E826&amp;" ISIN","DUR_ADJ_OAS_MID")),_xll.BDP($E826&amp;" ISIN","DUR_ADJ_OAS_MID")," ")))</f>
        <v>1.1663249778505749</v>
      </c>
      <c r="S826" s="7">
        <f t="shared" si="13"/>
        <v>2.5970453312550747E-2</v>
      </c>
      <c r="T826" t="s">
        <v>2388</v>
      </c>
      <c r="U826" t="s">
        <v>167</v>
      </c>
    </row>
    <row r="827" spans="1:21" x14ac:dyDescent="0.25">
      <c r="A827" t="s">
        <v>2360</v>
      </c>
      <c r="B827" t="s">
        <v>2389</v>
      </c>
      <c r="C827" t="s">
        <v>2389</v>
      </c>
      <c r="D827" t="s">
        <v>2390</v>
      </c>
      <c r="E827" t="s">
        <v>2391</v>
      </c>
      <c r="F827" t="s">
        <v>2392</v>
      </c>
      <c r="G827" s="1">
        <v>875000</v>
      </c>
      <c r="H827" s="1">
        <v>103.63610310999999</v>
      </c>
      <c r="I827" s="2">
        <v>906815.91</v>
      </c>
      <c r="J827" s="3">
        <v>4.8351570000000003E-2</v>
      </c>
      <c r="K827" s="4">
        <v>18754632.18</v>
      </c>
      <c r="L827" s="5">
        <v>725001</v>
      </c>
      <c r="M827" s="6">
        <v>25.868422500000001</v>
      </c>
      <c r="N827" s="7" t="str">
        <f>IF(ISNUMBER(_xll.BDP($C827, "DELTA_MID")),_xll.BDP($C827, "DELTA_MID")," ")</f>
        <v xml:space="preserve"> </v>
      </c>
      <c r="O827" s="7" t="str">
        <f>IF(ISNUMBER(N827),_xll.BDP($C827, "OPT_UNDL_TICKER"),"")</f>
        <v/>
      </c>
      <c r="P827" s="8" t="str">
        <f>IF(ISNUMBER(N827),_xll.BDP($C827, "OPT_UNDL_PX")," ")</f>
        <v xml:space="preserve"> </v>
      </c>
      <c r="Q827" s="7" t="str">
        <f>IF(ISNUMBER(N827),+G827*_xll.BDP($C827, "PX_POS_MULT_FACTOR")*P827/K827," ")</f>
        <v xml:space="preserve"> </v>
      </c>
      <c r="R827" s="8">
        <f>IF(OR($A827="TUA",$A827="TYA"),"",IF(ISNUMBER(_xll.BDP($C827,"DUR_ADJ_OAS_MID")),_xll.BDP($C827,"DUR_ADJ_OAS_MID"),IF(ISNUMBER(_xll.BDP($E827&amp;" ISIN","DUR_ADJ_OAS_MID")),_xll.BDP($E827&amp;" ISIN","DUR_ADJ_OAS_MID")," ")))</f>
        <v>4.5489876657547867</v>
      </c>
      <c r="S827" s="7">
        <f t="shared" si="13"/>
        <v>0.2199506955498792</v>
      </c>
      <c r="T827" t="s">
        <v>2392</v>
      </c>
      <c r="U827" t="s">
        <v>167</v>
      </c>
    </row>
    <row r="828" spans="1:21" x14ac:dyDescent="0.25">
      <c r="A828" t="s">
        <v>2360</v>
      </c>
      <c r="B828" t="s">
        <v>2393</v>
      </c>
      <c r="C828" t="s">
        <v>2393</v>
      </c>
      <c r="D828" t="s">
        <v>2394</v>
      </c>
      <c r="E828" t="s">
        <v>2395</v>
      </c>
      <c r="F828" t="s">
        <v>2396</v>
      </c>
      <c r="G828" s="1">
        <v>600000</v>
      </c>
      <c r="H828" s="1">
        <v>114.69054444</v>
      </c>
      <c r="I828" s="2">
        <v>688143.27</v>
      </c>
      <c r="J828" s="3">
        <v>3.6691910000000001E-2</v>
      </c>
      <c r="K828" s="4">
        <v>18754632.18</v>
      </c>
      <c r="L828" s="5">
        <v>725001</v>
      </c>
      <c r="M828" s="6">
        <v>25.868422500000001</v>
      </c>
      <c r="N828" s="7" t="str">
        <f>IF(ISNUMBER(_xll.BDP($C828, "DELTA_MID")),_xll.BDP($C828, "DELTA_MID")," ")</f>
        <v xml:space="preserve"> </v>
      </c>
      <c r="O828" s="7" t="str">
        <f>IF(ISNUMBER(N828),_xll.BDP($C828, "OPT_UNDL_TICKER"),"")</f>
        <v/>
      </c>
      <c r="P828" s="8" t="str">
        <f>IF(ISNUMBER(N828),_xll.BDP($C828, "OPT_UNDL_PX")," ")</f>
        <v xml:space="preserve"> </v>
      </c>
      <c r="Q828" s="7" t="str">
        <f>IF(ISNUMBER(N828),+G828*_xll.BDP($C828, "PX_POS_MULT_FACTOR")*P828/K828," ")</f>
        <v xml:space="preserve"> </v>
      </c>
      <c r="R828" s="8">
        <f>IF(OR($A828="TUA",$A828="TYA"),"",IF(ISNUMBER(_xll.BDP($C828,"DUR_ADJ_OAS_MID")),_xll.BDP($C828,"DUR_ADJ_OAS_MID"),IF(ISNUMBER(_xll.BDP($E828&amp;" ISIN","DUR_ADJ_OAS_MID")),_xll.BDP($E828&amp;" ISIN","DUR_ADJ_OAS_MID")," ")))</f>
        <v>5.8171672807142087</v>
      </c>
      <c r="S828" s="7">
        <f t="shared" si="13"/>
        <v>0.21344297831891049</v>
      </c>
      <c r="T828" t="s">
        <v>2396</v>
      </c>
      <c r="U828" t="s">
        <v>167</v>
      </c>
    </row>
    <row r="829" spans="1:21" x14ac:dyDescent="0.25">
      <c r="A829" t="s">
        <v>2360</v>
      </c>
      <c r="B829" t="s">
        <v>2397</v>
      </c>
      <c r="C829" t="s">
        <v>2397</v>
      </c>
      <c r="D829" t="s">
        <v>2398</v>
      </c>
      <c r="E829" t="s">
        <v>2399</v>
      </c>
      <c r="F829" t="s">
        <v>2400</v>
      </c>
      <c r="G829" s="1">
        <v>250000</v>
      </c>
      <c r="H829" s="1">
        <v>103.73335</v>
      </c>
      <c r="I829" s="2">
        <v>259333.38</v>
      </c>
      <c r="J829" s="3">
        <v>1.38277E-2</v>
      </c>
      <c r="K829" s="4">
        <v>18754632.18</v>
      </c>
      <c r="L829" s="5">
        <v>725001</v>
      </c>
      <c r="M829" s="6">
        <v>25.868422500000001</v>
      </c>
      <c r="N829" s="7" t="str">
        <f>IF(ISNUMBER(_xll.BDP($C829, "DELTA_MID")),_xll.BDP($C829, "DELTA_MID")," ")</f>
        <v xml:space="preserve"> </v>
      </c>
      <c r="O829" s="7" t="str">
        <f>IF(ISNUMBER(N829),_xll.BDP($C829, "OPT_UNDL_TICKER"),"")</f>
        <v/>
      </c>
      <c r="P829" s="8" t="str">
        <f>IF(ISNUMBER(N829),_xll.BDP($C829, "OPT_UNDL_PX")," ")</f>
        <v xml:space="preserve"> </v>
      </c>
      <c r="Q829" s="7" t="str">
        <f>IF(ISNUMBER(N829),+G829*_xll.BDP($C829, "PX_POS_MULT_FACTOR")*P829/K829," ")</f>
        <v xml:space="preserve"> </v>
      </c>
      <c r="R829" s="8">
        <f>IF(OR($A829="TUA",$A829="TYA"),"",IF(ISNUMBER(_xll.BDP($C829,"DUR_ADJ_OAS_MID")),_xll.BDP($C829,"DUR_ADJ_OAS_MID"),IF(ISNUMBER(_xll.BDP($E829&amp;" ISIN","DUR_ADJ_OAS_MID")),_xll.BDP($E829&amp;" ISIN","DUR_ADJ_OAS_MID")," ")))</f>
        <v>7.022153734585614</v>
      </c>
      <c r="S829" s="7">
        <f t="shared" si="13"/>
        <v>9.7100235195729495E-2</v>
      </c>
      <c r="T829" t="s">
        <v>2400</v>
      </c>
      <c r="U829" t="s">
        <v>167</v>
      </c>
    </row>
    <row r="830" spans="1:21" x14ac:dyDescent="0.25">
      <c r="A830" t="s">
        <v>2360</v>
      </c>
      <c r="B830" t="s">
        <v>2401</v>
      </c>
      <c r="C830" t="s">
        <v>2401</v>
      </c>
      <c r="D830" t="s">
        <v>2402</v>
      </c>
      <c r="E830" t="s">
        <v>2403</v>
      </c>
      <c r="F830" t="s">
        <v>2404</v>
      </c>
      <c r="G830" s="1">
        <v>725000</v>
      </c>
      <c r="H830" s="1">
        <v>104.63149167</v>
      </c>
      <c r="I830" s="2">
        <v>758578.32</v>
      </c>
      <c r="J830" s="3">
        <v>4.0447520000000001E-2</v>
      </c>
      <c r="K830" s="4">
        <v>18754632.18</v>
      </c>
      <c r="L830" s="5">
        <v>725001</v>
      </c>
      <c r="M830" s="6">
        <v>25.868422500000001</v>
      </c>
      <c r="N830" s="7" t="str">
        <f>IF(ISNUMBER(_xll.BDP($C830, "DELTA_MID")),_xll.BDP($C830, "DELTA_MID")," ")</f>
        <v xml:space="preserve"> </v>
      </c>
      <c r="O830" s="7" t="str">
        <f>IF(ISNUMBER(N830),_xll.BDP($C830, "OPT_UNDL_TICKER"),"")</f>
        <v/>
      </c>
      <c r="P830" s="8" t="str">
        <f>IF(ISNUMBER(N830),_xll.BDP($C830, "OPT_UNDL_PX")," ")</f>
        <v xml:space="preserve"> </v>
      </c>
      <c r="Q830" s="7" t="str">
        <f>IF(ISNUMBER(N830),+G830*_xll.BDP($C830, "PX_POS_MULT_FACTOR")*P830/K830," ")</f>
        <v xml:space="preserve"> </v>
      </c>
      <c r="R830" s="8">
        <f>IF(OR($A830="TUA",$A830="TYA"),"",IF(ISNUMBER(_xll.BDP($C830,"DUR_ADJ_OAS_MID")),_xll.BDP($C830,"DUR_ADJ_OAS_MID"),IF(ISNUMBER(_xll.BDP($E830&amp;" ISIN","DUR_ADJ_OAS_MID")),_xll.BDP($E830&amp;" ISIN","DUR_ADJ_OAS_MID")," ")))</f>
        <v>3.6107701136049304</v>
      </c>
      <c r="S830" s="7">
        <f t="shared" si="13"/>
        <v>0.14604669638543769</v>
      </c>
      <c r="T830" t="s">
        <v>2404</v>
      </c>
      <c r="U830" t="s">
        <v>167</v>
      </c>
    </row>
    <row r="831" spans="1:21" x14ac:dyDescent="0.25">
      <c r="A831" t="s">
        <v>2360</v>
      </c>
      <c r="B831" t="s">
        <v>2405</v>
      </c>
      <c r="C831" t="s">
        <v>2405</v>
      </c>
      <c r="D831" t="s">
        <v>2406</v>
      </c>
      <c r="E831" t="s">
        <v>2407</v>
      </c>
      <c r="F831" t="s">
        <v>2408</v>
      </c>
      <c r="G831" s="1">
        <v>275000</v>
      </c>
      <c r="H831" s="1">
        <v>101.38830900000001</v>
      </c>
      <c r="I831" s="2">
        <v>278817.84000000003</v>
      </c>
      <c r="J831" s="3">
        <v>1.4866610000000001E-2</v>
      </c>
      <c r="K831" s="4">
        <v>18754632.18</v>
      </c>
      <c r="L831" s="5">
        <v>725001</v>
      </c>
      <c r="M831" s="6">
        <v>25.868422500000001</v>
      </c>
      <c r="N831" s="7" t="str">
        <f>IF(ISNUMBER(_xll.BDP($C831, "DELTA_MID")),_xll.BDP($C831, "DELTA_MID")," ")</f>
        <v xml:space="preserve"> </v>
      </c>
      <c r="O831" s="7" t="str">
        <f>IF(ISNUMBER(N831),_xll.BDP($C831, "OPT_UNDL_TICKER"),"")</f>
        <v/>
      </c>
      <c r="P831" s="8" t="str">
        <f>IF(ISNUMBER(N831),_xll.BDP($C831, "OPT_UNDL_PX")," ")</f>
        <v xml:space="preserve"> </v>
      </c>
      <c r="Q831" s="7" t="str">
        <f>IF(ISNUMBER(N831),+G831*_xll.BDP($C831, "PX_POS_MULT_FACTOR")*P831/K831," ")</f>
        <v xml:space="preserve"> </v>
      </c>
      <c r="R831" s="8">
        <f>IF(OR($A831="TUA",$A831="TYA"),"",IF(ISNUMBER(_xll.BDP($C831,"DUR_ADJ_OAS_MID")),_xll.BDP($C831,"DUR_ADJ_OAS_MID"),IF(ISNUMBER(_xll.BDP($E831&amp;" ISIN","DUR_ADJ_OAS_MID")),_xll.BDP($E831&amp;" ISIN","DUR_ADJ_OAS_MID")," ")))</f>
        <v>7.5041436212509787</v>
      </c>
      <c r="S831" s="7">
        <f t="shared" si="13"/>
        <v>0.11156117660112602</v>
      </c>
      <c r="T831" t="s">
        <v>2408</v>
      </c>
      <c r="U831" t="s">
        <v>167</v>
      </c>
    </row>
    <row r="832" spans="1:21" x14ac:dyDescent="0.25">
      <c r="A832" t="s">
        <v>2360</v>
      </c>
      <c r="B832" t="s">
        <v>2409</v>
      </c>
      <c r="C832" t="s">
        <v>2409</v>
      </c>
      <c r="D832" t="s">
        <v>2410</v>
      </c>
      <c r="E832" t="s">
        <v>2411</v>
      </c>
      <c r="F832" t="s">
        <v>2412</v>
      </c>
      <c r="G832" s="1">
        <v>400000</v>
      </c>
      <c r="H832" s="1">
        <v>105.793425</v>
      </c>
      <c r="I832" s="2">
        <v>423173.7</v>
      </c>
      <c r="J832" s="3">
        <v>2.2563690000000001E-2</v>
      </c>
      <c r="K832" s="4">
        <v>18754632.18</v>
      </c>
      <c r="L832" s="5">
        <v>725001</v>
      </c>
      <c r="M832" s="6">
        <v>25.868422500000001</v>
      </c>
      <c r="N832" s="7" t="str">
        <f>IF(ISNUMBER(_xll.BDP($C832, "DELTA_MID")),_xll.BDP($C832, "DELTA_MID")," ")</f>
        <v xml:space="preserve"> </v>
      </c>
      <c r="O832" s="7" t="str">
        <f>IF(ISNUMBER(N832),_xll.BDP($C832, "OPT_UNDL_TICKER"),"")</f>
        <v/>
      </c>
      <c r="P832" s="8" t="str">
        <f>IF(ISNUMBER(N832),_xll.BDP($C832, "OPT_UNDL_PX")," ")</f>
        <v xml:space="preserve"> </v>
      </c>
      <c r="Q832" s="7" t="str">
        <f>IF(ISNUMBER(N832),+G832*_xll.BDP($C832, "PX_POS_MULT_FACTOR")*P832/K832," ")</f>
        <v xml:space="preserve"> </v>
      </c>
      <c r="R832" s="8">
        <f>IF(OR($A832="TUA",$A832="TYA"),"",IF(ISNUMBER(_xll.BDP($C832,"DUR_ADJ_OAS_MID")),_xll.BDP($C832,"DUR_ADJ_OAS_MID"),IF(ISNUMBER(_xll.BDP($E832&amp;" ISIN","DUR_ADJ_OAS_MID")),_xll.BDP($E832&amp;" ISIN","DUR_ADJ_OAS_MID")," ")))</f>
        <v>3.1844840242394685</v>
      </c>
      <c r="S832" s="7">
        <f t="shared" si="13"/>
        <v>7.1853710332891854E-2</v>
      </c>
      <c r="T832" t="s">
        <v>2412</v>
      </c>
      <c r="U832" t="s">
        <v>167</v>
      </c>
    </row>
    <row r="833" spans="1:21" x14ac:dyDescent="0.25">
      <c r="A833" t="s">
        <v>2360</v>
      </c>
      <c r="B833" t="s">
        <v>2413</v>
      </c>
      <c r="C833" t="s">
        <v>2413</v>
      </c>
      <c r="D833" t="s">
        <v>2414</v>
      </c>
      <c r="E833" t="s">
        <v>2415</v>
      </c>
      <c r="F833" t="s">
        <v>2416</v>
      </c>
      <c r="G833" s="1">
        <v>450000</v>
      </c>
      <c r="H833" s="1">
        <v>104.60726667</v>
      </c>
      <c r="I833" s="2">
        <v>470732.7</v>
      </c>
      <c r="J833" s="3">
        <v>2.509954E-2</v>
      </c>
      <c r="K833" s="4">
        <v>18754632.18</v>
      </c>
      <c r="L833" s="5">
        <v>725001</v>
      </c>
      <c r="M833" s="6">
        <v>25.868422500000001</v>
      </c>
      <c r="N833" s="7" t="str">
        <f>IF(ISNUMBER(_xll.BDP($C833, "DELTA_MID")),_xll.BDP($C833, "DELTA_MID")," ")</f>
        <v xml:space="preserve"> </v>
      </c>
      <c r="O833" s="7" t="str">
        <f>IF(ISNUMBER(N833),_xll.BDP($C833, "OPT_UNDL_TICKER"),"")</f>
        <v/>
      </c>
      <c r="P833" s="8" t="str">
        <f>IF(ISNUMBER(N833),_xll.BDP($C833, "OPT_UNDL_PX")," ")</f>
        <v xml:space="preserve"> </v>
      </c>
      <c r="Q833" s="7" t="str">
        <f>IF(ISNUMBER(N833),+G833*_xll.BDP($C833, "PX_POS_MULT_FACTOR")*P833/K833," ")</f>
        <v xml:space="preserve"> </v>
      </c>
      <c r="R833" s="8">
        <f>IF(OR($A833="TUA",$A833="TYA"),"",IF(ISNUMBER(_xll.BDP($C833,"DUR_ADJ_OAS_MID")),_xll.BDP($C833,"DUR_ADJ_OAS_MID"),IF(ISNUMBER(_xll.BDP($E833&amp;" ISIN","DUR_ADJ_OAS_MID")),_xll.BDP($E833&amp;" ISIN","DUR_ADJ_OAS_MID")," ")))</f>
        <v>1.1445072995740986</v>
      </c>
      <c r="S833" s="7">
        <f t="shared" si="13"/>
        <v>2.8726606745952069E-2</v>
      </c>
      <c r="T833" t="s">
        <v>2416</v>
      </c>
      <c r="U833" t="s">
        <v>167</v>
      </c>
    </row>
    <row r="834" spans="1:21" x14ac:dyDescent="0.25">
      <c r="A834" t="s">
        <v>2360</v>
      </c>
      <c r="B834" t="s">
        <v>2417</v>
      </c>
      <c r="C834" t="s">
        <v>2417</v>
      </c>
      <c r="D834" t="s">
        <v>2418</v>
      </c>
      <c r="E834" t="s">
        <v>2419</v>
      </c>
      <c r="F834" t="s">
        <v>2420</v>
      </c>
      <c r="G834" s="1">
        <v>950000</v>
      </c>
      <c r="H834" s="1">
        <v>114.00471722</v>
      </c>
      <c r="I834" s="2">
        <v>1083044.81</v>
      </c>
      <c r="J834" s="3">
        <v>5.774812E-2</v>
      </c>
      <c r="K834" s="4">
        <v>18754632.18</v>
      </c>
      <c r="L834" s="5">
        <v>725001</v>
      </c>
      <c r="M834" s="6">
        <v>25.868422500000001</v>
      </c>
      <c r="N834" s="7" t="str">
        <f>IF(ISNUMBER(_xll.BDP($C834, "DELTA_MID")),_xll.BDP($C834, "DELTA_MID")," ")</f>
        <v xml:space="preserve"> </v>
      </c>
      <c r="O834" s="7" t="str">
        <f>IF(ISNUMBER(N834),_xll.BDP($C834, "OPT_UNDL_TICKER"),"")</f>
        <v/>
      </c>
      <c r="P834" s="8" t="str">
        <f>IF(ISNUMBER(N834),_xll.BDP($C834, "OPT_UNDL_PX")," ")</f>
        <v xml:space="preserve"> </v>
      </c>
      <c r="Q834" s="7" t="str">
        <f>IF(ISNUMBER(N834),+G834*_xll.BDP($C834, "PX_POS_MULT_FACTOR")*P834/K834," ")</f>
        <v xml:space="preserve"> </v>
      </c>
      <c r="R834" s="8">
        <f>IF(OR($A834="TUA",$A834="TYA"),"",IF(ISNUMBER(_xll.BDP($C834,"DUR_ADJ_OAS_MID")),_xll.BDP($C834,"DUR_ADJ_OAS_MID"),IF(ISNUMBER(_xll.BDP($E834&amp;" ISIN","DUR_ADJ_OAS_MID")),_xll.BDP($E834&amp;" ISIN","DUR_ADJ_OAS_MID")," ")))</f>
        <v>8.4414975665955829</v>
      </c>
      <c r="S834" s="7">
        <f t="shared" si="13"/>
        <v>0.4874806144554697</v>
      </c>
      <c r="T834" t="s">
        <v>2420</v>
      </c>
      <c r="U834" t="s">
        <v>167</v>
      </c>
    </row>
    <row r="835" spans="1:21" x14ac:dyDescent="0.25">
      <c r="A835" t="s">
        <v>2360</v>
      </c>
      <c r="B835" t="s">
        <v>2421</v>
      </c>
      <c r="C835" t="s">
        <v>2421</v>
      </c>
      <c r="D835" t="s">
        <v>2422</v>
      </c>
      <c r="E835" t="s">
        <v>2423</v>
      </c>
      <c r="F835" t="s">
        <v>2424</v>
      </c>
      <c r="G835" s="1">
        <v>500000</v>
      </c>
      <c r="H835" s="1">
        <v>102.01823611</v>
      </c>
      <c r="I835" s="2">
        <v>510091.18</v>
      </c>
      <c r="J835" s="3">
        <v>2.7198139999999999E-2</v>
      </c>
      <c r="K835" s="4">
        <v>18754632.18</v>
      </c>
      <c r="L835" s="5">
        <v>725001</v>
      </c>
      <c r="M835" s="6">
        <v>25.868422500000001</v>
      </c>
      <c r="N835" s="7" t="str">
        <f>IF(ISNUMBER(_xll.BDP($C835, "DELTA_MID")),_xll.BDP($C835, "DELTA_MID")," ")</f>
        <v xml:space="preserve"> </v>
      </c>
      <c r="O835" s="7" t="str">
        <f>IF(ISNUMBER(N835),_xll.BDP($C835, "OPT_UNDL_TICKER"),"")</f>
        <v/>
      </c>
      <c r="P835" s="8" t="str">
        <f>IF(ISNUMBER(N835),_xll.BDP($C835, "OPT_UNDL_PX")," ")</f>
        <v xml:space="preserve"> </v>
      </c>
      <c r="Q835" s="7" t="str">
        <f>IF(ISNUMBER(N835),+G835*_xll.BDP($C835, "PX_POS_MULT_FACTOR")*P835/K835," ")</f>
        <v xml:space="preserve"> </v>
      </c>
      <c r="R835" s="8">
        <f>IF(OR($A835="TUA",$A835="TYA"),"",IF(ISNUMBER(_xll.BDP($C835,"DUR_ADJ_OAS_MID")),_xll.BDP($C835,"DUR_ADJ_OAS_MID"),IF(ISNUMBER(_xll.BDP($E835&amp;" ISIN","DUR_ADJ_OAS_MID")),_xll.BDP($E835&amp;" ISIN","DUR_ADJ_OAS_MID")," ")))</f>
        <v>1.7625749227235104</v>
      </c>
      <c r="S835" s="7">
        <f t="shared" si="13"/>
        <v>4.7938759508723214E-2</v>
      </c>
      <c r="T835" t="s">
        <v>2424</v>
      </c>
      <c r="U835" t="s">
        <v>167</v>
      </c>
    </row>
    <row r="836" spans="1:21" x14ac:dyDescent="0.25">
      <c r="A836" t="s">
        <v>2360</v>
      </c>
      <c r="B836" t="s">
        <v>2425</v>
      </c>
      <c r="C836" t="s">
        <v>2425</v>
      </c>
      <c r="D836" t="s">
        <v>2426</v>
      </c>
      <c r="E836" t="s">
        <v>2427</v>
      </c>
      <c r="F836" t="s">
        <v>2428</v>
      </c>
      <c r="G836" s="1">
        <v>400000</v>
      </c>
      <c r="H836" s="1">
        <v>103.02463333</v>
      </c>
      <c r="I836" s="2">
        <v>412098.53</v>
      </c>
      <c r="J836" s="3">
        <v>2.1973159999999999E-2</v>
      </c>
      <c r="K836" s="4">
        <v>18754632.18</v>
      </c>
      <c r="L836" s="5">
        <v>725001</v>
      </c>
      <c r="M836" s="6">
        <v>25.868422500000001</v>
      </c>
      <c r="N836" s="7" t="str">
        <f>IF(ISNUMBER(_xll.BDP($C836, "DELTA_MID")),_xll.BDP($C836, "DELTA_MID")," ")</f>
        <v xml:space="preserve"> </v>
      </c>
      <c r="O836" s="7" t="str">
        <f>IF(ISNUMBER(N836),_xll.BDP($C836, "OPT_UNDL_TICKER"),"")</f>
        <v/>
      </c>
      <c r="P836" s="8" t="str">
        <f>IF(ISNUMBER(N836),_xll.BDP($C836, "OPT_UNDL_PX")," ")</f>
        <v xml:space="preserve"> </v>
      </c>
      <c r="Q836" s="7" t="str">
        <f>IF(ISNUMBER(N836),+G836*_xll.BDP($C836, "PX_POS_MULT_FACTOR")*P836/K836," ")</f>
        <v xml:space="preserve"> </v>
      </c>
      <c r="R836" s="8">
        <f>IF(OR($A836="TUA",$A836="TYA"),"",IF(ISNUMBER(_xll.BDP($C836,"DUR_ADJ_OAS_MID")),_xll.BDP($C836,"DUR_ADJ_OAS_MID"),IF(ISNUMBER(_xll.BDP($E836&amp;" ISIN","DUR_ADJ_OAS_MID")),_xll.BDP($E836&amp;" ISIN","DUR_ADJ_OAS_MID")," ")))</f>
        <v>6.5440004619676859</v>
      </c>
      <c r="S836" s="7">
        <f t="shared" si="13"/>
        <v>0.14379236919088986</v>
      </c>
      <c r="T836" t="s">
        <v>2428</v>
      </c>
      <c r="U836" t="s">
        <v>167</v>
      </c>
    </row>
    <row r="837" spans="1:21" x14ac:dyDescent="0.25">
      <c r="A837" t="s">
        <v>2360</v>
      </c>
      <c r="B837" t="s">
        <v>2429</v>
      </c>
      <c r="C837" t="s">
        <v>2429</v>
      </c>
      <c r="D837" t="s">
        <v>2430</v>
      </c>
      <c r="E837" t="s">
        <v>2431</v>
      </c>
      <c r="F837" t="s">
        <v>2432</v>
      </c>
      <c r="G837" s="1">
        <v>400000</v>
      </c>
      <c r="H837" s="1">
        <v>106.86680533000001</v>
      </c>
      <c r="I837" s="2">
        <v>427467.23</v>
      </c>
      <c r="J837" s="3">
        <v>2.279262E-2</v>
      </c>
      <c r="K837" s="4">
        <v>18754632.18</v>
      </c>
      <c r="L837" s="5">
        <v>725001</v>
      </c>
      <c r="M837" s="6">
        <v>25.868422500000001</v>
      </c>
      <c r="N837" s="7" t="str">
        <f>IF(ISNUMBER(_xll.BDP($C837, "DELTA_MID")),_xll.BDP($C837, "DELTA_MID")," ")</f>
        <v xml:space="preserve"> </v>
      </c>
      <c r="O837" s="7" t="str">
        <f>IF(ISNUMBER(N837),_xll.BDP($C837, "OPT_UNDL_TICKER"),"")</f>
        <v/>
      </c>
      <c r="P837" s="8" t="str">
        <f>IF(ISNUMBER(N837),_xll.BDP($C837, "OPT_UNDL_PX")," ")</f>
        <v xml:space="preserve"> </v>
      </c>
      <c r="Q837" s="7" t="str">
        <f>IF(ISNUMBER(N837),+G837*_xll.BDP($C837, "PX_POS_MULT_FACTOR")*P837/K837," ")</f>
        <v xml:space="preserve"> </v>
      </c>
      <c r="R837" s="8">
        <f>IF(OR($A837="TUA",$A837="TYA"),"",IF(ISNUMBER(_xll.BDP($C837,"DUR_ADJ_OAS_MID")),_xll.BDP($C837,"DUR_ADJ_OAS_MID"),IF(ISNUMBER(_xll.BDP($E837&amp;" ISIN","DUR_ADJ_OAS_MID")),_xll.BDP($E837&amp;" ISIN","DUR_ADJ_OAS_MID")," ")))</f>
        <v>9.6761049840681181</v>
      </c>
      <c r="S837" s="7">
        <f t="shared" si="13"/>
        <v>0.22054378398197066</v>
      </c>
      <c r="T837" t="s">
        <v>2432</v>
      </c>
      <c r="U837" t="s">
        <v>167</v>
      </c>
    </row>
    <row r="838" spans="1:21" x14ac:dyDescent="0.25">
      <c r="A838" t="s">
        <v>2360</v>
      </c>
      <c r="B838" t="s">
        <v>2433</v>
      </c>
      <c r="C838" t="s">
        <v>2433</v>
      </c>
      <c r="D838" t="s">
        <v>2434</v>
      </c>
      <c r="E838" t="s">
        <v>2435</v>
      </c>
      <c r="F838" t="s">
        <v>2436</v>
      </c>
      <c r="G838" s="1">
        <v>1025000</v>
      </c>
      <c r="H838" s="1">
        <v>102.04476966999999</v>
      </c>
      <c r="I838" s="2">
        <v>1045958.89</v>
      </c>
      <c r="J838" s="3">
        <v>5.5770699999999999E-2</v>
      </c>
      <c r="K838" s="4">
        <v>18754632.18</v>
      </c>
      <c r="L838" s="5">
        <v>725001</v>
      </c>
      <c r="M838" s="6">
        <v>25.868422500000001</v>
      </c>
      <c r="N838" s="7" t="str">
        <f>IF(ISNUMBER(_xll.BDP($C838, "DELTA_MID")),_xll.BDP($C838, "DELTA_MID")," ")</f>
        <v xml:space="preserve"> </v>
      </c>
      <c r="O838" s="7" t="str">
        <f>IF(ISNUMBER(N838),_xll.BDP($C838, "OPT_UNDL_TICKER"),"")</f>
        <v/>
      </c>
      <c r="P838" s="8" t="str">
        <f>IF(ISNUMBER(N838),_xll.BDP($C838, "OPT_UNDL_PX")," ")</f>
        <v xml:space="preserve"> </v>
      </c>
      <c r="Q838" s="7" t="str">
        <f>IF(ISNUMBER(N838),+G838*_xll.BDP($C838, "PX_POS_MULT_FACTOR")*P838/K838," ")</f>
        <v xml:space="preserve"> </v>
      </c>
      <c r="R838" s="8">
        <f>IF(OR($A838="TUA",$A838="TYA"),"",IF(ISNUMBER(_xll.BDP($C838,"DUR_ADJ_OAS_MID")),_xll.BDP($C838,"DUR_ADJ_OAS_MID"),IF(ISNUMBER(_xll.BDP($E838&amp;" ISIN","DUR_ADJ_OAS_MID")),_xll.BDP($E838&amp;" ISIN","DUR_ADJ_OAS_MID")," ")))</f>
        <v>6.6524044152465225E-2</v>
      </c>
      <c r="S838" s="7">
        <f t="shared" si="13"/>
        <v>3.7100925092138923E-3</v>
      </c>
      <c r="T838" t="s">
        <v>2436</v>
      </c>
      <c r="U838" t="s">
        <v>167</v>
      </c>
    </row>
    <row r="839" spans="1:21" x14ac:dyDescent="0.25">
      <c r="A839" t="s">
        <v>2360</v>
      </c>
      <c r="B839" t="s">
        <v>2437</v>
      </c>
      <c r="C839" t="s">
        <v>2437</v>
      </c>
      <c r="D839" t="s">
        <v>2438</v>
      </c>
      <c r="E839" t="s">
        <v>2439</v>
      </c>
      <c r="F839" t="s">
        <v>2440</v>
      </c>
      <c r="G839" s="1">
        <v>900000</v>
      </c>
      <c r="H839" s="1">
        <v>106.39475278</v>
      </c>
      <c r="I839" s="2">
        <v>957552.78</v>
      </c>
      <c r="J839" s="3">
        <v>5.1056869999999997E-2</v>
      </c>
      <c r="K839" s="4">
        <v>18754632.18</v>
      </c>
      <c r="L839" s="5">
        <v>725001</v>
      </c>
      <c r="M839" s="6">
        <v>25.868422500000001</v>
      </c>
      <c r="N839" s="7" t="str">
        <f>IF(ISNUMBER(_xll.BDP($C839, "DELTA_MID")),_xll.BDP($C839, "DELTA_MID")," ")</f>
        <v xml:space="preserve"> </v>
      </c>
      <c r="O839" s="7" t="str">
        <f>IF(ISNUMBER(N839),_xll.BDP($C839, "OPT_UNDL_TICKER"),"")</f>
        <v/>
      </c>
      <c r="P839" s="8" t="str">
        <f>IF(ISNUMBER(N839),_xll.BDP($C839, "OPT_UNDL_PX")," ")</f>
        <v xml:space="preserve"> </v>
      </c>
      <c r="Q839" s="7" t="str">
        <f>IF(ISNUMBER(N839),+G839*_xll.BDP($C839, "PX_POS_MULT_FACTOR")*P839/K839," ")</f>
        <v xml:space="preserve"> </v>
      </c>
      <c r="R839" s="8">
        <f>IF(OR($A839="TUA",$A839="TYA"),"",IF(ISNUMBER(_xll.BDP($C839,"DUR_ADJ_OAS_MID")),_xll.BDP($C839,"DUR_ADJ_OAS_MID"),IF(ISNUMBER(_xll.BDP($E839&amp;" ISIN","DUR_ADJ_OAS_MID")),_xll.BDP($E839&amp;" ISIN","DUR_ADJ_OAS_MID")," ")))</f>
        <v>3.3353424536791567</v>
      </c>
      <c r="S839" s="7">
        <f t="shared" si="13"/>
        <v>0.17029214606297771</v>
      </c>
      <c r="T839" t="s">
        <v>2440</v>
      </c>
      <c r="U839" t="s">
        <v>167</v>
      </c>
    </row>
    <row r="840" spans="1:21" x14ac:dyDescent="0.25">
      <c r="A840" t="s">
        <v>2360</v>
      </c>
      <c r="B840" t="s">
        <v>2441</v>
      </c>
      <c r="C840" t="s">
        <v>2441</v>
      </c>
      <c r="D840" t="s">
        <v>2442</v>
      </c>
      <c r="E840" t="s">
        <v>2443</v>
      </c>
      <c r="F840" t="s">
        <v>2444</v>
      </c>
      <c r="G840" s="1">
        <v>100000</v>
      </c>
      <c r="H840" s="1">
        <v>101.81467778</v>
      </c>
      <c r="I840" s="2">
        <v>101814.68</v>
      </c>
      <c r="J840" s="3">
        <v>5.4287800000000002E-3</v>
      </c>
      <c r="K840" s="4">
        <v>18754632.18</v>
      </c>
      <c r="L840" s="5">
        <v>725001</v>
      </c>
      <c r="M840" s="6">
        <v>25.868422500000001</v>
      </c>
      <c r="N840" s="7" t="str">
        <f>IF(ISNUMBER(_xll.BDP($C840, "DELTA_MID")),_xll.BDP($C840, "DELTA_MID")," ")</f>
        <v xml:space="preserve"> </v>
      </c>
      <c r="O840" s="7" t="str">
        <f>IF(ISNUMBER(N840),_xll.BDP($C840, "OPT_UNDL_TICKER"),"")</f>
        <v/>
      </c>
      <c r="P840" s="8" t="str">
        <f>IF(ISNUMBER(N840),_xll.BDP($C840, "OPT_UNDL_PX")," ")</f>
        <v xml:space="preserve"> </v>
      </c>
      <c r="Q840" s="7" t="str">
        <f>IF(ISNUMBER(N840),+G840*_xll.BDP($C840, "PX_POS_MULT_FACTOR")*P840/K840," ")</f>
        <v xml:space="preserve"> </v>
      </c>
      <c r="R840" s="8">
        <f>IF(OR($A840="TUA",$A840="TYA"),"",IF(ISNUMBER(_xll.BDP($C840,"DUR_ADJ_OAS_MID")),_xll.BDP($C840,"DUR_ADJ_OAS_MID"),IF(ISNUMBER(_xll.BDP($E840&amp;" ISIN","DUR_ADJ_OAS_MID")),_xll.BDP($E840&amp;" ISIN","DUR_ADJ_OAS_MID")," ")))</f>
        <v>4.2369909426611452</v>
      </c>
      <c r="S840" s="7">
        <f t="shared" si="13"/>
        <v>2.3001691689699972E-2</v>
      </c>
      <c r="T840" t="s">
        <v>2444</v>
      </c>
      <c r="U840" t="s">
        <v>167</v>
      </c>
    </row>
    <row r="841" spans="1:21" x14ac:dyDescent="0.25">
      <c r="A841" t="s">
        <v>2360</v>
      </c>
      <c r="B841" t="s">
        <v>2445</v>
      </c>
      <c r="C841" t="s">
        <v>2445</v>
      </c>
      <c r="D841" t="s">
        <v>2446</v>
      </c>
      <c r="E841" t="s">
        <v>2447</v>
      </c>
      <c r="F841" t="s">
        <v>2448</v>
      </c>
      <c r="G841" s="1">
        <v>100000</v>
      </c>
      <c r="H841" s="1">
        <v>103.25858889</v>
      </c>
      <c r="I841" s="2">
        <v>103258.59</v>
      </c>
      <c r="J841" s="3">
        <v>5.5057600000000002E-3</v>
      </c>
      <c r="K841" s="4">
        <v>18754632.18</v>
      </c>
      <c r="L841" s="5">
        <v>725001</v>
      </c>
      <c r="M841" s="6">
        <v>25.868422500000001</v>
      </c>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f>IF(OR($A841="TUA",$A841="TYA"),"",IF(ISNUMBER(_xll.BDP($C841,"DUR_ADJ_OAS_MID")),_xll.BDP($C841,"DUR_ADJ_OAS_MID"),IF(ISNUMBER(_xll.BDP($E841&amp;" ISIN","DUR_ADJ_OAS_MID")),_xll.BDP($E841&amp;" ISIN","DUR_ADJ_OAS_MID")," ")))</f>
        <v>7.2760552592936332</v>
      </c>
      <c r="S841" s="7">
        <f t="shared" si="13"/>
        <v>4.0060214004408512E-2</v>
      </c>
      <c r="T841" t="s">
        <v>2448</v>
      </c>
      <c r="U841" t="s">
        <v>167</v>
      </c>
    </row>
    <row r="842" spans="1:21" x14ac:dyDescent="0.25">
      <c r="A842" t="s">
        <v>2360</v>
      </c>
      <c r="B842" t="s">
        <v>2449</v>
      </c>
      <c r="C842" t="s">
        <v>2449</v>
      </c>
      <c r="D842" t="s">
        <v>2450</v>
      </c>
      <c r="E842" t="s">
        <v>2451</v>
      </c>
      <c r="F842" t="s">
        <v>2452</v>
      </c>
      <c r="G842" s="1">
        <v>240000</v>
      </c>
      <c r="H842" s="1">
        <v>104.76001389</v>
      </c>
      <c r="I842" s="2">
        <v>251424.03</v>
      </c>
      <c r="J842" s="3">
        <v>1.340597E-2</v>
      </c>
      <c r="K842" s="4">
        <v>18754632.18</v>
      </c>
      <c r="L842" s="5">
        <v>725001</v>
      </c>
      <c r="M842" s="6">
        <v>25.868422500000001</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f>IF(OR($A842="TUA",$A842="TYA"),"",IF(ISNUMBER(_xll.BDP($C842,"DUR_ADJ_OAS_MID")),_xll.BDP($C842,"DUR_ADJ_OAS_MID"),IF(ISNUMBER(_xll.BDP($E842&amp;" ISIN","DUR_ADJ_OAS_MID")),_xll.BDP($E842&amp;" ISIN","DUR_ADJ_OAS_MID")," ")))</f>
        <v>9.0417794628966242</v>
      </c>
      <c r="S842" s="7">
        <f t="shared" si="13"/>
        <v>0.12121382422620826</v>
      </c>
      <c r="T842" t="s">
        <v>2452</v>
      </c>
      <c r="U842" t="s">
        <v>167</v>
      </c>
    </row>
    <row r="843" spans="1:21" x14ac:dyDescent="0.25">
      <c r="A843" t="s">
        <v>2360</v>
      </c>
      <c r="B843" t="s">
        <v>2453</v>
      </c>
      <c r="C843" t="s">
        <v>2453</v>
      </c>
      <c r="D843" t="s">
        <v>2454</v>
      </c>
      <c r="E843" t="s">
        <v>2455</v>
      </c>
      <c r="F843" t="s">
        <v>2456</v>
      </c>
      <c r="G843" s="1">
        <v>550000</v>
      </c>
      <c r="H843" s="1">
        <v>109.0608</v>
      </c>
      <c r="I843" s="2">
        <v>599834.4</v>
      </c>
      <c r="J843" s="3">
        <v>3.1983270000000001E-2</v>
      </c>
      <c r="K843" s="4">
        <v>18754632.18</v>
      </c>
      <c r="L843" s="5">
        <v>725001</v>
      </c>
      <c r="M843" s="6">
        <v>25.868422500000001</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f>IF(OR($A843="TUA",$A843="TYA"),"",IF(ISNUMBER(_xll.BDP($C843,"DUR_ADJ_OAS_MID")),_xll.BDP($C843,"DUR_ADJ_OAS_MID"),IF(ISNUMBER(_xll.BDP($E843&amp;" ISIN","DUR_ADJ_OAS_MID")),_xll.BDP($E843&amp;" ISIN","DUR_ADJ_OAS_MID")," ")))</f>
        <v>6.3843824706119667</v>
      </c>
      <c r="S843" s="7">
        <f t="shared" si="13"/>
        <v>0.20419342834084961</v>
      </c>
      <c r="T843" t="s">
        <v>2456</v>
      </c>
      <c r="U843" t="s">
        <v>167</v>
      </c>
    </row>
    <row r="844" spans="1:21" x14ac:dyDescent="0.25">
      <c r="A844" t="s">
        <v>2360</v>
      </c>
      <c r="B844" t="s">
        <v>2457</v>
      </c>
      <c r="C844" t="s">
        <v>2457</v>
      </c>
      <c r="D844" t="s">
        <v>2458</v>
      </c>
      <c r="E844" t="s">
        <v>2459</v>
      </c>
      <c r="F844" t="s">
        <v>2460</v>
      </c>
      <c r="G844" s="1">
        <v>175000</v>
      </c>
      <c r="H844" s="1">
        <v>107.56114167</v>
      </c>
      <c r="I844" s="2">
        <v>188232</v>
      </c>
      <c r="J844" s="3">
        <v>1.003656E-2</v>
      </c>
      <c r="K844" s="4">
        <v>18754632.18</v>
      </c>
      <c r="L844" s="5">
        <v>725001</v>
      </c>
      <c r="M844" s="6">
        <v>25.868422500000001</v>
      </c>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f>IF(OR($A844="TUA",$A844="TYA"),"",IF(ISNUMBER(_xll.BDP($C844,"DUR_ADJ_OAS_MID")),_xll.BDP($C844,"DUR_ADJ_OAS_MID"),IF(ISNUMBER(_xll.BDP($E844&amp;" ISIN","DUR_ADJ_OAS_MID")),_xll.BDP($E844&amp;" ISIN","DUR_ADJ_OAS_MID")," ")))</f>
        <v>3.2016555305037815</v>
      </c>
      <c r="S844" s="7">
        <f t="shared" si="13"/>
        <v>3.2133607831233035E-2</v>
      </c>
      <c r="T844" t="s">
        <v>2460</v>
      </c>
      <c r="U844" t="s">
        <v>167</v>
      </c>
    </row>
    <row r="845" spans="1:21" x14ac:dyDescent="0.25">
      <c r="A845" t="s">
        <v>2360</v>
      </c>
      <c r="B845" t="s">
        <v>2461</v>
      </c>
      <c r="C845" t="s">
        <v>2461</v>
      </c>
      <c r="D845" t="s">
        <v>2462</v>
      </c>
      <c r="E845" t="s">
        <v>2463</v>
      </c>
      <c r="F845" t="s">
        <v>2464</v>
      </c>
      <c r="G845" s="1">
        <v>505000</v>
      </c>
      <c r="H845" s="1">
        <v>104.976275</v>
      </c>
      <c r="I845" s="2">
        <v>530130.18999999994</v>
      </c>
      <c r="J845" s="3">
        <v>2.8266630000000001E-2</v>
      </c>
      <c r="K845" s="4">
        <v>18754632.18</v>
      </c>
      <c r="L845" s="5">
        <v>725001</v>
      </c>
      <c r="M845" s="6">
        <v>25.868422500000001</v>
      </c>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f>IF(OR($A845="TUA",$A845="TYA"),"",IF(ISNUMBER(_xll.BDP($C845,"DUR_ADJ_OAS_MID")),_xll.BDP($C845,"DUR_ADJ_OAS_MID"),IF(ISNUMBER(_xll.BDP($E845&amp;" ISIN","DUR_ADJ_OAS_MID")),_xll.BDP($E845&amp;" ISIN","DUR_ADJ_OAS_MID")," ")))</f>
        <v>3.0542513163054124</v>
      </c>
      <c r="S845" s="7">
        <f t="shared" si="13"/>
        <v>8.6333391885018054E-2</v>
      </c>
      <c r="T845" t="s">
        <v>2464</v>
      </c>
      <c r="U845" t="s">
        <v>167</v>
      </c>
    </row>
    <row r="846" spans="1:21" x14ac:dyDescent="0.25">
      <c r="A846" t="s">
        <v>2360</v>
      </c>
      <c r="B846" t="s">
        <v>2465</v>
      </c>
      <c r="C846" t="s">
        <v>2465</v>
      </c>
      <c r="D846" t="s">
        <v>2466</v>
      </c>
      <c r="E846" t="s">
        <v>2467</v>
      </c>
      <c r="F846" t="s">
        <v>2468</v>
      </c>
      <c r="G846" s="1">
        <v>975000</v>
      </c>
      <c r="H846" s="1">
        <v>105.90475000000001</v>
      </c>
      <c r="I846" s="2">
        <v>1032571.31</v>
      </c>
      <c r="J846" s="3">
        <v>5.5056870000000001E-2</v>
      </c>
      <c r="K846" s="4">
        <v>18754632.18</v>
      </c>
      <c r="L846" s="5">
        <v>725001</v>
      </c>
      <c r="M846" s="6">
        <v>25.868422500000001</v>
      </c>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f>IF(OR($A846="TUA",$A846="TYA"),"",IF(ISNUMBER(_xll.BDP($C846,"DUR_ADJ_OAS_MID")),_xll.BDP($C846,"DUR_ADJ_OAS_MID"),IF(ISNUMBER(_xll.BDP($E846&amp;" ISIN","DUR_ADJ_OAS_MID")),_xll.BDP($E846&amp;" ISIN","DUR_ADJ_OAS_MID")," ")))</f>
        <v>3.7393703924420576</v>
      </c>
      <c r="S846" s="7">
        <f t="shared" si="13"/>
        <v>0.20587802957853135</v>
      </c>
      <c r="T846" t="s">
        <v>2468</v>
      </c>
      <c r="U846" t="s">
        <v>167</v>
      </c>
    </row>
    <row r="847" spans="1:21" x14ac:dyDescent="0.25">
      <c r="A847" t="s">
        <v>2360</v>
      </c>
      <c r="B847" t="s">
        <v>2469</v>
      </c>
      <c r="C847" t="s">
        <v>2469</v>
      </c>
      <c r="D847" t="s">
        <v>2470</v>
      </c>
      <c r="E847" t="s">
        <v>2471</v>
      </c>
      <c r="F847" t="s">
        <v>2472</v>
      </c>
      <c r="G847" s="1">
        <v>85000</v>
      </c>
      <c r="H847" s="1">
        <v>104.4089</v>
      </c>
      <c r="I847" s="2">
        <v>88747.57</v>
      </c>
      <c r="J847" s="3">
        <v>4.7320299999999999E-3</v>
      </c>
      <c r="K847" s="4">
        <v>18754632.18</v>
      </c>
      <c r="L847" s="5">
        <v>725001</v>
      </c>
      <c r="M847" s="6">
        <v>25.868422500000001</v>
      </c>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f>IF(OR($A847="TUA",$A847="TYA"),"",IF(ISNUMBER(_xll.BDP($C847,"DUR_ADJ_OAS_MID")),_xll.BDP($C847,"DUR_ADJ_OAS_MID"),IF(ISNUMBER(_xll.BDP($E847&amp;" ISIN","DUR_ADJ_OAS_MID")),_xll.BDP($E847&amp;" ISIN","DUR_ADJ_OAS_MID")," ")))</f>
        <v>5.1938695616299926</v>
      </c>
      <c r="S847" s="7">
        <f t="shared" si="13"/>
        <v>2.4577546581719973E-2</v>
      </c>
      <c r="T847" t="s">
        <v>2472</v>
      </c>
      <c r="U847" t="s">
        <v>167</v>
      </c>
    </row>
    <row r="848" spans="1:21" x14ac:dyDescent="0.25">
      <c r="A848" t="s">
        <v>2360</v>
      </c>
      <c r="B848" t="s">
        <v>2473</v>
      </c>
      <c r="C848" t="s">
        <v>2473</v>
      </c>
      <c r="D848" t="s">
        <v>2474</v>
      </c>
      <c r="E848" t="s">
        <v>2475</v>
      </c>
      <c r="F848" t="s">
        <v>2476</v>
      </c>
      <c r="G848" s="1">
        <v>1100000</v>
      </c>
      <c r="H848" s="1">
        <v>108.27889999999999</v>
      </c>
      <c r="I848" s="2">
        <v>1191067.8999999999</v>
      </c>
      <c r="J848" s="3">
        <v>6.3507930000000004E-2</v>
      </c>
      <c r="K848" s="4">
        <v>18754632.18</v>
      </c>
      <c r="L848" s="5">
        <v>725001</v>
      </c>
      <c r="M848" s="6">
        <v>25.868422500000001</v>
      </c>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f>IF(OR($A848="TUA",$A848="TYA"),"",IF(ISNUMBER(_xll.BDP($C848,"DUR_ADJ_OAS_MID")),_xll.BDP($C848,"DUR_ADJ_OAS_MID"),IF(ISNUMBER(_xll.BDP($E848&amp;" ISIN","DUR_ADJ_OAS_MID")),_xll.BDP($E848&amp;" ISIN","DUR_ADJ_OAS_MID")," ")))</f>
        <v>1.5978410620906358</v>
      </c>
      <c r="S848" s="7">
        <f t="shared" si="13"/>
        <v>0.10147557832237776</v>
      </c>
      <c r="T848" t="s">
        <v>2476</v>
      </c>
      <c r="U848" t="s">
        <v>167</v>
      </c>
    </row>
    <row r="849" spans="1:33" x14ac:dyDescent="0.25">
      <c r="A849" t="s">
        <v>2360</v>
      </c>
      <c r="B849" t="s">
        <v>2477</v>
      </c>
      <c r="C849" t="s">
        <v>2477</v>
      </c>
      <c r="D849" t="s">
        <v>2478</v>
      </c>
      <c r="E849" t="s">
        <v>2479</v>
      </c>
      <c r="F849" t="s">
        <v>2480</v>
      </c>
      <c r="G849" s="1">
        <v>700000</v>
      </c>
      <c r="H849" s="1">
        <v>104.48123332999999</v>
      </c>
      <c r="I849" s="2">
        <v>731368.63</v>
      </c>
      <c r="J849" s="3">
        <v>3.8996690000000001E-2</v>
      </c>
      <c r="K849" s="4">
        <v>18754632.18</v>
      </c>
      <c r="L849" s="5">
        <v>725001</v>
      </c>
      <c r="M849" s="6">
        <v>25.868422500000001</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f>IF(OR($A849="TUA",$A849="TYA"),"",IF(ISNUMBER(_xll.BDP($C849,"DUR_ADJ_OAS_MID")),_xll.BDP($C849,"DUR_ADJ_OAS_MID"),IF(ISNUMBER(_xll.BDP($E849&amp;" ISIN","DUR_ADJ_OAS_MID")),_xll.BDP($E849&amp;" ISIN","DUR_ADJ_OAS_MID")," ")))</f>
        <v>3.6107937813137916</v>
      </c>
      <c r="S849" s="7">
        <f t="shared" si="13"/>
        <v>0.14080900574382171</v>
      </c>
      <c r="T849" t="s">
        <v>2480</v>
      </c>
      <c r="U849" t="s">
        <v>167</v>
      </c>
    </row>
    <row r="850" spans="1:33" x14ac:dyDescent="0.25">
      <c r="A850" t="s">
        <v>2360</v>
      </c>
      <c r="B850" t="s">
        <v>2481</v>
      </c>
      <c r="C850" t="s">
        <v>2481</v>
      </c>
      <c r="D850" t="s">
        <v>2482</v>
      </c>
      <c r="E850" t="s">
        <v>2483</v>
      </c>
      <c r="F850" t="s">
        <v>2484</v>
      </c>
      <c r="G850" s="1">
        <v>550000</v>
      </c>
      <c r="H850" s="1">
        <v>104.19998889</v>
      </c>
      <c r="I850" s="2">
        <v>573099.93999999994</v>
      </c>
      <c r="J850" s="3">
        <v>3.055778E-2</v>
      </c>
      <c r="K850" s="4">
        <v>18754632.18</v>
      </c>
      <c r="L850" s="5">
        <v>725001</v>
      </c>
      <c r="M850" s="6">
        <v>25.868422500000001</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f>IF(OR($A850="TUA",$A850="TYA"),"",IF(ISNUMBER(_xll.BDP($C850,"DUR_ADJ_OAS_MID")),_xll.BDP($C850,"DUR_ADJ_OAS_MID"),IF(ISNUMBER(_xll.BDP($E850&amp;" ISIN","DUR_ADJ_OAS_MID")),_xll.BDP($E850&amp;" ISIN","DUR_ADJ_OAS_MID")," ")))</f>
        <v>0.67789440314603977</v>
      </c>
      <c r="S850" s="7">
        <f t="shared" si="13"/>
        <v>2.0714948034567991E-2</v>
      </c>
      <c r="T850" t="s">
        <v>2484</v>
      </c>
      <c r="U850" t="s">
        <v>167</v>
      </c>
    </row>
    <row r="851" spans="1:33" x14ac:dyDescent="0.25">
      <c r="A851" t="s">
        <v>2360</v>
      </c>
      <c r="B851" t="s">
        <v>2485</v>
      </c>
      <c r="C851" t="s">
        <v>2485</v>
      </c>
      <c r="D851" t="s">
        <v>2486</v>
      </c>
      <c r="E851" t="s">
        <v>2487</v>
      </c>
      <c r="F851" t="s">
        <v>2488</v>
      </c>
      <c r="G851" s="1">
        <v>100000</v>
      </c>
      <c r="H851" s="1">
        <v>110.84848611</v>
      </c>
      <c r="I851" s="2">
        <v>110848.49</v>
      </c>
      <c r="J851" s="3">
        <v>5.9104600000000002E-3</v>
      </c>
      <c r="K851" s="4">
        <v>18754632.18</v>
      </c>
      <c r="L851" s="5">
        <v>725001</v>
      </c>
      <c r="M851" s="6">
        <v>25.868422500000001</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f>IF(OR($A851="TUA",$A851="TYA"),"",IF(ISNUMBER(_xll.BDP($C851,"DUR_ADJ_OAS_MID")),_xll.BDP($C851,"DUR_ADJ_OAS_MID"),IF(ISNUMBER(_xll.BDP($E851&amp;" ISIN","DUR_ADJ_OAS_MID")),_xll.BDP($E851&amp;" ISIN","DUR_ADJ_OAS_MID")," ")))</f>
        <v>2.6034981732401516</v>
      </c>
      <c r="S851" s="7">
        <f t="shared" si="13"/>
        <v>1.5387871813008987E-2</v>
      </c>
      <c r="T851" t="s">
        <v>2488</v>
      </c>
      <c r="U851" t="s">
        <v>167</v>
      </c>
    </row>
    <row r="852" spans="1:33" x14ac:dyDescent="0.25">
      <c r="A852" t="s">
        <v>2360</v>
      </c>
      <c r="B852" t="s">
        <v>2489</v>
      </c>
      <c r="C852" t="s">
        <v>2489</v>
      </c>
      <c r="D852" t="s">
        <v>2490</v>
      </c>
      <c r="E852" t="s">
        <v>2491</v>
      </c>
      <c r="F852" t="s">
        <v>2492</v>
      </c>
      <c r="G852" s="1">
        <v>200000</v>
      </c>
      <c r="H852" s="1">
        <v>108.47214255999999</v>
      </c>
      <c r="I852" s="2">
        <v>216944.28</v>
      </c>
      <c r="J852" s="3">
        <v>1.15675E-2</v>
      </c>
      <c r="K852" s="4">
        <v>18754632.18</v>
      </c>
      <c r="L852" s="5">
        <v>725001</v>
      </c>
      <c r="M852" s="6">
        <v>25.868422500000001</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f>IF(OR($A852="TUA",$A852="TYA"),"",IF(ISNUMBER(_xll.BDP($C852,"DUR_ADJ_OAS_MID")),_xll.BDP($C852,"DUR_ADJ_OAS_MID"),IF(ISNUMBER(_xll.BDP($E852&amp;" ISIN","DUR_ADJ_OAS_MID")),_xll.BDP($E852&amp;" ISIN","DUR_ADJ_OAS_MID")," ")))</f>
        <v>1.6881754339180712</v>
      </c>
      <c r="S852" s="7">
        <f t="shared" si="13"/>
        <v>1.9527969331847288E-2</v>
      </c>
      <c r="T852" t="s">
        <v>2492</v>
      </c>
      <c r="U852" t="s">
        <v>167</v>
      </c>
    </row>
    <row r="853" spans="1:33" x14ac:dyDescent="0.25">
      <c r="A853" t="s">
        <v>2360</v>
      </c>
      <c r="B853" t="s">
        <v>2493</v>
      </c>
      <c r="C853" t="s">
        <v>2493</v>
      </c>
      <c r="D853" t="s">
        <v>2494</v>
      </c>
      <c r="E853" t="s">
        <v>2495</v>
      </c>
      <c r="F853" t="s">
        <v>2496</v>
      </c>
      <c r="G853" s="1">
        <v>100000</v>
      </c>
      <c r="H853" s="1">
        <v>100.08248811</v>
      </c>
      <c r="I853" s="2">
        <v>100082.49</v>
      </c>
      <c r="J853" s="3">
        <v>5.3364099999999998E-3</v>
      </c>
      <c r="K853" s="4">
        <v>18754632.18</v>
      </c>
      <c r="L853" s="5">
        <v>725001</v>
      </c>
      <c r="M853" s="6">
        <v>25.868422500000001</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f>IF(OR($A853="TUA",$A853="TYA"),"",IF(ISNUMBER(_xll.BDP($C853,"DUR_ADJ_OAS_MID")),_xll.BDP($C853,"DUR_ADJ_OAS_MID"),IF(ISNUMBER(_xll.BDP($E853&amp;" ISIN","DUR_ADJ_OAS_MID")),_xll.BDP($E853&amp;" ISIN","DUR_ADJ_OAS_MID")," ")))</f>
        <v>7.8454787939258566</v>
      </c>
      <c r="S853" s="7">
        <f t="shared" si="13"/>
        <v>4.1866691490693879E-2</v>
      </c>
      <c r="T853" t="s">
        <v>2496</v>
      </c>
      <c r="U853" t="s">
        <v>167</v>
      </c>
    </row>
    <row r="854" spans="1:33" x14ac:dyDescent="0.25">
      <c r="A854" t="s">
        <v>2360</v>
      </c>
      <c r="B854" t="s">
        <v>2497</v>
      </c>
      <c r="C854" t="s">
        <v>2497</v>
      </c>
      <c r="D854" t="s">
        <v>2498</v>
      </c>
      <c r="E854" t="s">
        <v>2499</v>
      </c>
      <c r="F854" t="s">
        <v>2500</v>
      </c>
      <c r="G854" s="1">
        <v>575000</v>
      </c>
      <c r="H854" s="1">
        <v>124.51684889000001</v>
      </c>
      <c r="I854" s="2">
        <v>715971.88</v>
      </c>
      <c r="J854" s="3">
        <v>3.817574E-2</v>
      </c>
      <c r="K854" s="4">
        <v>18754632.18</v>
      </c>
      <c r="L854" s="5">
        <v>725001</v>
      </c>
      <c r="M854" s="6">
        <v>25.868422500000001</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f>IF(OR($A854="TUA",$A854="TYA"),"",IF(ISNUMBER(_xll.BDP($C854,"DUR_ADJ_OAS_MID")),_xll.BDP($C854,"DUR_ADJ_OAS_MID"),IF(ISNUMBER(_xll.BDP($E854&amp;" ISIN","DUR_ADJ_OAS_MID")),_xll.BDP($E854&amp;" ISIN","DUR_ADJ_OAS_MID")," ")))</f>
        <v>4.7811748928029303</v>
      </c>
      <c r="S854" s="7">
        <f t="shared" si="13"/>
        <v>0.18252488960217253</v>
      </c>
      <c r="T854" t="s">
        <v>2500</v>
      </c>
      <c r="U854" t="s">
        <v>167</v>
      </c>
    </row>
    <row r="855" spans="1:33" x14ac:dyDescent="0.25">
      <c r="A855" t="s">
        <v>2360</v>
      </c>
      <c r="B855" t="s">
        <v>105</v>
      </c>
      <c r="C855" t="s">
        <v>105</v>
      </c>
      <c r="G855" s="1">
        <v>-54516.93</v>
      </c>
      <c r="H855" s="1">
        <v>1</v>
      </c>
      <c r="I855" s="2">
        <v>-54516.93</v>
      </c>
      <c r="J855" s="3">
        <v>-2.9068499999999999E-3</v>
      </c>
      <c r="K855" s="4">
        <v>18754632.18</v>
      </c>
      <c r="L855" s="5">
        <v>725001</v>
      </c>
      <c r="M855" s="6">
        <v>25.868422500000001</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t="str">
        <f>IF(OR($A855="TUA",$A855="TYA"),"",IF(ISNUMBER(_xll.BDP($C855,"DUR_ADJ_OAS_MID")),_xll.BDP($C855,"DUR_ADJ_OAS_MID"),IF(ISNUMBER(_xll.BDP($E855&amp;" ISIN","DUR_ADJ_OAS_MID")),_xll.BDP($E855&amp;" ISIN","DUR_ADJ_OAS_MID")," ")))</f>
        <v xml:space="preserve"> </v>
      </c>
      <c r="S855" s="7" t="str">
        <f t="shared" si="13"/>
        <v xml:space="preserve"> </v>
      </c>
      <c r="T855" t="s">
        <v>105</v>
      </c>
      <c r="U855" t="s">
        <v>105</v>
      </c>
    </row>
    <row r="856" spans="1:33" x14ac:dyDescent="0.25">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t="str">
        <f>IF(OR($A856="TUA",$A856="TYA"),"",IF(ISNUMBER(_xll.BDP($C856,"DUR_ADJ_OAS_MID")),_xll.BDP($C856,"DUR_ADJ_OAS_MID"),IF(ISNUMBER(_xll.BDP($E856&amp;" ISIN","DUR_ADJ_OAS_MID")),_xll.BDP($E856&amp;" ISIN","DUR_ADJ_OAS_MID")," ")))</f>
        <v xml:space="preserve"> </v>
      </c>
      <c r="S856" s="7" t="str">
        <f t="shared" si="13"/>
        <v xml:space="preserve"> </v>
      </c>
    </row>
    <row r="857" spans="1:33" x14ac:dyDescent="0.25">
      <c r="A857" t="s">
        <v>2501</v>
      </c>
      <c r="B857" t="s">
        <v>2502</v>
      </c>
      <c r="C857" t="s">
        <v>2503</v>
      </c>
      <c r="D857" t="s">
        <v>2504</v>
      </c>
      <c r="E857" t="s">
        <v>2505</v>
      </c>
      <c r="F857" t="s">
        <v>2506</v>
      </c>
      <c r="G857" s="1">
        <v>358</v>
      </c>
      <c r="H857" s="1">
        <v>264.73</v>
      </c>
      <c r="I857" s="2">
        <v>94773.34</v>
      </c>
      <c r="J857" s="3">
        <v>1.5565259999999999E-2</v>
      </c>
      <c r="K857" s="4">
        <v>6088773.0700000003</v>
      </c>
      <c r="L857" s="5">
        <v>200001</v>
      </c>
      <c r="M857" s="6">
        <v>30.443713129999999</v>
      </c>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t="str">
        <f>IF(OR($A857="TUA",$A857="TYA"),"",IF(ISNUMBER(_xll.BDP($C857,"DUR_ADJ_OAS_MID")),_xll.BDP($C857,"DUR_ADJ_OAS_MID"),IF(ISNUMBER(_xll.BDP($E857&amp;" ISIN","DUR_ADJ_OAS_MID")),_xll.BDP($E857&amp;" ISIN","DUR_ADJ_OAS_MID")," ")))</f>
        <v xml:space="preserve"> </v>
      </c>
      <c r="S857" s="7" t="str">
        <f t="shared" si="13"/>
        <v xml:space="preserve"> </v>
      </c>
      <c r="T857" t="s">
        <v>2506</v>
      </c>
      <c r="U857" t="s">
        <v>41</v>
      </c>
      <c r="AG857">
        <v>-1.5070000000000001E-3</v>
      </c>
    </row>
    <row r="858" spans="1:33" x14ac:dyDescent="0.25">
      <c r="A858" t="s">
        <v>2501</v>
      </c>
      <c r="B858" t="s">
        <v>2507</v>
      </c>
      <c r="C858" t="s">
        <v>2508</v>
      </c>
      <c r="D858" t="s">
        <v>2509</v>
      </c>
      <c r="E858" t="s">
        <v>2510</v>
      </c>
      <c r="F858" t="s">
        <v>2511</v>
      </c>
      <c r="G858" s="1">
        <v>1370</v>
      </c>
      <c r="H858" s="1">
        <v>26.2</v>
      </c>
      <c r="I858" s="2">
        <v>35894</v>
      </c>
      <c r="J858" s="3">
        <v>5.8951100000000003E-3</v>
      </c>
      <c r="K858" s="4">
        <v>6088773.0700000003</v>
      </c>
      <c r="L858" s="5">
        <v>200001</v>
      </c>
      <c r="M858" s="6">
        <v>30.443713129999999</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t="str">
        <f>IF(OR($A858="TUA",$A858="TYA"),"",IF(ISNUMBER(_xll.BDP($C858,"DUR_ADJ_OAS_MID")),_xll.BDP($C858,"DUR_ADJ_OAS_MID"),IF(ISNUMBER(_xll.BDP($E858&amp;" ISIN","DUR_ADJ_OAS_MID")),_xll.BDP($E858&amp;" ISIN","DUR_ADJ_OAS_MID")," ")))</f>
        <v xml:space="preserve"> </v>
      </c>
      <c r="S858" s="7" t="str">
        <f t="shared" si="13"/>
        <v xml:space="preserve"> </v>
      </c>
      <c r="T858" t="s">
        <v>2511</v>
      </c>
      <c r="U858" t="s">
        <v>1267</v>
      </c>
      <c r="AG858">
        <v>-1.5070000000000001E-3</v>
      </c>
    </row>
    <row r="859" spans="1:33" x14ac:dyDescent="0.25">
      <c r="A859" t="s">
        <v>2501</v>
      </c>
      <c r="B859" t="s">
        <v>2512</v>
      </c>
      <c r="C859" t="s">
        <v>2513</v>
      </c>
      <c r="D859" t="s">
        <v>2514</v>
      </c>
      <c r="E859" t="s">
        <v>2515</v>
      </c>
      <c r="F859" t="s">
        <v>2516</v>
      </c>
      <c r="G859" s="1">
        <v>3165</v>
      </c>
      <c r="H859" s="1">
        <v>10.85</v>
      </c>
      <c r="I859" s="2">
        <v>34340.25</v>
      </c>
      <c r="J859" s="3">
        <v>5.6399299999999996E-3</v>
      </c>
      <c r="K859" s="4">
        <v>6088773.0700000003</v>
      </c>
      <c r="L859" s="5">
        <v>200001</v>
      </c>
      <c r="M859" s="6">
        <v>30.443713129999999</v>
      </c>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t="str">
        <f>IF(OR($A859="TUA",$A859="TYA"),"",IF(ISNUMBER(_xll.BDP($C859,"DUR_ADJ_OAS_MID")),_xll.BDP($C859,"DUR_ADJ_OAS_MID"),IF(ISNUMBER(_xll.BDP($E859&amp;" ISIN","DUR_ADJ_OAS_MID")),_xll.BDP($E859&amp;" ISIN","DUR_ADJ_OAS_MID")," ")))</f>
        <v xml:space="preserve"> </v>
      </c>
      <c r="S859" s="7" t="str">
        <f t="shared" si="13"/>
        <v xml:space="preserve"> </v>
      </c>
      <c r="T859" t="s">
        <v>2516</v>
      </c>
      <c r="U859" t="s">
        <v>1267</v>
      </c>
      <c r="AG859">
        <v>-1.5070000000000001E-3</v>
      </c>
    </row>
    <row r="860" spans="1:33" x14ac:dyDescent="0.25">
      <c r="A860" t="s">
        <v>2501</v>
      </c>
      <c r="B860" t="s">
        <v>2517</v>
      </c>
      <c r="C860" t="s">
        <v>2518</v>
      </c>
      <c r="D860" t="s">
        <v>2519</v>
      </c>
      <c r="E860" t="s">
        <v>2520</v>
      </c>
      <c r="F860" t="s">
        <v>2521</v>
      </c>
      <c r="G860" s="1">
        <v>418</v>
      </c>
      <c r="H860" s="1">
        <v>91.04</v>
      </c>
      <c r="I860" s="2">
        <v>38054.720000000001</v>
      </c>
      <c r="J860" s="3">
        <v>6.2499799999999996E-3</v>
      </c>
      <c r="K860" s="4">
        <v>6088773.0700000003</v>
      </c>
      <c r="L860" s="5">
        <v>200001</v>
      </c>
      <c r="M860" s="6">
        <v>30.443713129999999</v>
      </c>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t="str">
        <f>IF(OR($A860="TUA",$A860="TYA"),"",IF(ISNUMBER(_xll.BDP($C860,"DUR_ADJ_OAS_MID")),_xll.BDP($C860,"DUR_ADJ_OAS_MID"),IF(ISNUMBER(_xll.BDP($E860&amp;" ISIN","DUR_ADJ_OAS_MID")),_xll.BDP($E860&amp;" ISIN","DUR_ADJ_OAS_MID")," ")))</f>
        <v xml:space="preserve"> </v>
      </c>
      <c r="S860" s="7" t="str">
        <f t="shared" si="13"/>
        <v xml:space="preserve"> </v>
      </c>
      <c r="T860" t="s">
        <v>2521</v>
      </c>
      <c r="U860" t="s">
        <v>1267</v>
      </c>
      <c r="AG860">
        <v>-1.5070000000000001E-3</v>
      </c>
    </row>
    <row r="861" spans="1:33" x14ac:dyDescent="0.25">
      <c r="A861" t="s">
        <v>2501</v>
      </c>
      <c r="B861" t="s">
        <v>2522</v>
      </c>
      <c r="C861" t="s">
        <v>2523</v>
      </c>
      <c r="D861" t="s">
        <v>2524</v>
      </c>
      <c r="E861" t="s">
        <v>2525</v>
      </c>
      <c r="F861" t="s">
        <v>2526</v>
      </c>
      <c r="G861" s="1">
        <v>2015</v>
      </c>
      <c r="H861" s="1">
        <v>16.579999999999998</v>
      </c>
      <c r="I861" s="2">
        <v>33408.699999999997</v>
      </c>
      <c r="J861" s="3">
        <v>5.4869300000000001E-3</v>
      </c>
      <c r="K861" s="4">
        <v>6088773.0700000003</v>
      </c>
      <c r="L861" s="5">
        <v>200001</v>
      </c>
      <c r="M861" s="6">
        <v>30.443713129999999</v>
      </c>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t="str">
        <f>IF(OR($A861="TUA",$A861="TYA"),"",IF(ISNUMBER(_xll.BDP($C861,"DUR_ADJ_OAS_MID")),_xll.BDP($C861,"DUR_ADJ_OAS_MID"),IF(ISNUMBER(_xll.BDP($E861&amp;" ISIN","DUR_ADJ_OAS_MID")),_xll.BDP($E861&amp;" ISIN","DUR_ADJ_OAS_MID")," ")))</f>
        <v xml:space="preserve"> </v>
      </c>
      <c r="S861" s="7" t="str">
        <f t="shared" si="13"/>
        <v xml:space="preserve"> </v>
      </c>
      <c r="T861" t="s">
        <v>2526</v>
      </c>
      <c r="U861" t="s">
        <v>1267</v>
      </c>
      <c r="AG861">
        <v>-1.5070000000000001E-3</v>
      </c>
    </row>
    <row r="862" spans="1:33" x14ac:dyDescent="0.25">
      <c r="A862" t="s">
        <v>2501</v>
      </c>
      <c r="B862" t="s">
        <v>2527</v>
      </c>
      <c r="C862" t="s">
        <v>2528</v>
      </c>
      <c r="D862" t="s">
        <v>2529</v>
      </c>
      <c r="E862" t="s">
        <v>2530</v>
      </c>
      <c r="F862" t="s">
        <v>2531</v>
      </c>
      <c r="G862" s="1">
        <v>1684</v>
      </c>
      <c r="H862" s="1">
        <v>21.86</v>
      </c>
      <c r="I862" s="2">
        <v>36812.239999999998</v>
      </c>
      <c r="J862" s="3">
        <v>6.0459199999999998E-3</v>
      </c>
      <c r="K862" s="4">
        <v>6088773.0700000003</v>
      </c>
      <c r="L862" s="5">
        <v>200001</v>
      </c>
      <c r="M862" s="6">
        <v>30.443713129999999</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t="str">
        <f>IF(OR($A862="TUA",$A862="TYA"),"",IF(ISNUMBER(_xll.BDP($C862,"DUR_ADJ_OAS_MID")),_xll.BDP($C862,"DUR_ADJ_OAS_MID"),IF(ISNUMBER(_xll.BDP($E862&amp;" ISIN","DUR_ADJ_OAS_MID")),_xll.BDP($E862&amp;" ISIN","DUR_ADJ_OAS_MID")," ")))</f>
        <v xml:space="preserve"> </v>
      </c>
      <c r="S862" s="7" t="str">
        <f t="shared" si="13"/>
        <v xml:space="preserve"> </v>
      </c>
      <c r="T862" t="s">
        <v>2531</v>
      </c>
      <c r="U862" t="s">
        <v>1267</v>
      </c>
      <c r="AG862">
        <v>-1.5070000000000001E-3</v>
      </c>
    </row>
    <row r="863" spans="1:33" x14ac:dyDescent="0.25">
      <c r="A863" t="s">
        <v>2501</v>
      </c>
      <c r="B863" t="s">
        <v>2532</v>
      </c>
      <c r="C863" t="s">
        <v>2533</v>
      </c>
      <c r="D863" t="s">
        <v>2534</v>
      </c>
      <c r="E863" t="s">
        <v>2535</v>
      </c>
      <c r="F863" t="s">
        <v>2536</v>
      </c>
      <c r="G863" s="1">
        <v>1275</v>
      </c>
      <c r="H863" s="1">
        <v>33.520000000000003</v>
      </c>
      <c r="I863" s="2">
        <v>42738</v>
      </c>
      <c r="J863" s="3">
        <v>7.01915E-3</v>
      </c>
      <c r="K863" s="4">
        <v>6088773.0700000003</v>
      </c>
      <c r="L863" s="5">
        <v>200001</v>
      </c>
      <c r="M863" s="6">
        <v>30.443713129999999</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t="str">
        <f>IF(OR($A863="TUA",$A863="TYA"),"",IF(ISNUMBER(_xll.BDP($C863,"DUR_ADJ_OAS_MID")),_xll.BDP($C863,"DUR_ADJ_OAS_MID"),IF(ISNUMBER(_xll.BDP($E863&amp;" ISIN","DUR_ADJ_OAS_MID")),_xll.BDP($E863&amp;" ISIN","DUR_ADJ_OAS_MID")," ")))</f>
        <v xml:space="preserve"> </v>
      </c>
      <c r="S863" s="7" t="str">
        <f t="shared" si="13"/>
        <v xml:space="preserve"> </v>
      </c>
      <c r="T863" t="s">
        <v>2536</v>
      </c>
      <c r="U863" t="s">
        <v>1267</v>
      </c>
      <c r="AG863">
        <v>-1.5070000000000001E-3</v>
      </c>
    </row>
    <row r="864" spans="1:33" x14ac:dyDescent="0.25">
      <c r="A864" t="s">
        <v>2501</v>
      </c>
      <c r="B864" t="s">
        <v>2537</v>
      </c>
      <c r="C864" t="s">
        <v>2538</v>
      </c>
      <c r="D864" t="s">
        <v>2539</v>
      </c>
      <c r="E864" t="s">
        <v>2540</v>
      </c>
      <c r="F864" t="s">
        <v>2541</v>
      </c>
      <c r="G864" s="1">
        <v>703</v>
      </c>
      <c r="H864" s="1">
        <v>49.07</v>
      </c>
      <c r="I864" s="2">
        <v>34496.21</v>
      </c>
      <c r="J864" s="3">
        <v>5.6655400000000002E-3</v>
      </c>
      <c r="K864" s="4">
        <v>6088773.0700000003</v>
      </c>
      <c r="L864" s="5">
        <v>200001</v>
      </c>
      <c r="M864" s="6">
        <v>30.443713129999999</v>
      </c>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t="str">
        <f>IF(OR($A864="TUA",$A864="TYA"),"",IF(ISNUMBER(_xll.BDP($C864,"DUR_ADJ_OAS_MID")),_xll.BDP($C864,"DUR_ADJ_OAS_MID"),IF(ISNUMBER(_xll.BDP($E864&amp;" ISIN","DUR_ADJ_OAS_MID")),_xll.BDP($E864&amp;" ISIN","DUR_ADJ_OAS_MID")," ")))</f>
        <v xml:space="preserve"> </v>
      </c>
      <c r="S864" s="7" t="str">
        <f t="shared" si="13"/>
        <v xml:space="preserve"> </v>
      </c>
      <c r="T864" t="s">
        <v>2541</v>
      </c>
      <c r="U864" t="s">
        <v>1267</v>
      </c>
      <c r="AG864">
        <v>-1.5070000000000001E-3</v>
      </c>
    </row>
    <row r="865" spans="1:33" x14ac:dyDescent="0.25">
      <c r="A865" t="s">
        <v>2501</v>
      </c>
      <c r="B865" t="s">
        <v>2542</v>
      </c>
      <c r="C865" t="s">
        <v>2543</v>
      </c>
      <c r="D865" t="s">
        <v>2544</v>
      </c>
      <c r="E865" t="s">
        <v>2545</v>
      </c>
      <c r="F865" t="s">
        <v>2546</v>
      </c>
      <c r="G865" s="1">
        <v>291</v>
      </c>
      <c r="H865" s="1">
        <v>97.67</v>
      </c>
      <c r="I865" s="2">
        <v>28421.97</v>
      </c>
      <c r="J865" s="3">
        <v>4.6679299999999998E-3</v>
      </c>
      <c r="K865" s="4">
        <v>6088773.0700000003</v>
      </c>
      <c r="L865" s="5">
        <v>200001</v>
      </c>
      <c r="M865" s="6">
        <v>30.443713129999999</v>
      </c>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t="str">
        <f>IF(OR($A865="TUA",$A865="TYA"),"",IF(ISNUMBER(_xll.BDP($C865,"DUR_ADJ_OAS_MID")),_xll.BDP($C865,"DUR_ADJ_OAS_MID"),IF(ISNUMBER(_xll.BDP($E865&amp;" ISIN","DUR_ADJ_OAS_MID")),_xll.BDP($E865&amp;" ISIN","DUR_ADJ_OAS_MID")," ")))</f>
        <v xml:space="preserve"> </v>
      </c>
      <c r="S865" s="7" t="str">
        <f t="shared" si="13"/>
        <v xml:space="preserve"> </v>
      </c>
      <c r="T865" t="s">
        <v>2546</v>
      </c>
      <c r="U865" t="s">
        <v>1267</v>
      </c>
      <c r="AG865">
        <v>-1.5070000000000001E-3</v>
      </c>
    </row>
    <row r="866" spans="1:33" x14ac:dyDescent="0.25">
      <c r="A866" t="s">
        <v>2501</v>
      </c>
      <c r="B866" t="s">
        <v>2547</v>
      </c>
      <c r="C866" t="s">
        <v>2548</v>
      </c>
      <c r="D866" t="s">
        <v>2549</v>
      </c>
      <c r="E866" t="s">
        <v>2550</v>
      </c>
      <c r="F866" t="s">
        <v>2551</v>
      </c>
      <c r="G866" s="1">
        <v>1620</v>
      </c>
      <c r="H866" s="1">
        <v>25.93</v>
      </c>
      <c r="I866" s="2">
        <v>42006.6</v>
      </c>
      <c r="J866" s="3">
        <v>6.8990299999999996E-3</v>
      </c>
      <c r="K866" s="4">
        <v>6088773.0700000003</v>
      </c>
      <c r="L866" s="5">
        <v>200001</v>
      </c>
      <c r="M866" s="6">
        <v>30.443713129999999</v>
      </c>
      <c r="N866" s="7" t="str">
        <f>IF(ISNUMBER(_xll.BDP($C866, "DELTA_MID")),_xll.BDP($C866, "DELTA_MID")," ")</f>
        <v xml:space="preserve"> </v>
      </c>
      <c r="O866" s="7" t="str">
        <f>IF(ISNUMBER(N866),_xll.BDP($C866, "OPT_UNDL_TICKER"),"")</f>
        <v/>
      </c>
      <c r="P866" s="8" t="str">
        <f>IF(ISNUMBER(N866),_xll.BDP($C866, "OPT_UNDL_PX")," ")</f>
        <v xml:space="preserve"> </v>
      </c>
      <c r="Q866" s="7" t="str">
        <f>IF(ISNUMBER(N866),+G866*_xll.BDP($C866, "PX_POS_MULT_FACTOR")*P866/K866," ")</f>
        <v xml:space="preserve"> </v>
      </c>
      <c r="R866" s="8" t="str">
        <f>IF(OR($A866="TUA",$A866="TYA"),"",IF(ISNUMBER(_xll.BDP($C866,"DUR_ADJ_OAS_MID")),_xll.BDP($C866,"DUR_ADJ_OAS_MID"),IF(ISNUMBER(_xll.BDP($E866&amp;" ISIN","DUR_ADJ_OAS_MID")),_xll.BDP($E866&amp;" ISIN","DUR_ADJ_OAS_MID")," ")))</f>
        <v xml:space="preserve"> </v>
      </c>
      <c r="S866" s="7" t="str">
        <f t="shared" si="13"/>
        <v xml:space="preserve"> </v>
      </c>
      <c r="T866" t="s">
        <v>2551</v>
      </c>
      <c r="U866" t="s">
        <v>1267</v>
      </c>
      <c r="AG866">
        <v>-1.5070000000000001E-3</v>
      </c>
    </row>
    <row r="867" spans="1:33" x14ac:dyDescent="0.25">
      <c r="A867" t="s">
        <v>2501</v>
      </c>
      <c r="B867" t="s">
        <v>2552</v>
      </c>
      <c r="C867" t="s">
        <v>2553</v>
      </c>
      <c r="D867" t="s">
        <v>2554</v>
      </c>
      <c r="E867" t="s">
        <v>2555</v>
      </c>
      <c r="F867" t="s">
        <v>2556</v>
      </c>
      <c r="G867" s="1">
        <v>2347</v>
      </c>
      <c r="H867" s="1">
        <v>14.57</v>
      </c>
      <c r="I867" s="2">
        <v>34195.79</v>
      </c>
      <c r="J867" s="3">
        <v>5.6162E-3</v>
      </c>
      <c r="K867" s="4">
        <v>6088773.0700000003</v>
      </c>
      <c r="L867" s="5">
        <v>200001</v>
      </c>
      <c r="M867" s="6">
        <v>30.443713129999999</v>
      </c>
      <c r="N867" s="7" t="str">
        <f>IF(ISNUMBER(_xll.BDP($C867, "DELTA_MID")),_xll.BDP($C867, "DELTA_MID")," ")</f>
        <v xml:space="preserve"> </v>
      </c>
      <c r="O867" s="7" t="str">
        <f>IF(ISNUMBER(N867),_xll.BDP($C867, "OPT_UNDL_TICKER"),"")</f>
        <v/>
      </c>
      <c r="P867" s="8" t="str">
        <f>IF(ISNUMBER(N867),_xll.BDP($C867, "OPT_UNDL_PX")," ")</f>
        <v xml:space="preserve"> </v>
      </c>
      <c r="Q867" s="7" t="str">
        <f>IF(ISNUMBER(N867),+G867*_xll.BDP($C867, "PX_POS_MULT_FACTOR")*P867/K867," ")</f>
        <v xml:space="preserve"> </v>
      </c>
      <c r="R867" s="8" t="str">
        <f>IF(OR($A867="TUA",$A867="TYA"),"",IF(ISNUMBER(_xll.BDP($C867,"DUR_ADJ_OAS_MID")),_xll.BDP($C867,"DUR_ADJ_OAS_MID"),IF(ISNUMBER(_xll.BDP($E867&amp;" ISIN","DUR_ADJ_OAS_MID")),_xll.BDP($E867&amp;" ISIN","DUR_ADJ_OAS_MID")," ")))</f>
        <v xml:space="preserve"> </v>
      </c>
      <c r="S867" s="7" t="str">
        <f t="shared" si="13"/>
        <v xml:space="preserve"> </v>
      </c>
      <c r="T867" t="s">
        <v>2556</v>
      </c>
      <c r="U867" t="s">
        <v>1267</v>
      </c>
      <c r="AG867">
        <v>-1.5070000000000001E-3</v>
      </c>
    </row>
    <row r="868" spans="1:33" x14ac:dyDescent="0.25">
      <c r="A868" t="s">
        <v>2501</v>
      </c>
      <c r="B868" t="s">
        <v>2557</v>
      </c>
      <c r="C868" t="s">
        <v>2558</v>
      </c>
      <c r="D868" t="s">
        <v>2559</v>
      </c>
      <c r="E868" t="s">
        <v>2560</v>
      </c>
      <c r="F868" t="s">
        <v>2561</v>
      </c>
      <c r="G868" s="1">
        <v>4458</v>
      </c>
      <c r="H868" s="1">
        <v>8.33</v>
      </c>
      <c r="I868" s="2">
        <v>37135.14</v>
      </c>
      <c r="J868" s="3">
        <v>6.0989499999999997E-3</v>
      </c>
      <c r="K868" s="4">
        <v>6088773.0700000003</v>
      </c>
      <c r="L868" s="5">
        <v>200001</v>
      </c>
      <c r="M868" s="6">
        <v>30.443713129999999</v>
      </c>
      <c r="N868" s="7" t="str">
        <f>IF(ISNUMBER(_xll.BDP($C868, "DELTA_MID")),_xll.BDP($C868, "DELTA_MID")," ")</f>
        <v xml:space="preserve"> </v>
      </c>
      <c r="O868" s="7" t="str">
        <f>IF(ISNUMBER(N868),_xll.BDP($C868, "OPT_UNDL_TICKER"),"")</f>
        <v/>
      </c>
      <c r="P868" s="8" t="str">
        <f>IF(ISNUMBER(N868),_xll.BDP($C868, "OPT_UNDL_PX")," ")</f>
        <v xml:space="preserve"> </v>
      </c>
      <c r="Q868" s="7" t="str">
        <f>IF(ISNUMBER(N868),+G868*_xll.BDP($C868, "PX_POS_MULT_FACTOR")*P868/K868," ")</f>
        <v xml:space="preserve"> </v>
      </c>
      <c r="R868" s="8" t="str">
        <f>IF(OR($A868="TUA",$A868="TYA"),"",IF(ISNUMBER(_xll.BDP($C868,"DUR_ADJ_OAS_MID")),_xll.BDP($C868,"DUR_ADJ_OAS_MID"),IF(ISNUMBER(_xll.BDP($E868&amp;" ISIN","DUR_ADJ_OAS_MID")),_xll.BDP($E868&amp;" ISIN","DUR_ADJ_OAS_MID")," ")))</f>
        <v xml:space="preserve"> </v>
      </c>
      <c r="S868" s="7" t="str">
        <f t="shared" si="13"/>
        <v xml:space="preserve"> </v>
      </c>
      <c r="T868" t="s">
        <v>2561</v>
      </c>
      <c r="U868" t="s">
        <v>1267</v>
      </c>
      <c r="AG868">
        <v>-1.5070000000000001E-3</v>
      </c>
    </row>
    <row r="869" spans="1:33" x14ac:dyDescent="0.25">
      <c r="A869" t="s">
        <v>2501</v>
      </c>
      <c r="B869" t="s">
        <v>2562</v>
      </c>
      <c r="C869" t="s">
        <v>2563</v>
      </c>
      <c r="D869" t="s">
        <v>2564</v>
      </c>
      <c r="E869" t="s">
        <v>2565</v>
      </c>
      <c r="F869" t="s">
        <v>2566</v>
      </c>
      <c r="G869" s="1">
        <v>208</v>
      </c>
      <c r="H869" s="1">
        <v>210.655</v>
      </c>
      <c r="I869" s="2">
        <v>43816.24</v>
      </c>
      <c r="J869" s="3">
        <v>7.1962299999999996E-3</v>
      </c>
      <c r="K869" s="4">
        <v>6088773.0700000003</v>
      </c>
      <c r="L869" s="5">
        <v>200001</v>
      </c>
      <c r="M869" s="6">
        <v>30.443713129999999</v>
      </c>
      <c r="N869" s="7" t="str">
        <f>IF(ISNUMBER(_xll.BDP($C869, "DELTA_MID")),_xll.BDP($C869, "DELTA_MID")," ")</f>
        <v xml:space="preserve"> </v>
      </c>
      <c r="O869" s="7" t="str">
        <f>IF(ISNUMBER(N869),_xll.BDP($C869, "OPT_UNDL_TICKER"),"")</f>
        <v/>
      </c>
      <c r="P869" s="8" t="str">
        <f>IF(ISNUMBER(N869),_xll.BDP($C869, "OPT_UNDL_PX")," ")</f>
        <v xml:space="preserve"> </v>
      </c>
      <c r="Q869" s="7" t="str">
        <f>IF(ISNUMBER(N869),+G869*_xll.BDP($C869, "PX_POS_MULT_FACTOR")*P869/K869," ")</f>
        <v xml:space="preserve"> </v>
      </c>
      <c r="R869" s="8" t="str">
        <f>IF(OR($A869="TUA",$A869="TYA"),"",IF(ISNUMBER(_xll.BDP($C869,"DUR_ADJ_OAS_MID")),_xll.BDP($C869,"DUR_ADJ_OAS_MID"),IF(ISNUMBER(_xll.BDP($E869&amp;" ISIN","DUR_ADJ_OAS_MID")),_xll.BDP($E869&amp;" ISIN","DUR_ADJ_OAS_MID")," ")))</f>
        <v xml:space="preserve"> </v>
      </c>
      <c r="S869" s="7" t="str">
        <f t="shared" si="13"/>
        <v xml:space="preserve"> </v>
      </c>
      <c r="T869" t="s">
        <v>2566</v>
      </c>
      <c r="U869" t="s">
        <v>1267</v>
      </c>
      <c r="AG869">
        <v>-1.5070000000000001E-3</v>
      </c>
    </row>
    <row r="870" spans="1:33" x14ac:dyDescent="0.25">
      <c r="A870" t="s">
        <v>2501</v>
      </c>
      <c r="B870" t="s">
        <v>2567</v>
      </c>
      <c r="C870" t="s">
        <v>2568</v>
      </c>
      <c r="D870" t="s">
        <v>2569</v>
      </c>
      <c r="E870" t="s">
        <v>2570</v>
      </c>
      <c r="F870" t="s">
        <v>2571</v>
      </c>
      <c r="G870" s="1">
        <v>478</v>
      </c>
      <c r="H870" s="1">
        <v>69.45</v>
      </c>
      <c r="I870" s="2">
        <v>33197.1</v>
      </c>
      <c r="J870" s="3">
        <v>5.45218E-3</v>
      </c>
      <c r="K870" s="4">
        <v>6088773.0700000003</v>
      </c>
      <c r="L870" s="5">
        <v>200001</v>
      </c>
      <c r="M870" s="6">
        <v>30.443713129999999</v>
      </c>
      <c r="N870" s="7" t="str">
        <f>IF(ISNUMBER(_xll.BDP($C870, "DELTA_MID")),_xll.BDP($C870, "DELTA_MID")," ")</f>
        <v xml:space="preserve"> </v>
      </c>
      <c r="O870" s="7" t="str">
        <f>IF(ISNUMBER(N870),_xll.BDP($C870, "OPT_UNDL_TICKER"),"")</f>
        <v/>
      </c>
      <c r="P870" s="8" t="str">
        <f>IF(ISNUMBER(N870),_xll.BDP($C870, "OPT_UNDL_PX")," ")</f>
        <v xml:space="preserve"> </v>
      </c>
      <c r="Q870" s="7" t="str">
        <f>IF(ISNUMBER(N870),+G870*_xll.BDP($C870, "PX_POS_MULT_FACTOR")*P870/K870," ")</f>
        <v xml:space="preserve"> </v>
      </c>
      <c r="R870" s="8" t="str">
        <f>IF(OR($A870="TUA",$A870="TYA"),"",IF(ISNUMBER(_xll.BDP($C870,"DUR_ADJ_OAS_MID")),_xll.BDP($C870,"DUR_ADJ_OAS_MID"),IF(ISNUMBER(_xll.BDP($E870&amp;" ISIN","DUR_ADJ_OAS_MID")),_xll.BDP($E870&amp;" ISIN","DUR_ADJ_OAS_MID")," ")))</f>
        <v xml:space="preserve"> </v>
      </c>
      <c r="S870" s="7" t="str">
        <f t="shared" si="13"/>
        <v xml:space="preserve"> </v>
      </c>
      <c r="T870" t="s">
        <v>2571</v>
      </c>
      <c r="U870" t="s">
        <v>1267</v>
      </c>
      <c r="AG870">
        <v>-1.5070000000000001E-3</v>
      </c>
    </row>
    <row r="871" spans="1:33" x14ac:dyDescent="0.25">
      <c r="A871" t="s">
        <v>2501</v>
      </c>
      <c r="B871" t="s">
        <v>2572</v>
      </c>
      <c r="C871" t="s">
        <v>2573</v>
      </c>
      <c r="D871" t="s">
        <v>2574</v>
      </c>
      <c r="E871" t="s">
        <v>2575</v>
      </c>
      <c r="F871" t="s">
        <v>2576</v>
      </c>
      <c r="G871" s="1">
        <v>583</v>
      </c>
      <c r="H871" s="1">
        <v>64.06</v>
      </c>
      <c r="I871" s="2">
        <v>37346.980000000003</v>
      </c>
      <c r="J871" s="3">
        <v>6.1337400000000004E-3</v>
      </c>
      <c r="K871" s="4">
        <v>6088773.0700000003</v>
      </c>
      <c r="L871" s="5">
        <v>200001</v>
      </c>
      <c r="M871" s="6">
        <v>30.443713129999999</v>
      </c>
      <c r="N871" s="7" t="str">
        <f>IF(ISNUMBER(_xll.BDP($C871, "DELTA_MID")),_xll.BDP($C871, "DELTA_MID")," ")</f>
        <v xml:space="preserve"> </v>
      </c>
      <c r="O871" s="7" t="str">
        <f>IF(ISNUMBER(N871),_xll.BDP($C871, "OPT_UNDL_TICKER"),"")</f>
        <v/>
      </c>
      <c r="P871" s="8" t="str">
        <f>IF(ISNUMBER(N871),_xll.BDP($C871, "OPT_UNDL_PX")," ")</f>
        <v xml:space="preserve"> </v>
      </c>
      <c r="Q871" s="7" t="str">
        <f>IF(ISNUMBER(N871),+G871*_xll.BDP($C871, "PX_POS_MULT_FACTOR")*P871/K871," ")</f>
        <v xml:space="preserve"> </v>
      </c>
      <c r="R871" s="8" t="str">
        <f>IF(OR($A871="TUA",$A871="TYA"),"",IF(ISNUMBER(_xll.BDP($C871,"DUR_ADJ_OAS_MID")),_xll.BDP($C871,"DUR_ADJ_OAS_MID"),IF(ISNUMBER(_xll.BDP($E871&amp;" ISIN","DUR_ADJ_OAS_MID")),_xll.BDP($E871&amp;" ISIN","DUR_ADJ_OAS_MID")," ")))</f>
        <v xml:space="preserve"> </v>
      </c>
      <c r="S871" s="7" t="str">
        <f t="shared" ref="S871:S934" si="14">IF(ISNUMBER(N871),Q871*N871,IF(ISNUMBER(R871),J871*R871," "))</f>
        <v xml:space="preserve"> </v>
      </c>
      <c r="T871" t="s">
        <v>2576</v>
      </c>
      <c r="U871" t="s">
        <v>1267</v>
      </c>
      <c r="AG871">
        <v>-1.5070000000000001E-3</v>
      </c>
    </row>
    <row r="872" spans="1:33" x14ac:dyDescent="0.25">
      <c r="A872" t="s">
        <v>2501</v>
      </c>
      <c r="B872" t="s">
        <v>2577</v>
      </c>
      <c r="C872" t="s">
        <v>2578</v>
      </c>
      <c r="D872" t="s">
        <v>2579</v>
      </c>
      <c r="E872" t="s">
        <v>2580</v>
      </c>
      <c r="F872" t="s">
        <v>2581</v>
      </c>
      <c r="G872" s="1">
        <v>770</v>
      </c>
      <c r="H872" s="1">
        <v>50.61</v>
      </c>
      <c r="I872" s="2">
        <v>38969.699999999997</v>
      </c>
      <c r="J872" s="3">
        <v>6.4002499999999997E-3</v>
      </c>
      <c r="K872" s="4">
        <v>6088773.0700000003</v>
      </c>
      <c r="L872" s="5">
        <v>200001</v>
      </c>
      <c r="M872" s="6">
        <v>30.443713129999999</v>
      </c>
      <c r="N872" s="7" t="str">
        <f>IF(ISNUMBER(_xll.BDP($C872, "DELTA_MID")),_xll.BDP($C872, "DELTA_MID")," ")</f>
        <v xml:space="preserve"> </v>
      </c>
      <c r="O872" s="7" t="str">
        <f>IF(ISNUMBER(N872),_xll.BDP($C872, "OPT_UNDL_TICKER"),"")</f>
        <v/>
      </c>
      <c r="P872" s="8" t="str">
        <f>IF(ISNUMBER(N872),_xll.BDP($C872, "OPT_UNDL_PX")," ")</f>
        <v xml:space="preserve"> </v>
      </c>
      <c r="Q872" s="7" t="str">
        <f>IF(ISNUMBER(N872),+G872*_xll.BDP($C872, "PX_POS_MULT_FACTOR")*P872/K872," ")</f>
        <v xml:space="preserve"> </v>
      </c>
      <c r="R872" s="8" t="str">
        <f>IF(OR($A872="TUA",$A872="TYA"),"",IF(ISNUMBER(_xll.BDP($C872,"DUR_ADJ_OAS_MID")),_xll.BDP($C872,"DUR_ADJ_OAS_MID"),IF(ISNUMBER(_xll.BDP($E872&amp;" ISIN","DUR_ADJ_OAS_MID")),_xll.BDP($E872&amp;" ISIN","DUR_ADJ_OAS_MID")," ")))</f>
        <v xml:space="preserve"> </v>
      </c>
      <c r="S872" s="7" t="str">
        <f t="shared" si="14"/>
        <v xml:space="preserve"> </v>
      </c>
      <c r="T872" t="s">
        <v>2581</v>
      </c>
      <c r="U872" t="s">
        <v>1267</v>
      </c>
      <c r="AG872">
        <v>-1.5070000000000001E-3</v>
      </c>
    </row>
    <row r="873" spans="1:33" x14ac:dyDescent="0.25">
      <c r="A873" t="s">
        <v>2501</v>
      </c>
      <c r="B873" t="s">
        <v>2582</v>
      </c>
      <c r="C873" t="s">
        <v>2583</v>
      </c>
      <c r="D873" t="s">
        <v>2584</v>
      </c>
      <c r="E873" t="s">
        <v>2585</v>
      </c>
      <c r="F873" t="s">
        <v>2586</v>
      </c>
      <c r="G873" s="1">
        <v>957</v>
      </c>
      <c r="H873" s="1">
        <v>33.93</v>
      </c>
      <c r="I873" s="2">
        <v>32471.01</v>
      </c>
      <c r="J873" s="3">
        <v>5.3329299999999996E-3</v>
      </c>
      <c r="K873" s="4">
        <v>6088773.0700000003</v>
      </c>
      <c r="L873" s="5">
        <v>200001</v>
      </c>
      <c r="M873" s="6">
        <v>30.443713129999999</v>
      </c>
      <c r="N873" s="7" t="str">
        <f>IF(ISNUMBER(_xll.BDP($C873, "DELTA_MID")),_xll.BDP($C873, "DELTA_MID")," ")</f>
        <v xml:space="preserve"> </v>
      </c>
      <c r="O873" s="7" t="str">
        <f>IF(ISNUMBER(N873),_xll.BDP($C873, "OPT_UNDL_TICKER"),"")</f>
        <v/>
      </c>
      <c r="P873" s="8" t="str">
        <f>IF(ISNUMBER(N873),_xll.BDP($C873, "OPT_UNDL_PX")," ")</f>
        <v xml:space="preserve"> </v>
      </c>
      <c r="Q873" s="7" t="str">
        <f>IF(ISNUMBER(N873),+G873*_xll.BDP($C873, "PX_POS_MULT_FACTOR")*P873/K873," ")</f>
        <v xml:space="preserve"> </v>
      </c>
      <c r="R873" s="8" t="str">
        <f>IF(OR($A873="TUA",$A873="TYA"),"",IF(ISNUMBER(_xll.BDP($C873,"DUR_ADJ_OAS_MID")),_xll.BDP($C873,"DUR_ADJ_OAS_MID"),IF(ISNUMBER(_xll.BDP($E873&amp;" ISIN","DUR_ADJ_OAS_MID")),_xll.BDP($E873&amp;" ISIN","DUR_ADJ_OAS_MID")," ")))</f>
        <v xml:space="preserve"> </v>
      </c>
      <c r="S873" s="7" t="str">
        <f t="shared" si="14"/>
        <v xml:space="preserve"> </v>
      </c>
      <c r="T873" t="s">
        <v>2586</v>
      </c>
      <c r="U873" t="s">
        <v>1267</v>
      </c>
      <c r="AG873">
        <v>-1.5070000000000001E-3</v>
      </c>
    </row>
    <row r="874" spans="1:33" x14ac:dyDescent="0.25">
      <c r="A874" t="s">
        <v>2501</v>
      </c>
      <c r="B874" t="s">
        <v>2587</v>
      </c>
      <c r="C874" t="s">
        <v>2588</v>
      </c>
      <c r="D874" t="s">
        <v>2589</v>
      </c>
      <c r="E874" t="s">
        <v>2590</v>
      </c>
      <c r="F874" t="s">
        <v>2591</v>
      </c>
      <c r="G874" s="1">
        <v>501</v>
      </c>
      <c r="H874" s="1">
        <v>86.3</v>
      </c>
      <c r="I874" s="2">
        <v>43236.3</v>
      </c>
      <c r="J874" s="3">
        <v>7.1009899999999997E-3</v>
      </c>
      <c r="K874" s="4">
        <v>6088773.0700000003</v>
      </c>
      <c r="L874" s="5">
        <v>200001</v>
      </c>
      <c r="M874" s="6">
        <v>30.443713129999999</v>
      </c>
      <c r="N874" s="7" t="str">
        <f>IF(ISNUMBER(_xll.BDP($C874, "DELTA_MID")),_xll.BDP($C874, "DELTA_MID")," ")</f>
        <v xml:space="preserve"> </v>
      </c>
      <c r="O874" s="7" t="str">
        <f>IF(ISNUMBER(N874),_xll.BDP($C874, "OPT_UNDL_TICKER"),"")</f>
        <v/>
      </c>
      <c r="P874" s="8" t="str">
        <f>IF(ISNUMBER(N874),_xll.BDP($C874, "OPT_UNDL_PX")," ")</f>
        <v xml:space="preserve"> </v>
      </c>
      <c r="Q874" s="7" t="str">
        <f>IF(ISNUMBER(N874),+G874*_xll.BDP($C874, "PX_POS_MULT_FACTOR")*P874/K874," ")</f>
        <v xml:space="preserve"> </v>
      </c>
      <c r="R874" s="8" t="str">
        <f>IF(OR($A874="TUA",$A874="TYA"),"",IF(ISNUMBER(_xll.BDP($C874,"DUR_ADJ_OAS_MID")),_xll.BDP($C874,"DUR_ADJ_OAS_MID"),IF(ISNUMBER(_xll.BDP($E874&amp;" ISIN","DUR_ADJ_OAS_MID")),_xll.BDP($E874&amp;" ISIN","DUR_ADJ_OAS_MID")," ")))</f>
        <v xml:space="preserve"> </v>
      </c>
      <c r="S874" s="7" t="str">
        <f t="shared" si="14"/>
        <v xml:space="preserve"> </v>
      </c>
      <c r="T874" t="s">
        <v>2591</v>
      </c>
      <c r="U874" t="s">
        <v>1267</v>
      </c>
      <c r="AG874">
        <v>-1.5070000000000001E-3</v>
      </c>
    </row>
    <row r="875" spans="1:33" x14ac:dyDescent="0.25">
      <c r="A875" t="s">
        <v>2501</v>
      </c>
      <c r="B875" t="s">
        <v>2592</v>
      </c>
      <c r="C875" t="s">
        <v>2593</v>
      </c>
      <c r="D875" t="s">
        <v>2594</v>
      </c>
      <c r="E875" t="s">
        <v>2595</v>
      </c>
      <c r="F875" t="s">
        <v>2596</v>
      </c>
      <c r="G875" s="1">
        <v>975</v>
      </c>
      <c r="H875" s="1">
        <v>35.17</v>
      </c>
      <c r="I875" s="2">
        <v>34290.75</v>
      </c>
      <c r="J875" s="3">
        <v>5.6318000000000002E-3</v>
      </c>
      <c r="K875" s="4">
        <v>6088773.0700000003</v>
      </c>
      <c r="L875" s="5">
        <v>200001</v>
      </c>
      <c r="M875" s="6">
        <v>30.443713129999999</v>
      </c>
      <c r="N875" s="7" t="str">
        <f>IF(ISNUMBER(_xll.BDP($C875, "DELTA_MID")),_xll.BDP($C875, "DELTA_MID")," ")</f>
        <v xml:space="preserve"> </v>
      </c>
      <c r="O875" s="7" t="str">
        <f>IF(ISNUMBER(N875),_xll.BDP($C875, "OPT_UNDL_TICKER"),"")</f>
        <v/>
      </c>
      <c r="P875" s="8" t="str">
        <f>IF(ISNUMBER(N875),_xll.BDP($C875, "OPT_UNDL_PX")," ")</f>
        <v xml:space="preserve"> </v>
      </c>
      <c r="Q875" s="7" t="str">
        <f>IF(ISNUMBER(N875),+G875*_xll.BDP($C875, "PX_POS_MULT_FACTOR")*P875/K875," ")</f>
        <v xml:space="preserve"> </v>
      </c>
      <c r="R875" s="8" t="str">
        <f>IF(OR($A875="TUA",$A875="TYA"),"",IF(ISNUMBER(_xll.BDP($C875,"DUR_ADJ_OAS_MID")),_xll.BDP($C875,"DUR_ADJ_OAS_MID"),IF(ISNUMBER(_xll.BDP($E875&amp;" ISIN","DUR_ADJ_OAS_MID")),_xll.BDP($E875&amp;" ISIN","DUR_ADJ_OAS_MID")," ")))</f>
        <v xml:space="preserve"> </v>
      </c>
      <c r="S875" s="7" t="str">
        <f t="shared" si="14"/>
        <v xml:space="preserve"> </v>
      </c>
      <c r="T875" t="s">
        <v>2596</v>
      </c>
      <c r="U875" t="s">
        <v>1267</v>
      </c>
      <c r="AG875">
        <v>-1.5070000000000001E-3</v>
      </c>
    </row>
    <row r="876" spans="1:33" x14ac:dyDescent="0.25">
      <c r="A876" t="s">
        <v>2501</v>
      </c>
      <c r="B876" t="s">
        <v>2597</v>
      </c>
      <c r="C876" t="s">
        <v>2598</v>
      </c>
      <c r="D876" t="s">
        <v>2599</v>
      </c>
      <c r="E876" t="s">
        <v>2600</v>
      </c>
      <c r="F876" t="s">
        <v>2601</v>
      </c>
      <c r="G876" s="1">
        <v>1882</v>
      </c>
      <c r="H876" s="1">
        <v>20.58</v>
      </c>
      <c r="I876" s="2">
        <v>38731.56</v>
      </c>
      <c r="J876" s="3">
        <v>6.3611400000000004E-3</v>
      </c>
      <c r="K876" s="4">
        <v>6088773.0700000003</v>
      </c>
      <c r="L876" s="5">
        <v>200001</v>
      </c>
      <c r="M876" s="6">
        <v>30.443713129999999</v>
      </c>
      <c r="N876" s="7" t="str">
        <f>IF(ISNUMBER(_xll.BDP($C876, "DELTA_MID")),_xll.BDP($C876, "DELTA_MID")," ")</f>
        <v xml:space="preserve"> </v>
      </c>
      <c r="O876" s="7" t="str">
        <f>IF(ISNUMBER(N876),_xll.BDP($C876, "OPT_UNDL_TICKER"),"")</f>
        <v/>
      </c>
      <c r="P876" s="8" t="str">
        <f>IF(ISNUMBER(N876),_xll.BDP($C876, "OPT_UNDL_PX")," ")</f>
        <v xml:space="preserve"> </v>
      </c>
      <c r="Q876" s="7" t="str">
        <f>IF(ISNUMBER(N876),+G876*_xll.BDP($C876, "PX_POS_MULT_FACTOR")*P876/K876," ")</f>
        <v xml:space="preserve"> </v>
      </c>
      <c r="R876" s="8" t="str">
        <f>IF(OR($A876="TUA",$A876="TYA"),"",IF(ISNUMBER(_xll.BDP($C876,"DUR_ADJ_OAS_MID")),_xll.BDP($C876,"DUR_ADJ_OAS_MID"),IF(ISNUMBER(_xll.BDP($E876&amp;" ISIN","DUR_ADJ_OAS_MID")),_xll.BDP($E876&amp;" ISIN","DUR_ADJ_OAS_MID")," ")))</f>
        <v xml:space="preserve"> </v>
      </c>
      <c r="S876" s="7" t="str">
        <f t="shared" si="14"/>
        <v xml:space="preserve"> </v>
      </c>
      <c r="T876" t="s">
        <v>2601</v>
      </c>
      <c r="U876" t="s">
        <v>1267</v>
      </c>
      <c r="AG876">
        <v>-1.5070000000000001E-3</v>
      </c>
    </row>
    <row r="877" spans="1:33" x14ac:dyDescent="0.25">
      <c r="A877" t="s">
        <v>2501</v>
      </c>
      <c r="B877" t="s">
        <v>2602</v>
      </c>
      <c r="C877" t="s">
        <v>2603</v>
      </c>
      <c r="D877" t="s">
        <v>2604</v>
      </c>
      <c r="E877" t="s">
        <v>2605</v>
      </c>
      <c r="F877" t="s">
        <v>2606</v>
      </c>
      <c r="G877" s="1">
        <v>1127</v>
      </c>
      <c r="H877" s="1">
        <v>32.08</v>
      </c>
      <c r="I877" s="2">
        <v>36154.160000000003</v>
      </c>
      <c r="J877" s="3">
        <v>5.9378399999999998E-3</v>
      </c>
      <c r="K877" s="4">
        <v>6088773.0700000003</v>
      </c>
      <c r="L877" s="5">
        <v>200001</v>
      </c>
      <c r="M877" s="6">
        <v>30.443713129999999</v>
      </c>
      <c r="N877" s="7" t="str">
        <f>IF(ISNUMBER(_xll.BDP($C877, "DELTA_MID")),_xll.BDP($C877, "DELTA_MID")," ")</f>
        <v xml:space="preserve"> </v>
      </c>
      <c r="O877" s="7" t="str">
        <f>IF(ISNUMBER(N877),_xll.BDP($C877, "OPT_UNDL_TICKER"),"")</f>
        <v/>
      </c>
      <c r="P877" s="8" t="str">
        <f>IF(ISNUMBER(N877),_xll.BDP($C877, "OPT_UNDL_PX")," ")</f>
        <v xml:space="preserve"> </v>
      </c>
      <c r="Q877" s="7" t="str">
        <f>IF(ISNUMBER(N877),+G877*_xll.BDP($C877, "PX_POS_MULT_FACTOR")*P877/K877," ")</f>
        <v xml:space="preserve"> </v>
      </c>
      <c r="R877" s="8" t="str">
        <f>IF(OR($A877="TUA",$A877="TYA"),"",IF(ISNUMBER(_xll.BDP($C877,"DUR_ADJ_OAS_MID")),_xll.BDP($C877,"DUR_ADJ_OAS_MID"),IF(ISNUMBER(_xll.BDP($E877&amp;" ISIN","DUR_ADJ_OAS_MID")),_xll.BDP($E877&amp;" ISIN","DUR_ADJ_OAS_MID")," ")))</f>
        <v xml:space="preserve"> </v>
      </c>
      <c r="S877" s="7" t="str">
        <f t="shared" si="14"/>
        <v xml:space="preserve"> </v>
      </c>
      <c r="T877" t="s">
        <v>2606</v>
      </c>
      <c r="U877" t="s">
        <v>1267</v>
      </c>
      <c r="AG877">
        <v>-1.5070000000000001E-3</v>
      </c>
    </row>
    <row r="878" spans="1:33" x14ac:dyDescent="0.25">
      <c r="A878" t="s">
        <v>2501</v>
      </c>
      <c r="B878" t="s">
        <v>2607</v>
      </c>
      <c r="C878" t="s">
        <v>2608</v>
      </c>
      <c r="D878" t="s">
        <v>2609</v>
      </c>
      <c r="E878" t="s">
        <v>2610</v>
      </c>
      <c r="F878" t="s">
        <v>2611</v>
      </c>
      <c r="G878" s="1">
        <v>1646</v>
      </c>
      <c r="H878" s="1">
        <v>23</v>
      </c>
      <c r="I878" s="2">
        <v>37858</v>
      </c>
      <c r="J878" s="3">
        <v>6.2176699999999998E-3</v>
      </c>
      <c r="K878" s="4">
        <v>6088773.0700000003</v>
      </c>
      <c r="L878" s="5">
        <v>200001</v>
      </c>
      <c r="M878" s="6">
        <v>30.443713129999999</v>
      </c>
      <c r="N878" s="7" t="str">
        <f>IF(ISNUMBER(_xll.BDP($C878, "DELTA_MID")),_xll.BDP($C878, "DELTA_MID")," ")</f>
        <v xml:space="preserve"> </v>
      </c>
      <c r="O878" s="7" t="str">
        <f>IF(ISNUMBER(N878),_xll.BDP($C878, "OPT_UNDL_TICKER"),"")</f>
        <v/>
      </c>
      <c r="P878" s="8" t="str">
        <f>IF(ISNUMBER(N878),_xll.BDP($C878, "OPT_UNDL_PX")," ")</f>
        <v xml:space="preserve"> </v>
      </c>
      <c r="Q878" s="7" t="str">
        <f>IF(ISNUMBER(N878),+G878*_xll.BDP($C878, "PX_POS_MULT_FACTOR")*P878/K878," ")</f>
        <v xml:space="preserve"> </v>
      </c>
      <c r="R878" s="8" t="str">
        <f>IF(OR($A878="TUA",$A878="TYA"),"",IF(ISNUMBER(_xll.BDP($C878,"DUR_ADJ_OAS_MID")),_xll.BDP($C878,"DUR_ADJ_OAS_MID"),IF(ISNUMBER(_xll.BDP($E878&amp;" ISIN","DUR_ADJ_OAS_MID")),_xll.BDP($E878&amp;" ISIN","DUR_ADJ_OAS_MID")," ")))</f>
        <v xml:space="preserve"> </v>
      </c>
      <c r="S878" s="7" t="str">
        <f t="shared" si="14"/>
        <v xml:space="preserve"> </v>
      </c>
      <c r="T878" t="s">
        <v>2611</v>
      </c>
      <c r="U878" t="s">
        <v>1267</v>
      </c>
      <c r="AG878">
        <v>-1.5070000000000001E-3</v>
      </c>
    </row>
    <row r="879" spans="1:33" x14ac:dyDescent="0.25">
      <c r="A879" t="s">
        <v>2501</v>
      </c>
      <c r="B879" t="s">
        <v>2612</v>
      </c>
      <c r="C879" t="s">
        <v>2613</v>
      </c>
      <c r="D879" t="s">
        <v>2614</v>
      </c>
      <c r="E879" t="s">
        <v>2615</v>
      </c>
      <c r="F879" t="s">
        <v>2616</v>
      </c>
      <c r="G879" s="1">
        <v>2297</v>
      </c>
      <c r="H879" s="1">
        <v>16.329999999999998</v>
      </c>
      <c r="I879" s="2">
        <v>37510.01</v>
      </c>
      <c r="J879" s="3">
        <v>6.1605200000000001E-3</v>
      </c>
      <c r="K879" s="4">
        <v>6088773.0700000003</v>
      </c>
      <c r="L879" s="5">
        <v>200001</v>
      </c>
      <c r="M879" s="6">
        <v>30.443713129999999</v>
      </c>
      <c r="N879" s="7" t="str">
        <f>IF(ISNUMBER(_xll.BDP($C879, "DELTA_MID")),_xll.BDP($C879, "DELTA_MID")," ")</f>
        <v xml:space="preserve"> </v>
      </c>
      <c r="O879" s="7" t="str">
        <f>IF(ISNUMBER(N879),_xll.BDP($C879, "OPT_UNDL_TICKER"),"")</f>
        <v/>
      </c>
      <c r="P879" s="8" t="str">
        <f>IF(ISNUMBER(N879),_xll.BDP($C879, "OPT_UNDL_PX")," ")</f>
        <v xml:space="preserve"> </v>
      </c>
      <c r="Q879" s="7" t="str">
        <f>IF(ISNUMBER(N879),+G879*_xll.BDP($C879, "PX_POS_MULT_FACTOR")*P879/K879," ")</f>
        <v xml:space="preserve"> </v>
      </c>
      <c r="R879" s="8" t="str">
        <f>IF(OR($A879="TUA",$A879="TYA"),"",IF(ISNUMBER(_xll.BDP($C879,"DUR_ADJ_OAS_MID")),_xll.BDP($C879,"DUR_ADJ_OAS_MID"),IF(ISNUMBER(_xll.BDP($E879&amp;" ISIN","DUR_ADJ_OAS_MID")),_xll.BDP($E879&amp;" ISIN","DUR_ADJ_OAS_MID")," ")))</f>
        <v xml:space="preserve"> </v>
      </c>
      <c r="S879" s="7" t="str">
        <f t="shared" si="14"/>
        <v xml:space="preserve"> </v>
      </c>
      <c r="T879" t="s">
        <v>2616</v>
      </c>
      <c r="U879" t="s">
        <v>1267</v>
      </c>
      <c r="AG879">
        <v>-1.5070000000000001E-3</v>
      </c>
    </row>
    <row r="880" spans="1:33" x14ac:dyDescent="0.25">
      <c r="A880" t="s">
        <v>2501</v>
      </c>
      <c r="B880" t="s">
        <v>2617</v>
      </c>
      <c r="C880" t="s">
        <v>2618</v>
      </c>
      <c r="D880" t="s">
        <v>2619</v>
      </c>
      <c r="E880" t="s">
        <v>2620</v>
      </c>
      <c r="F880" t="s">
        <v>2621</v>
      </c>
      <c r="G880" s="1">
        <v>791</v>
      </c>
      <c r="H880" s="1">
        <v>45.32</v>
      </c>
      <c r="I880" s="2">
        <v>35848.120000000003</v>
      </c>
      <c r="J880" s="3">
        <v>5.8875799999999999E-3</v>
      </c>
      <c r="K880" s="4">
        <v>6088773.0700000003</v>
      </c>
      <c r="L880" s="5">
        <v>200001</v>
      </c>
      <c r="M880" s="6">
        <v>30.443713129999999</v>
      </c>
      <c r="N880" s="7" t="str">
        <f>IF(ISNUMBER(_xll.BDP($C880, "DELTA_MID")),_xll.BDP($C880, "DELTA_MID")," ")</f>
        <v xml:space="preserve"> </v>
      </c>
      <c r="O880" s="7" t="str">
        <f>IF(ISNUMBER(N880),_xll.BDP($C880, "OPT_UNDL_TICKER"),"")</f>
        <v/>
      </c>
      <c r="P880" s="8" t="str">
        <f>IF(ISNUMBER(N880),_xll.BDP($C880, "OPT_UNDL_PX")," ")</f>
        <v xml:space="preserve"> </v>
      </c>
      <c r="Q880" s="7" t="str">
        <f>IF(ISNUMBER(N880),+G880*_xll.BDP($C880, "PX_POS_MULT_FACTOR")*P880/K880," ")</f>
        <v xml:space="preserve"> </v>
      </c>
      <c r="R880" s="8" t="str">
        <f>IF(OR($A880="TUA",$A880="TYA"),"",IF(ISNUMBER(_xll.BDP($C880,"DUR_ADJ_OAS_MID")),_xll.BDP($C880,"DUR_ADJ_OAS_MID"),IF(ISNUMBER(_xll.BDP($E880&amp;" ISIN","DUR_ADJ_OAS_MID")),_xll.BDP($E880&amp;" ISIN","DUR_ADJ_OAS_MID")," ")))</f>
        <v xml:space="preserve"> </v>
      </c>
      <c r="S880" s="7" t="str">
        <f t="shared" si="14"/>
        <v xml:space="preserve"> </v>
      </c>
      <c r="T880" t="s">
        <v>2621</v>
      </c>
      <c r="U880" t="s">
        <v>1267</v>
      </c>
      <c r="AG880">
        <v>-1.5070000000000001E-3</v>
      </c>
    </row>
    <row r="881" spans="1:33" x14ac:dyDescent="0.25">
      <c r="A881" t="s">
        <v>2501</v>
      </c>
      <c r="B881" t="s">
        <v>2622</v>
      </c>
      <c r="C881" t="s">
        <v>2623</v>
      </c>
      <c r="D881" t="s">
        <v>2624</v>
      </c>
      <c r="E881" t="s">
        <v>2625</v>
      </c>
      <c r="F881" t="s">
        <v>2626</v>
      </c>
      <c r="G881" s="1">
        <v>1556</v>
      </c>
      <c r="H881" s="1">
        <v>24.07</v>
      </c>
      <c r="I881" s="2">
        <v>37452.92</v>
      </c>
      <c r="J881" s="3">
        <v>6.1511400000000003E-3</v>
      </c>
      <c r="K881" s="4">
        <v>6088773.0700000003</v>
      </c>
      <c r="L881" s="5">
        <v>200001</v>
      </c>
      <c r="M881" s="6">
        <v>30.443713129999999</v>
      </c>
      <c r="N881" s="7" t="str">
        <f>IF(ISNUMBER(_xll.BDP($C881, "DELTA_MID")),_xll.BDP($C881, "DELTA_MID")," ")</f>
        <v xml:space="preserve"> </v>
      </c>
      <c r="O881" s="7" t="str">
        <f>IF(ISNUMBER(N881),_xll.BDP($C881, "OPT_UNDL_TICKER"),"")</f>
        <v/>
      </c>
      <c r="P881" s="8" t="str">
        <f>IF(ISNUMBER(N881),_xll.BDP($C881, "OPT_UNDL_PX")," ")</f>
        <v xml:space="preserve"> </v>
      </c>
      <c r="Q881" s="7" t="str">
        <f>IF(ISNUMBER(N881),+G881*_xll.BDP($C881, "PX_POS_MULT_FACTOR")*P881/K881," ")</f>
        <v xml:space="preserve"> </v>
      </c>
      <c r="R881" s="8" t="str">
        <f>IF(OR($A881="TUA",$A881="TYA"),"",IF(ISNUMBER(_xll.BDP($C881,"DUR_ADJ_OAS_MID")),_xll.BDP($C881,"DUR_ADJ_OAS_MID"),IF(ISNUMBER(_xll.BDP($E881&amp;" ISIN","DUR_ADJ_OAS_MID")),_xll.BDP($E881&amp;" ISIN","DUR_ADJ_OAS_MID")," ")))</f>
        <v xml:space="preserve"> </v>
      </c>
      <c r="S881" s="7" t="str">
        <f t="shared" si="14"/>
        <v xml:space="preserve"> </v>
      </c>
      <c r="T881" t="s">
        <v>2626</v>
      </c>
      <c r="U881" t="s">
        <v>1267</v>
      </c>
      <c r="AG881">
        <v>-1.5070000000000001E-3</v>
      </c>
    </row>
    <row r="882" spans="1:33" x14ac:dyDescent="0.25">
      <c r="A882" t="s">
        <v>2501</v>
      </c>
      <c r="B882" t="s">
        <v>2627</v>
      </c>
      <c r="C882" t="s">
        <v>2628</v>
      </c>
      <c r="D882" t="s">
        <v>2629</v>
      </c>
      <c r="E882" t="s">
        <v>2630</v>
      </c>
      <c r="F882" t="s">
        <v>2631</v>
      </c>
      <c r="G882" s="1">
        <v>252</v>
      </c>
      <c r="H882" s="1">
        <v>129.57</v>
      </c>
      <c r="I882" s="2">
        <v>32651.64</v>
      </c>
      <c r="J882" s="3">
        <v>5.3626000000000004E-3</v>
      </c>
      <c r="K882" s="4">
        <v>6088773.0700000003</v>
      </c>
      <c r="L882" s="5">
        <v>200001</v>
      </c>
      <c r="M882" s="6">
        <v>30.443713129999999</v>
      </c>
      <c r="N882" s="7" t="str">
        <f>IF(ISNUMBER(_xll.BDP($C882, "DELTA_MID")),_xll.BDP($C882, "DELTA_MID")," ")</f>
        <v xml:space="preserve"> </v>
      </c>
      <c r="O882" s="7" t="str">
        <f>IF(ISNUMBER(N882),_xll.BDP($C882, "OPT_UNDL_TICKER"),"")</f>
        <v/>
      </c>
      <c r="P882" s="8" t="str">
        <f>IF(ISNUMBER(N882),_xll.BDP($C882, "OPT_UNDL_PX")," ")</f>
        <v xml:space="preserve"> </v>
      </c>
      <c r="Q882" s="7" t="str">
        <f>IF(ISNUMBER(N882),+G882*_xll.BDP($C882, "PX_POS_MULT_FACTOR")*P882/K882," ")</f>
        <v xml:space="preserve"> </v>
      </c>
      <c r="R882" s="8" t="str">
        <f>IF(OR($A882="TUA",$A882="TYA"),"",IF(ISNUMBER(_xll.BDP($C882,"DUR_ADJ_OAS_MID")),_xll.BDP($C882,"DUR_ADJ_OAS_MID"),IF(ISNUMBER(_xll.BDP($E882&amp;" ISIN","DUR_ADJ_OAS_MID")),_xll.BDP($E882&amp;" ISIN","DUR_ADJ_OAS_MID")," ")))</f>
        <v xml:space="preserve"> </v>
      </c>
      <c r="S882" s="7" t="str">
        <f t="shared" si="14"/>
        <v xml:space="preserve"> </v>
      </c>
      <c r="T882" t="s">
        <v>2631</v>
      </c>
      <c r="U882" t="s">
        <v>1267</v>
      </c>
      <c r="AG882">
        <v>-1.5070000000000001E-3</v>
      </c>
    </row>
    <row r="883" spans="1:33" x14ac:dyDescent="0.25">
      <c r="A883" t="s">
        <v>2501</v>
      </c>
      <c r="B883" t="s">
        <v>2632</v>
      </c>
      <c r="C883" t="s">
        <v>2633</v>
      </c>
      <c r="D883" t="s">
        <v>2634</v>
      </c>
      <c r="E883" t="s">
        <v>2635</v>
      </c>
      <c r="F883" t="s">
        <v>2636</v>
      </c>
      <c r="G883" s="1">
        <v>2962</v>
      </c>
      <c r="H883" s="1">
        <v>7.75</v>
      </c>
      <c r="I883" s="2">
        <v>22955.5</v>
      </c>
      <c r="J883" s="3">
        <v>3.7701399999999999E-3</v>
      </c>
      <c r="K883" s="4">
        <v>6088773.0700000003</v>
      </c>
      <c r="L883" s="5">
        <v>200001</v>
      </c>
      <c r="M883" s="6">
        <v>30.443713129999999</v>
      </c>
      <c r="N883" s="7" t="str">
        <f>IF(ISNUMBER(_xll.BDP($C883, "DELTA_MID")),_xll.BDP($C883, "DELTA_MID")," ")</f>
        <v xml:space="preserve"> </v>
      </c>
      <c r="O883" s="7" t="str">
        <f>IF(ISNUMBER(N883),_xll.BDP($C883, "OPT_UNDL_TICKER"),"")</f>
        <v/>
      </c>
      <c r="P883" s="8" t="str">
        <f>IF(ISNUMBER(N883),_xll.BDP($C883, "OPT_UNDL_PX")," ")</f>
        <v xml:space="preserve"> </v>
      </c>
      <c r="Q883" s="7" t="str">
        <f>IF(ISNUMBER(N883),+G883*_xll.BDP($C883, "PX_POS_MULT_FACTOR")*P883/K883," ")</f>
        <v xml:space="preserve"> </v>
      </c>
      <c r="R883" s="8" t="str">
        <f>IF(OR($A883="TUA",$A883="TYA"),"",IF(ISNUMBER(_xll.BDP($C883,"DUR_ADJ_OAS_MID")),_xll.BDP($C883,"DUR_ADJ_OAS_MID"),IF(ISNUMBER(_xll.BDP($E883&amp;" ISIN","DUR_ADJ_OAS_MID")),_xll.BDP($E883&amp;" ISIN","DUR_ADJ_OAS_MID")," ")))</f>
        <v xml:space="preserve"> </v>
      </c>
      <c r="S883" s="7" t="str">
        <f t="shared" si="14"/>
        <v xml:space="preserve"> </v>
      </c>
      <c r="T883" t="s">
        <v>2636</v>
      </c>
      <c r="U883" t="s">
        <v>1267</v>
      </c>
      <c r="AG883">
        <v>-1.5070000000000001E-3</v>
      </c>
    </row>
    <row r="884" spans="1:33" x14ac:dyDescent="0.25">
      <c r="A884" t="s">
        <v>2501</v>
      </c>
      <c r="B884" t="s">
        <v>2637</v>
      </c>
      <c r="C884" t="s">
        <v>2638</v>
      </c>
      <c r="D884" t="s">
        <v>2639</v>
      </c>
      <c r="E884" t="s">
        <v>2640</v>
      </c>
      <c r="F884" t="s">
        <v>2641</v>
      </c>
      <c r="G884" s="1">
        <v>548</v>
      </c>
      <c r="H884" s="1">
        <v>68.45</v>
      </c>
      <c r="I884" s="2">
        <v>37510.6</v>
      </c>
      <c r="J884" s="3">
        <v>6.1606200000000003E-3</v>
      </c>
      <c r="K884" s="4">
        <v>6088773.0700000003</v>
      </c>
      <c r="L884" s="5">
        <v>200001</v>
      </c>
      <c r="M884" s="6">
        <v>30.443713129999999</v>
      </c>
      <c r="N884" s="7" t="str">
        <f>IF(ISNUMBER(_xll.BDP($C884, "DELTA_MID")),_xll.BDP($C884, "DELTA_MID")," ")</f>
        <v xml:space="preserve"> </v>
      </c>
      <c r="O884" s="7" t="str">
        <f>IF(ISNUMBER(N884),_xll.BDP($C884, "OPT_UNDL_TICKER"),"")</f>
        <v/>
      </c>
      <c r="P884" s="8" t="str">
        <f>IF(ISNUMBER(N884),_xll.BDP($C884, "OPT_UNDL_PX")," ")</f>
        <v xml:space="preserve"> </v>
      </c>
      <c r="Q884" s="7" t="str">
        <f>IF(ISNUMBER(N884),+G884*_xll.BDP($C884, "PX_POS_MULT_FACTOR")*P884/K884," ")</f>
        <v xml:space="preserve"> </v>
      </c>
      <c r="R884" s="8" t="str">
        <f>IF(OR($A884="TUA",$A884="TYA"),"",IF(ISNUMBER(_xll.BDP($C884,"DUR_ADJ_OAS_MID")),_xll.BDP($C884,"DUR_ADJ_OAS_MID"),IF(ISNUMBER(_xll.BDP($E884&amp;" ISIN","DUR_ADJ_OAS_MID")),_xll.BDP($E884&amp;" ISIN","DUR_ADJ_OAS_MID")," ")))</f>
        <v xml:space="preserve"> </v>
      </c>
      <c r="S884" s="7" t="str">
        <f t="shared" si="14"/>
        <v xml:space="preserve"> </v>
      </c>
      <c r="T884" t="s">
        <v>2641</v>
      </c>
      <c r="U884" t="s">
        <v>1267</v>
      </c>
      <c r="AG884">
        <v>-1.5070000000000001E-3</v>
      </c>
    </row>
    <row r="885" spans="1:33" x14ac:dyDescent="0.25">
      <c r="A885" t="s">
        <v>2501</v>
      </c>
      <c r="B885" t="s">
        <v>2642</v>
      </c>
      <c r="C885" t="s">
        <v>2643</v>
      </c>
      <c r="D885" t="s">
        <v>2644</v>
      </c>
      <c r="E885" t="s">
        <v>2645</v>
      </c>
      <c r="F885" t="s">
        <v>2646</v>
      </c>
      <c r="G885" s="1">
        <v>935</v>
      </c>
      <c r="H885" s="1">
        <v>42.84</v>
      </c>
      <c r="I885" s="2">
        <v>40055.4</v>
      </c>
      <c r="J885" s="3">
        <v>6.5785699999999997E-3</v>
      </c>
      <c r="K885" s="4">
        <v>6088773.0700000003</v>
      </c>
      <c r="L885" s="5">
        <v>200001</v>
      </c>
      <c r="M885" s="6">
        <v>30.443713129999999</v>
      </c>
      <c r="N885" s="7" t="str">
        <f>IF(ISNUMBER(_xll.BDP($C885, "DELTA_MID")),_xll.BDP($C885, "DELTA_MID")," ")</f>
        <v xml:space="preserve"> </v>
      </c>
      <c r="O885" s="7" t="str">
        <f>IF(ISNUMBER(N885),_xll.BDP($C885, "OPT_UNDL_TICKER"),"")</f>
        <v/>
      </c>
      <c r="P885" s="8" t="str">
        <f>IF(ISNUMBER(N885),_xll.BDP($C885, "OPT_UNDL_PX")," ")</f>
        <v xml:space="preserve"> </v>
      </c>
      <c r="Q885" s="7" t="str">
        <f>IF(ISNUMBER(N885),+G885*_xll.BDP($C885, "PX_POS_MULT_FACTOR")*P885/K885," ")</f>
        <v xml:space="preserve"> </v>
      </c>
      <c r="R885" s="8" t="str">
        <f>IF(OR($A885="TUA",$A885="TYA"),"",IF(ISNUMBER(_xll.BDP($C885,"DUR_ADJ_OAS_MID")),_xll.BDP($C885,"DUR_ADJ_OAS_MID"),IF(ISNUMBER(_xll.BDP($E885&amp;" ISIN","DUR_ADJ_OAS_MID")),_xll.BDP($E885&amp;" ISIN","DUR_ADJ_OAS_MID")," ")))</f>
        <v xml:space="preserve"> </v>
      </c>
      <c r="S885" s="7" t="str">
        <f t="shared" si="14"/>
        <v xml:space="preserve"> </v>
      </c>
      <c r="T885" t="s">
        <v>2646</v>
      </c>
      <c r="U885" t="s">
        <v>1267</v>
      </c>
      <c r="AG885">
        <v>-1.5070000000000001E-3</v>
      </c>
    </row>
    <row r="886" spans="1:33" x14ac:dyDescent="0.25">
      <c r="A886" t="s">
        <v>2501</v>
      </c>
      <c r="B886" t="s">
        <v>2647</v>
      </c>
      <c r="C886" t="s">
        <v>2648</v>
      </c>
      <c r="D886" t="s">
        <v>2649</v>
      </c>
      <c r="E886" t="s">
        <v>2650</v>
      </c>
      <c r="F886" t="s">
        <v>2651</v>
      </c>
      <c r="G886" s="1">
        <v>1822</v>
      </c>
      <c r="H886" s="1">
        <v>22.69</v>
      </c>
      <c r="I886" s="2">
        <v>41341.18</v>
      </c>
      <c r="J886" s="3">
        <v>6.7897399999999998E-3</v>
      </c>
      <c r="K886" s="4">
        <v>6088773.0700000003</v>
      </c>
      <c r="L886" s="5">
        <v>200001</v>
      </c>
      <c r="M886" s="6">
        <v>30.443713129999999</v>
      </c>
      <c r="N886" s="7" t="str">
        <f>IF(ISNUMBER(_xll.BDP($C886, "DELTA_MID")),_xll.BDP($C886, "DELTA_MID")," ")</f>
        <v xml:space="preserve"> </v>
      </c>
      <c r="O886" s="7" t="str">
        <f>IF(ISNUMBER(N886),_xll.BDP($C886, "OPT_UNDL_TICKER"),"")</f>
        <v/>
      </c>
      <c r="P886" s="8" t="str">
        <f>IF(ISNUMBER(N886),_xll.BDP($C886, "OPT_UNDL_PX")," ")</f>
        <v xml:space="preserve"> </v>
      </c>
      <c r="Q886" s="7" t="str">
        <f>IF(ISNUMBER(N886),+G886*_xll.BDP($C886, "PX_POS_MULT_FACTOR")*P886/K886," ")</f>
        <v xml:space="preserve"> </v>
      </c>
      <c r="R886" s="8" t="str">
        <f>IF(OR($A886="TUA",$A886="TYA"),"",IF(ISNUMBER(_xll.BDP($C886,"DUR_ADJ_OAS_MID")),_xll.BDP($C886,"DUR_ADJ_OAS_MID"),IF(ISNUMBER(_xll.BDP($E886&amp;" ISIN","DUR_ADJ_OAS_MID")),_xll.BDP($E886&amp;" ISIN","DUR_ADJ_OAS_MID")," ")))</f>
        <v xml:space="preserve"> </v>
      </c>
      <c r="S886" s="7" t="str">
        <f t="shared" si="14"/>
        <v xml:space="preserve"> </v>
      </c>
      <c r="T886" t="s">
        <v>2651</v>
      </c>
      <c r="U886" t="s">
        <v>1267</v>
      </c>
      <c r="AG886">
        <v>-1.5070000000000001E-3</v>
      </c>
    </row>
    <row r="887" spans="1:33" x14ac:dyDescent="0.25">
      <c r="A887" t="s">
        <v>2501</v>
      </c>
      <c r="B887" t="s">
        <v>2652</v>
      </c>
      <c r="C887" t="s">
        <v>2653</v>
      </c>
      <c r="D887" t="s">
        <v>2654</v>
      </c>
      <c r="E887" t="s">
        <v>2655</v>
      </c>
      <c r="F887" t="s">
        <v>2656</v>
      </c>
      <c r="G887" s="1">
        <v>3373</v>
      </c>
      <c r="H887" s="1">
        <v>10.77</v>
      </c>
      <c r="I887" s="2">
        <v>36327.21</v>
      </c>
      <c r="J887" s="3">
        <v>5.9662600000000001E-3</v>
      </c>
      <c r="K887" s="4">
        <v>6088773.0700000003</v>
      </c>
      <c r="L887" s="5">
        <v>200001</v>
      </c>
      <c r="M887" s="6">
        <v>30.443713129999999</v>
      </c>
      <c r="N887" s="7" t="str">
        <f>IF(ISNUMBER(_xll.BDP($C887, "DELTA_MID")),_xll.BDP($C887, "DELTA_MID")," ")</f>
        <v xml:space="preserve"> </v>
      </c>
      <c r="O887" s="7" t="str">
        <f>IF(ISNUMBER(N887),_xll.BDP($C887, "OPT_UNDL_TICKER"),"")</f>
        <v/>
      </c>
      <c r="P887" s="8" t="str">
        <f>IF(ISNUMBER(N887),_xll.BDP($C887, "OPT_UNDL_PX")," ")</f>
        <v xml:space="preserve"> </v>
      </c>
      <c r="Q887" s="7" t="str">
        <f>IF(ISNUMBER(N887),+G887*_xll.BDP($C887, "PX_POS_MULT_FACTOR")*P887/K887," ")</f>
        <v xml:space="preserve"> </v>
      </c>
      <c r="R887" s="8" t="str">
        <f>IF(OR($A887="TUA",$A887="TYA"),"",IF(ISNUMBER(_xll.BDP($C887,"DUR_ADJ_OAS_MID")),_xll.BDP($C887,"DUR_ADJ_OAS_MID"),IF(ISNUMBER(_xll.BDP($E887&amp;" ISIN","DUR_ADJ_OAS_MID")),_xll.BDP($E887&amp;" ISIN","DUR_ADJ_OAS_MID")," ")))</f>
        <v xml:space="preserve"> </v>
      </c>
      <c r="S887" s="7" t="str">
        <f t="shared" si="14"/>
        <v xml:space="preserve"> </v>
      </c>
      <c r="T887" t="s">
        <v>2656</v>
      </c>
      <c r="U887" t="s">
        <v>1267</v>
      </c>
      <c r="AG887">
        <v>-1.5070000000000001E-3</v>
      </c>
    </row>
    <row r="888" spans="1:33" x14ac:dyDescent="0.25">
      <c r="A888" t="s">
        <v>2501</v>
      </c>
      <c r="B888" t="s">
        <v>2657</v>
      </c>
      <c r="C888" t="s">
        <v>2658</v>
      </c>
      <c r="D888" t="s">
        <v>2659</v>
      </c>
      <c r="E888" t="s">
        <v>2660</v>
      </c>
      <c r="F888" t="s">
        <v>2661</v>
      </c>
      <c r="G888" s="1">
        <v>1494</v>
      </c>
      <c r="H888" s="1">
        <v>24.13</v>
      </c>
      <c r="I888" s="2">
        <v>36050.22</v>
      </c>
      <c r="J888" s="3">
        <v>5.9207699999999997E-3</v>
      </c>
      <c r="K888" s="4">
        <v>6088773.0700000003</v>
      </c>
      <c r="L888" s="5">
        <v>200001</v>
      </c>
      <c r="M888" s="6">
        <v>30.443713129999999</v>
      </c>
      <c r="N888" s="7" t="str">
        <f>IF(ISNUMBER(_xll.BDP($C888, "DELTA_MID")),_xll.BDP($C888, "DELTA_MID")," ")</f>
        <v xml:space="preserve"> </v>
      </c>
      <c r="O888" s="7" t="str">
        <f>IF(ISNUMBER(N888),_xll.BDP($C888, "OPT_UNDL_TICKER"),"")</f>
        <v/>
      </c>
      <c r="P888" s="8" t="str">
        <f>IF(ISNUMBER(N888),_xll.BDP($C888, "OPT_UNDL_PX")," ")</f>
        <v xml:space="preserve"> </v>
      </c>
      <c r="Q888" s="7" t="str">
        <f>IF(ISNUMBER(N888),+G888*_xll.BDP($C888, "PX_POS_MULT_FACTOR")*P888/K888," ")</f>
        <v xml:space="preserve"> </v>
      </c>
      <c r="R888" s="8" t="str">
        <f>IF(OR($A888="TUA",$A888="TYA"),"",IF(ISNUMBER(_xll.BDP($C888,"DUR_ADJ_OAS_MID")),_xll.BDP($C888,"DUR_ADJ_OAS_MID"),IF(ISNUMBER(_xll.BDP($E888&amp;" ISIN","DUR_ADJ_OAS_MID")),_xll.BDP($E888&amp;" ISIN","DUR_ADJ_OAS_MID")," ")))</f>
        <v xml:space="preserve"> </v>
      </c>
      <c r="S888" s="7" t="str">
        <f t="shared" si="14"/>
        <v xml:space="preserve"> </v>
      </c>
      <c r="T888" t="s">
        <v>2661</v>
      </c>
      <c r="U888" t="s">
        <v>1267</v>
      </c>
      <c r="AG888">
        <v>-1.5070000000000001E-3</v>
      </c>
    </row>
    <row r="889" spans="1:33" x14ac:dyDescent="0.25">
      <c r="A889" t="s">
        <v>2501</v>
      </c>
      <c r="B889" t="s">
        <v>2662</v>
      </c>
      <c r="C889" t="s">
        <v>2663</v>
      </c>
      <c r="D889" t="s">
        <v>2664</v>
      </c>
      <c r="E889" t="s">
        <v>2665</v>
      </c>
      <c r="F889" t="s">
        <v>2666</v>
      </c>
      <c r="G889" s="1">
        <v>4921</v>
      </c>
      <c r="H889" s="1">
        <v>6.56</v>
      </c>
      <c r="I889" s="2">
        <v>32281.759999999998</v>
      </c>
      <c r="J889" s="3">
        <v>5.3018500000000003E-3</v>
      </c>
      <c r="K889" s="4">
        <v>6088773.0700000003</v>
      </c>
      <c r="L889" s="5">
        <v>200001</v>
      </c>
      <c r="M889" s="6">
        <v>30.443713129999999</v>
      </c>
      <c r="N889" s="7" t="str">
        <f>IF(ISNUMBER(_xll.BDP($C889, "DELTA_MID")),_xll.BDP($C889, "DELTA_MID")," ")</f>
        <v xml:space="preserve"> </v>
      </c>
      <c r="O889" s="7" t="str">
        <f>IF(ISNUMBER(N889),_xll.BDP($C889, "OPT_UNDL_TICKER"),"")</f>
        <v/>
      </c>
      <c r="P889" s="8" t="str">
        <f>IF(ISNUMBER(N889),_xll.BDP($C889, "OPT_UNDL_PX")," ")</f>
        <v xml:space="preserve"> </v>
      </c>
      <c r="Q889" s="7" t="str">
        <f>IF(ISNUMBER(N889),+G889*_xll.BDP($C889, "PX_POS_MULT_FACTOR")*P889/K889," ")</f>
        <v xml:space="preserve"> </v>
      </c>
      <c r="R889" s="8" t="str">
        <f>IF(OR($A889="TUA",$A889="TYA"),"",IF(ISNUMBER(_xll.BDP($C889,"DUR_ADJ_OAS_MID")),_xll.BDP($C889,"DUR_ADJ_OAS_MID"),IF(ISNUMBER(_xll.BDP($E889&amp;" ISIN","DUR_ADJ_OAS_MID")),_xll.BDP($E889&amp;" ISIN","DUR_ADJ_OAS_MID")," ")))</f>
        <v xml:space="preserve"> </v>
      </c>
      <c r="S889" s="7" t="str">
        <f t="shared" si="14"/>
        <v xml:space="preserve"> </v>
      </c>
      <c r="T889" t="s">
        <v>2666</v>
      </c>
      <c r="U889" t="s">
        <v>1267</v>
      </c>
      <c r="AG889">
        <v>-1.5070000000000001E-3</v>
      </c>
    </row>
    <row r="890" spans="1:33" x14ac:dyDescent="0.25">
      <c r="A890" t="s">
        <v>2501</v>
      </c>
      <c r="B890" t="s">
        <v>2667</v>
      </c>
      <c r="C890" t="s">
        <v>2668</v>
      </c>
      <c r="D890" t="s">
        <v>2669</v>
      </c>
      <c r="E890" t="s">
        <v>2670</v>
      </c>
      <c r="F890" t="s">
        <v>2671</v>
      </c>
      <c r="G890" s="1">
        <v>164</v>
      </c>
      <c r="H890" s="1">
        <v>177.51</v>
      </c>
      <c r="I890" s="2">
        <v>29111.64</v>
      </c>
      <c r="J890" s="3">
        <v>4.7812000000000002E-3</v>
      </c>
      <c r="K890" s="4">
        <v>6088773.0700000003</v>
      </c>
      <c r="L890" s="5">
        <v>200001</v>
      </c>
      <c r="M890" s="6">
        <v>30.443713129999999</v>
      </c>
      <c r="N890" s="7" t="str">
        <f>IF(ISNUMBER(_xll.BDP($C890, "DELTA_MID")),_xll.BDP($C890, "DELTA_MID")," ")</f>
        <v xml:space="preserve"> </v>
      </c>
      <c r="O890" s="7" t="str">
        <f>IF(ISNUMBER(N890),_xll.BDP($C890, "OPT_UNDL_TICKER"),"")</f>
        <v/>
      </c>
      <c r="P890" s="8" t="str">
        <f>IF(ISNUMBER(N890),_xll.BDP($C890, "OPT_UNDL_PX")," ")</f>
        <v xml:space="preserve"> </v>
      </c>
      <c r="Q890" s="7" t="str">
        <f>IF(ISNUMBER(N890),+G890*_xll.BDP($C890, "PX_POS_MULT_FACTOR")*P890/K890," ")</f>
        <v xml:space="preserve"> </v>
      </c>
      <c r="R890" s="8" t="str">
        <f>IF(OR($A890="TUA",$A890="TYA"),"",IF(ISNUMBER(_xll.BDP($C890,"DUR_ADJ_OAS_MID")),_xll.BDP($C890,"DUR_ADJ_OAS_MID"),IF(ISNUMBER(_xll.BDP($E890&amp;" ISIN","DUR_ADJ_OAS_MID")),_xll.BDP($E890&amp;" ISIN","DUR_ADJ_OAS_MID")," ")))</f>
        <v xml:space="preserve"> </v>
      </c>
      <c r="S890" s="7" t="str">
        <f t="shared" si="14"/>
        <v xml:space="preserve"> </v>
      </c>
      <c r="T890" t="s">
        <v>2671</v>
      </c>
      <c r="U890" t="s">
        <v>1267</v>
      </c>
      <c r="AG890">
        <v>-1.5070000000000001E-3</v>
      </c>
    </row>
    <row r="891" spans="1:33" x14ac:dyDescent="0.25">
      <c r="A891" t="s">
        <v>2501</v>
      </c>
      <c r="B891" t="s">
        <v>2672</v>
      </c>
      <c r="C891" t="s">
        <v>2673</v>
      </c>
      <c r="D891" t="s">
        <v>2674</v>
      </c>
      <c r="E891" t="s">
        <v>2675</v>
      </c>
      <c r="F891" t="s">
        <v>2676</v>
      </c>
      <c r="G891" s="1">
        <v>212</v>
      </c>
      <c r="H891" s="1">
        <v>170.56</v>
      </c>
      <c r="I891" s="2">
        <v>36158.720000000001</v>
      </c>
      <c r="J891" s="3">
        <v>5.9385899999999997E-3</v>
      </c>
      <c r="K891" s="4">
        <v>6088773.0700000003</v>
      </c>
      <c r="L891" s="5">
        <v>200001</v>
      </c>
      <c r="M891" s="6">
        <v>30.443713129999999</v>
      </c>
      <c r="N891" s="7" t="str">
        <f>IF(ISNUMBER(_xll.BDP($C891, "DELTA_MID")),_xll.BDP($C891, "DELTA_MID")," ")</f>
        <v xml:space="preserve"> </v>
      </c>
      <c r="O891" s="7" t="str">
        <f>IF(ISNUMBER(N891),_xll.BDP($C891, "OPT_UNDL_TICKER"),"")</f>
        <v/>
      </c>
      <c r="P891" s="8" t="str">
        <f>IF(ISNUMBER(N891),_xll.BDP($C891, "OPT_UNDL_PX")," ")</f>
        <v xml:space="preserve"> </v>
      </c>
      <c r="Q891" s="7" t="str">
        <f>IF(ISNUMBER(N891),+G891*_xll.BDP($C891, "PX_POS_MULT_FACTOR")*P891/K891," ")</f>
        <v xml:space="preserve"> </v>
      </c>
      <c r="R891" s="8" t="str">
        <f>IF(OR($A891="TUA",$A891="TYA"),"",IF(ISNUMBER(_xll.BDP($C891,"DUR_ADJ_OAS_MID")),_xll.BDP($C891,"DUR_ADJ_OAS_MID"),IF(ISNUMBER(_xll.BDP($E891&amp;" ISIN","DUR_ADJ_OAS_MID")),_xll.BDP($E891&amp;" ISIN","DUR_ADJ_OAS_MID")," ")))</f>
        <v xml:space="preserve"> </v>
      </c>
      <c r="S891" s="7" t="str">
        <f t="shared" si="14"/>
        <v xml:space="preserve"> </v>
      </c>
      <c r="T891" t="s">
        <v>2676</v>
      </c>
      <c r="U891" t="s">
        <v>1267</v>
      </c>
      <c r="AG891">
        <v>-1.5070000000000001E-3</v>
      </c>
    </row>
    <row r="892" spans="1:33" x14ac:dyDescent="0.25">
      <c r="A892" t="s">
        <v>2501</v>
      </c>
      <c r="B892" t="s">
        <v>2677</v>
      </c>
      <c r="C892" t="s">
        <v>2678</v>
      </c>
      <c r="D892" t="s">
        <v>2679</v>
      </c>
      <c r="E892" t="s">
        <v>2680</v>
      </c>
      <c r="F892" t="s">
        <v>2681</v>
      </c>
      <c r="G892" s="1">
        <v>3068</v>
      </c>
      <c r="H892" s="1">
        <v>13.61</v>
      </c>
      <c r="I892" s="2">
        <v>41755.480000000003</v>
      </c>
      <c r="J892" s="3">
        <v>6.85778E-3</v>
      </c>
      <c r="K892" s="4">
        <v>6088773.0700000003</v>
      </c>
      <c r="L892" s="5">
        <v>200001</v>
      </c>
      <c r="M892" s="6">
        <v>30.443713129999999</v>
      </c>
      <c r="N892" s="7" t="str">
        <f>IF(ISNUMBER(_xll.BDP($C892, "DELTA_MID")),_xll.BDP($C892, "DELTA_MID")," ")</f>
        <v xml:space="preserve"> </v>
      </c>
      <c r="O892" s="7" t="str">
        <f>IF(ISNUMBER(N892),_xll.BDP($C892, "OPT_UNDL_TICKER"),"")</f>
        <v/>
      </c>
      <c r="P892" s="8" t="str">
        <f>IF(ISNUMBER(N892),_xll.BDP($C892, "OPT_UNDL_PX")," ")</f>
        <v xml:space="preserve"> </v>
      </c>
      <c r="Q892" s="7" t="str">
        <f>IF(ISNUMBER(N892),+G892*_xll.BDP($C892, "PX_POS_MULT_FACTOR")*P892/K892," ")</f>
        <v xml:space="preserve"> </v>
      </c>
      <c r="R892" s="8" t="str">
        <f>IF(OR($A892="TUA",$A892="TYA"),"",IF(ISNUMBER(_xll.BDP($C892,"DUR_ADJ_OAS_MID")),_xll.BDP($C892,"DUR_ADJ_OAS_MID"),IF(ISNUMBER(_xll.BDP($E892&amp;" ISIN","DUR_ADJ_OAS_MID")),_xll.BDP($E892&amp;" ISIN","DUR_ADJ_OAS_MID")," ")))</f>
        <v xml:space="preserve"> </v>
      </c>
      <c r="S892" s="7" t="str">
        <f t="shared" si="14"/>
        <v xml:space="preserve"> </v>
      </c>
      <c r="T892" t="s">
        <v>2681</v>
      </c>
      <c r="U892" t="s">
        <v>1267</v>
      </c>
      <c r="AG892">
        <v>-1.5070000000000001E-3</v>
      </c>
    </row>
    <row r="893" spans="1:33" x14ac:dyDescent="0.25">
      <c r="A893" t="s">
        <v>2501</v>
      </c>
      <c r="B893" t="s">
        <v>2682</v>
      </c>
      <c r="C893" t="s">
        <v>2683</v>
      </c>
      <c r="D893" t="s">
        <v>2684</v>
      </c>
      <c r="E893" t="s">
        <v>2685</v>
      </c>
      <c r="F893" t="s">
        <v>2686</v>
      </c>
      <c r="G893" s="1">
        <v>72</v>
      </c>
      <c r="H893" s="1">
        <v>586.61</v>
      </c>
      <c r="I893" s="2">
        <v>42235.92</v>
      </c>
      <c r="J893" s="3">
        <v>6.9366899999999997E-3</v>
      </c>
      <c r="K893" s="4">
        <v>6088773.0700000003</v>
      </c>
      <c r="L893" s="5">
        <v>200001</v>
      </c>
      <c r="M893" s="6">
        <v>30.443713129999999</v>
      </c>
      <c r="N893" s="7" t="str">
        <f>IF(ISNUMBER(_xll.BDP($C893, "DELTA_MID")),_xll.BDP($C893, "DELTA_MID")," ")</f>
        <v xml:space="preserve"> </v>
      </c>
      <c r="O893" s="7" t="str">
        <f>IF(ISNUMBER(N893),_xll.BDP($C893, "OPT_UNDL_TICKER"),"")</f>
        <v/>
      </c>
      <c r="P893" s="8" t="str">
        <f>IF(ISNUMBER(N893),_xll.BDP($C893, "OPT_UNDL_PX")," ")</f>
        <v xml:space="preserve"> </v>
      </c>
      <c r="Q893" s="7" t="str">
        <f>IF(ISNUMBER(N893),+G893*_xll.BDP($C893, "PX_POS_MULT_FACTOR")*P893/K893," ")</f>
        <v xml:space="preserve"> </v>
      </c>
      <c r="R893" s="8" t="str">
        <f>IF(OR($A893="TUA",$A893="TYA"),"",IF(ISNUMBER(_xll.BDP($C893,"DUR_ADJ_OAS_MID")),_xll.BDP($C893,"DUR_ADJ_OAS_MID"),IF(ISNUMBER(_xll.BDP($E893&amp;" ISIN","DUR_ADJ_OAS_MID")),_xll.BDP($E893&amp;" ISIN","DUR_ADJ_OAS_MID")," ")))</f>
        <v xml:space="preserve"> </v>
      </c>
      <c r="S893" s="7" t="str">
        <f t="shared" si="14"/>
        <v xml:space="preserve"> </v>
      </c>
      <c r="T893" t="s">
        <v>2686</v>
      </c>
      <c r="U893" t="s">
        <v>1267</v>
      </c>
      <c r="AG893">
        <v>-1.5070000000000001E-3</v>
      </c>
    </row>
    <row r="894" spans="1:33" x14ac:dyDescent="0.25">
      <c r="A894" t="s">
        <v>2501</v>
      </c>
      <c r="B894" t="s">
        <v>2687</v>
      </c>
      <c r="C894" t="s">
        <v>2688</v>
      </c>
      <c r="D894" t="s">
        <v>2689</v>
      </c>
      <c r="E894" t="s">
        <v>2690</v>
      </c>
      <c r="F894" t="s">
        <v>2691</v>
      </c>
      <c r="G894" s="1">
        <v>239</v>
      </c>
      <c r="H894" s="1">
        <v>179.89</v>
      </c>
      <c r="I894" s="2">
        <v>42993.71</v>
      </c>
      <c r="J894" s="3">
        <v>7.0611500000000004E-3</v>
      </c>
      <c r="K894" s="4">
        <v>6088773.0700000003</v>
      </c>
      <c r="L894" s="5">
        <v>200001</v>
      </c>
      <c r="M894" s="6">
        <v>30.443713129999999</v>
      </c>
      <c r="N894" s="7" t="str">
        <f>IF(ISNUMBER(_xll.BDP($C894, "DELTA_MID")),_xll.BDP($C894, "DELTA_MID")," ")</f>
        <v xml:space="preserve"> </v>
      </c>
      <c r="O894" s="7" t="str">
        <f>IF(ISNUMBER(N894),_xll.BDP($C894, "OPT_UNDL_TICKER"),"")</f>
        <v/>
      </c>
      <c r="P894" s="8" t="str">
        <f>IF(ISNUMBER(N894),_xll.BDP($C894, "OPT_UNDL_PX")," ")</f>
        <v xml:space="preserve"> </v>
      </c>
      <c r="Q894" s="7" t="str">
        <f>IF(ISNUMBER(N894),+G894*_xll.BDP($C894, "PX_POS_MULT_FACTOR")*P894/K894," ")</f>
        <v xml:space="preserve"> </v>
      </c>
      <c r="R894" s="8" t="str">
        <f>IF(OR($A894="TUA",$A894="TYA"),"",IF(ISNUMBER(_xll.BDP($C894,"DUR_ADJ_OAS_MID")),_xll.BDP($C894,"DUR_ADJ_OAS_MID"),IF(ISNUMBER(_xll.BDP($E894&amp;" ISIN","DUR_ADJ_OAS_MID")),_xll.BDP($E894&amp;" ISIN","DUR_ADJ_OAS_MID")," ")))</f>
        <v xml:space="preserve"> </v>
      </c>
      <c r="S894" s="7" t="str">
        <f t="shared" si="14"/>
        <v xml:space="preserve"> </v>
      </c>
      <c r="T894" t="s">
        <v>2691</v>
      </c>
      <c r="U894" t="s">
        <v>1267</v>
      </c>
      <c r="AG894">
        <v>-1.5070000000000001E-3</v>
      </c>
    </row>
    <row r="895" spans="1:33" x14ac:dyDescent="0.25">
      <c r="A895" t="s">
        <v>2501</v>
      </c>
      <c r="B895" t="s">
        <v>2692</v>
      </c>
      <c r="C895" t="s">
        <v>2693</v>
      </c>
      <c r="D895" t="s">
        <v>2694</v>
      </c>
      <c r="E895" t="s">
        <v>2695</v>
      </c>
      <c r="F895" t="s">
        <v>2696</v>
      </c>
      <c r="G895" s="1">
        <v>1417</v>
      </c>
      <c r="H895" s="1">
        <v>23.18</v>
      </c>
      <c r="I895" s="2">
        <v>32846.06</v>
      </c>
      <c r="J895" s="3">
        <v>5.3945299999999998E-3</v>
      </c>
      <c r="K895" s="4">
        <v>6088773.0700000003</v>
      </c>
      <c r="L895" s="5">
        <v>200001</v>
      </c>
      <c r="M895" s="6">
        <v>30.443713129999999</v>
      </c>
      <c r="N895" s="7" t="str">
        <f>IF(ISNUMBER(_xll.BDP($C895, "DELTA_MID")),_xll.BDP($C895, "DELTA_MID")," ")</f>
        <v xml:space="preserve"> </v>
      </c>
      <c r="O895" s="7" t="str">
        <f>IF(ISNUMBER(N895),_xll.BDP($C895, "OPT_UNDL_TICKER"),"")</f>
        <v/>
      </c>
      <c r="P895" s="8" t="str">
        <f>IF(ISNUMBER(N895),_xll.BDP($C895, "OPT_UNDL_PX")," ")</f>
        <v xml:space="preserve"> </v>
      </c>
      <c r="Q895" s="7" t="str">
        <f>IF(ISNUMBER(N895),+G895*_xll.BDP($C895, "PX_POS_MULT_FACTOR")*P895/K895," ")</f>
        <v xml:space="preserve"> </v>
      </c>
      <c r="R895" s="8" t="str">
        <f>IF(OR($A895="TUA",$A895="TYA"),"",IF(ISNUMBER(_xll.BDP($C895,"DUR_ADJ_OAS_MID")),_xll.BDP($C895,"DUR_ADJ_OAS_MID"),IF(ISNUMBER(_xll.BDP($E895&amp;" ISIN","DUR_ADJ_OAS_MID")),_xll.BDP($E895&amp;" ISIN","DUR_ADJ_OAS_MID")," ")))</f>
        <v xml:space="preserve"> </v>
      </c>
      <c r="S895" s="7" t="str">
        <f t="shared" si="14"/>
        <v xml:space="preserve"> </v>
      </c>
      <c r="T895" t="s">
        <v>2696</v>
      </c>
      <c r="U895" t="s">
        <v>1267</v>
      </c>
      <c r="AG895">
        <v>-1.5070000000000001E-3</v>
      </c>
    </row>
    <row r="896" spans="1:33" x14ac:dyDescent="0.25">
      <c r="A896" t="s">
        <v>2501</v>
      </c>
      <c r="B896" t="s">
        <v>2697</v>
      </c>
      <c r="C896" t="s">
        <v>2698</v>
      </c>
      <c r="D896" t="s">
        <v>2699</v>
      </c>
      <c r="E896" t="s">
        <v>2700</v>
      </c>
      <c r="F896" t="s">
        <v>2701</v>
      </c>
      <c r="G896" s="1">
        <v>1199</v>
      </c>
      <c r="H896" s="1">
        <v>28.69</v>
      </c>
      <c r="I896" s="2">
        <v>34399.31</v>
      </c>
      <c r="J896" s="3">
        <v>5.6496300000000001E-3</v>
      </c>
      <c r="K896" s="4">
        <v>6088773.0700000003</v>
      </c>
      <c r="L896" s="5">
        <v>200001</v>
      </c>
      <c r="M896" s="6">
        <v>30.443713129999999</v>
      </c>
      <c r="N896" s="7" t="str">
        <f>IF(ISNUMBER(_xll.BDP($C896, "DELTA_MID")),_xll.BDP($C896, "DELTA_MID")," ")</f>
        <v xml:space="preserve"> </v>
      </c>
      <c r="O896" s="7" t="str">
        <f>IF(ISNUMBER(N896),_xll.BDP($C896, "OPT_UNDL_TICKER"),"")</f>
        <v/>
      </c>
      <c r="P896" s="8" t="str">
        <f>IF(ISNUMBER(N896),_xll.BDP($C896, "OPT_UNDL_PX")," ")</f>
        <v xml:space="preserve"> </v>
      </c>
      <c r="Q896" s="7" t="str">
        <f>IF(ISNUMBER(N896),+G896*_xll.BDP($C896, "PX_POS_MULT_FACTOR")*P896/K896," ")</f>
        <v xml:space="preserve"> </v>
      </c>
      <c r="R896" s="8" t="str">
        <f>IF(OR($A896="TUA",$A896="TYA"),"",IF(ISNUMBER(_xll.BDP($C896,"DUR_ADJ_OAS_MID")),_xll.BDP($C896,"DUR_ADJ_OAS_MID"),IF(ISNUMBER(_xll.BDP($E896&amp;" ISIN","DUR_ADJ_OAS_MID")),_xll.BDP($E896&amp;" ISIN","DUR_ADJ_OAS_MID")," ")))</f>
        <v xml:space="preserve"> </v>
      </c>
      <c r="S896" s="7" t="str">
        <f t="shared" si="14"/>
        <v xml:space="preserve"> </v>
      </c>
      <c r="T896" t="s">
        <v>2701</v>
      </c>
      <c r="U896" t="s">
        <v>1267</v>
      </c>
      <c r="AG896">
        <v>-1.5070000000000001E-3</v>
      </c>
    </row>
    <row r="897" spans="1:33" x14ac:dyDescent="0.25">
      <c r="A897" t="s">
        <v>2501</v>
      </c>
      <c r="B897" t="s">
        <v>2702</v>
      </c>
      <c r="C897" t="s">
        <v>2703</v>
      </c>
      <c r="D897" t="s">
        <v>2704</v>
      </c>
      <c r="E897" t="s">
        <v>2705</v>
      </c>
      <c r="F897" t="s">
        <v>2706</v>
      </c>
      <c r="G897" s="1">
        <v>864</v>
      </c>
      <c r="H897" s="1">
        <v>45.99</v>
      </c>
      <c r="I897" s="2">
        <v>39735.360000000001</v>
      </c>
      <c r="J897" s="3">
        <v>6.5259999999999997E-3</v>
      </c>
      <c r="K897" s="4">
        <v>6088773.0700000003</v>
      </c>
      <c r="L897" s="5">
        <v>200001</v>
      </c>
      <c r="M897" s="6">
        <v>30.443713129999999</v>
      </c>
      <c r="N897" s="7" t="str">
        <f>IF(ISNUMBER(_xll.BDP($C897, "DELTA_MID")),_xll.BDP($C897, "DELTA_MID")," ")</f>
        <v xml:space="preserve"> </v>
      </c>
      <c r="O897" s="7" t="str">
        <f>IF(ISNUMBER(N897),_xll.BDP($C897, "OPT_UNDL_TICKER"),"")</f>
        <v/>
      </c>
      <c r="P897" s="8" t="str">
        <f>IF(ISNUMBER(N897),_xll.BDP($C897, "OPT_UNDL_PX")," ")</f>
        <v xml:space="preserve"> </v>
      </c>
      <c r="Q897" s="7" t="str">
        <f>IF(ISNUMBER(N897),+G897*_xll.BDP($C897, "PX_POS_MULT_FACTOR")*P897/K897," ")</f>
        <v xml:space="preserve"> </v>
      </c>
      <c r="R897" s="8" t="str">
        <f>IF(OR($A897="TUA",$A897="TYA"),"",IF(ISNUMBER(_xll.BDP($C897,"DUR_ADJ_OAS_MID")),_xll.BDP($C897,"DUR_ADJ_OAS_MID"),IF(ISNUMBER(_xll.BDP($E897&amp;" ISIN","DUR_ADJ_OAS_MID")),_xll.BDP($E897&amp;" ISIN","DUR_ADJ_OAS_MID")," ")))</f>
        <v xml:space="preserve"> </v>
      </c>
      <c r="S897" s="7" t="str">
        <f t="shared" si="14"/>
        <v xml:space="preserve"> </v>
      </c>
      <c r="T897" t="s">
        <v>2706</v>
      </c>
      <c r="U897" t="s">
        <v>1267</v>
      </c>
      <c r="AG897">
        <v>-1.5070000000000001E-3</v>
      </c>
    </row>
    <row r="898" spans="1:33" x14ac:dyDescent="0.25">
      <c r="A898" t="s">
        <v>2501</v>
      </c>
      <c r="B898" t="s">
        <v>2707</v>
      </c>
      <c r="C898" t="s">
        <v>2708</v>
      </c>
      <c r="D898" t="s">
        <v>2709</v>
      </c>
      <c r="E898" t="s">
        <v>2710</v>
      </c>
      <c r="F898" t="s">
        <v>2711</v>
      </c>
      <c r="G898" s="1">
        <v>1605</v>
      </c>
      <c r="H898" s="1">
        <v>23.78</v>
      </c>
      <c r="I898" s="2">
        <v>38166.9</v>
      </c>
      <c r="J898" s="3">
        <v>6.2684100000000003E-3</v>
      </c>
      <c r="K898" s="4">
        <v>6088773.0700000003</v>
      </c>
      <c r="L898" s="5">
        <v>200001</v>
      </c>
      <c r="M898" s="6">
        <v>30.443713129999999</v>
      </c>
      <c r="N898" s="7" t="str">
        <f>IF(ISNUMBER(_xll.BDP($C898, "DELTA_MID")),_xll.BDP($C898, "DELTA_MID")," ")</f>
        <v xml:space="preserve"> </v>
      </c>
      <c r="O898" s="7" t="str">
        <f>IF(ISNUMBER(N898),_xll.BDP($C898, "OPT_UNDL_TICKER"),"")</f>
        <v/>
      </c>
      <c r="P898" s="8" t="str">
        <f>IF(ISNUMBER(N898),_xll.BDP($C898, "OPT_UNDL_PX")," ")</f>
        <v xml:space="preserve"> </v>
      </c>
      <c r="Q898" s="7" t="str">
        <f>IF(ISNUMBER(N898),+G898*_xll.BDP($C898, "PX_POS_MULT_FACTOR")*P898/K898," ")</f>
        <v xml:space="preserve"> </v>
      </c>
      <c r="R898" s="8" t="str">
        <f>IF(OR($A898="TUA",$A898="TYA"),"",IF(ISNUMBER(_xll.BDP($C898,"DUR_ADJ_OAS_MID")),_xll.BDP($C898,"DUR_ADJ_OAS_MID"),IF(ISNUMBER(_xll.BDP($E898&amp;" ISIN","DUR_ADJ_OAS_MID")),_xll.BDP($E898&amp;" ISIN","DUR_ADJ_OAS_MID")," ")))</f>
        <v xml:space="preserve"> </v>
      </c>
      <c r="S898" s="7" t="str">
        <f t="shared" si="14"/>
        <v xml:space="preserve"> </v>
      </c>
      <c r="T898" t="s">
        <v>2711</v>
      </c>
      <c r="U898" t="s">
        <v>1267</v>
      </c>
      <c r="AG898">
        <v>-1.5070000000000001E-3</v>
      </c>
    </row>
    <row r="899" spans="1:33" x14ac:dyDescent="0.25">
      <c r="A899" t="s">
        <v>2501</v>
      </c>
      <c r="B899" t="s">
        <v>2712</v>
      </c>
      <c r="C899" t="s">
        <v>2713</v>
      </c>
      <c r="D899" t="s">
        <v>2714</v>
      </c>
      <c r="E899" t="s">
        <v>2715</v>
      </c>
      <c r="F899" t="s">
        <v>2716</v>
      </c>
      <c r="G899" s="1">
        <v>2113</v>
      </c>
      <c r="H899" s="1">
        <v>17.54</v>
      </c>
      <c r="I899" s="2">
        <v>37062.019999999997</v>
      </c>
      <c r="J899" s="3">
        <v>6.0869399999999999E-3</v>
      </c>
      <c r="K899" s="4">
        <v>6088773.0700000003</v>
      </c>
      <c r="L899" s="5">
        <v>200001</v>
      </c>
      <c r="M899" s="6">
        <v>30.443713129999999</v>
      </c>
      <c r="N899" s="7" t="str">
        <f>IF(ISNUMBER(_xll.BDP($C899, "DELTA_MID")),_xll.BDP($C899, "DELTA_MID")," ")</f>
        <v xml:space="preserve"> </v>
      </c>
      <c r="O899" s="7" t="str">
        <f>IF(ISNUMBER(N899),_xll.BDP($C899, "OPT_UNDL_TICKER"),"")</f>
        <v/>
      </c>
      <c r="P899" s="8" t="str">
        <f>IF(ISNUMBER(N899),_xll.BDP($C899, "OPT_UNDL_PX")," ")</f>
        <v xml:space="preserve"> </v>
      </c>
      <c r="Q899" s="7" t="str">
        <f>IF(ISNUMBER(N899),+G899*_xll.BDP($C899, "PX_POS_MULT_FACTOR")*P899/K899," ")</f>
        <v xml:space="preserve"> </v>
      </c>
      <c r="R899" s="8" t="str">
        <f>IF(OR($A899="TUA",$A899="TYA"),"",IF(ISNUMBER(_xll.BDP($C899,"DUR_ADJ_OAS_MID")),_xll.BDP($C899,"DUR_ADJ_OAS_MID"),IF(ISNUMBER(_xll.BDP($E899&amp;" ISIN","DUR_ADJ_OAS_MID")),_xll.BDP($E899&amp;" ISIN","DUR_ADJ_OAS_MID")," ")))</f>
        <v xml:space="preserve"> </v>
      </c>
      <c r="S899" s="7" t="str">
        <f t="shared" si="14"/>
        <v xml:space="preserve"> </v>
      </c>
      <c r="T899" t="s">
        <v>2716</v>
      </c>
      <c r="U899" t="s">
        <v>1267</v>
      </c>
      <c r="AG899">
        <v>-1.5070000000000001E-3</v>
      </c>
    </row>
    <row r="900" spans="1:33" x14ac:dyDescent="0.25">
      <c r="A900" t="s">
        <v>2501</v>
      </c>
      <c r="B900" t="s">
        <v>2717</v>
      </c>
      <c r="C900" t="s">
        <v>2718</v>
      </c>
      <c r="D900" t="s">
        <v>2719</v>
      </c>
      <c r="E900" t="s">
        <v>2720</v>
      </c>
      <c r="F900" t="s">
        <v>2721</v>
      </c>
      <c r="G900" s="1">
        <v>13908</v>
      </c>
      <c r="H900" s="1">
        <v>2.37</v>
      </c>
      <c r="I900" s="2">
        <v>32961.96</v>
      </c>
      <c r="J900" s="3">
        <v>5.4135600000000004E-3</v>
      </c>
      <c r="K900" s="4">
        <v>6088773.0700000003</v>
      </c>
      <c r="L900" s="5">
        <v>200001</v>
      </c>
      <c r="M900" s="6">
        <v>30.443713129999999</v>
      </c>
      <c r="N900" s="7" t="str">
        <f>IF(ISNUMBER(_xll.BDP($C900, "DELTA_MID")),_xll.BDP($C900, "DELTA_MID")," ")</f>
        <v xml:space="preserve"> </v>
      </c>
      <c r="O900" s="7" t="str">
        <f>IF(ISNUMBER(N900),_xll.BDP($C900, "OPT_UNDL_TICKER"),"")</f>
        <v/>
      </c>
      <c r="P900" s="8" t="str">
        <f>IF(ISNUMBER(N900),_xll.BDP($C900, "OPT_UNDL_PX")," ")</f>
        <v xml:space="preserve"> </v>
      </c>
      <c r="Q900" s="7" t="str">
        <f>IF(ISNUMBER(N900),+G900*_xll.BDP($C900, "PX_POS_MULT_FACTOR")*P900/K900," ")</f>
        <v xml:space="preserve"> </v>
      </c>
      <c r="R900" s="8" t="str">
        <f>IF(OR($A900="TUA",$A900="TYA"),"",IF(ISNUMBER(_xll.BDP($C900,"DUR_ADJ_OAS_MID")),_xll.BDP($C900,"DUR_ADJ_OAS_MID"),IF(ISNUMBER(_xll.BDP($E900&amp;" ISIN","DUR_ADJ_OAS_MID")),_xll.BDP($E900&amp;" ISIN","DUR_ADJ_OAS_MID")," ")))</f>
        <v xml:space="preserve"> </v>
      </c>
      <c r="S900" s="7" t="str">
        <f t="shared" si="14"/>
        <v xml:space="preserve"> </v>
      </c>
      <c r="T900" t="s">
        <v>2721</v>
      </c>
      <c r="U900" t="s">
        <v>1267</v>
      </c>
      <c r="AG900">
        <v>-1.5070000000000001E-3</v>
      </c>
    </row>
    <row r="901" spans="1:33" x14ac:dyDescent="0.25">
      <c r="A901" t="s">
        <v>2501</v>
      </c>
      <c r="B901" t="s">
        <v>2722</v>
      </c>
      <c r="C901" t="s">
        <v>2723</v>
      </c>
      <c r="D901" t="s">
        <v>2724</v>
      </c>
      <c r="E901" t="s">
        <v>2725</v>
      </c>
      <c r="F901" t="s">
        <v>2726</v>
      </c>
      <c r="G901" s="1">
        <v>929</v>
      </c>
      <c r="H901" s="1">
        <v>38.25</v>
      </c>
      <c r="I901" s="2">
        <v>35534.25</v>
      </c>
      <c r="J901" s="3">
        <v>5.8360299999999999E-3</v>
      </c>
      <c r="K901" s="4">
        <v>6088773.0700000003</v>
      </c>
      <c r="L901" s="5">
        <v>200001</v>
      </c>
      <c r="M901" s="6">
        <v>30.443713129999999</v>
      </c>
      <c r="N901" s="7" t="str">
        <f>IF(ISNUMBER(_xll.BDP($C901, "DELTA_MID")),_xll.BDP($C901, "DELTA_MID")," ")</f>
        <v xml:space="preserve"> </v>
      </c>
      <c r="O901" s="7" t="str">
        <f>IF(ISNUMBER(N901),_xll.BDP($C901, "OPT_UNDL_TICKER"),"")</f>
        <v/>
      </c>
      <c r="P901" s="8" t="str">
        <f>IF(ISNUMBER(N901),_xll.BDP($C901, "OPT_UNDL_PX")," ")</f>
        <v xml:space="preserve"> </v>
      </c>
      <c r="Q901" s="7" t="str">
        <f>IF(ISNUMBER(N901),+G901*_xll.BDP($C901, "PX_POS_MULT_FACTOR")*P901/K901," ")</f>
        <v xml:space="preserve"> </v>
      </c>
      <c r="R901" s="8" t="str">
        <f>IF(OR($A901="TUA",$A901="TYA"),"",IF(ISNUMBER(_xll.BDP($C901,"DUR_ADJ_OAS_MID")),_xll.BDP($C901,"DUR_ADJ_OAS_MID"),IF(ISNUMBER(_xll.BDP($E901&amp;" ISIN","DUR_ADJ_OAS_MID")),_xll.BDP($E901&amp;" ISIN","DUR_ADJ_OAS_MID")," ")))</f>
        <v xml:space="preserve"> </v>
      </c>
      <c r="S901" s="7" t="str">
        <f t="shared" si="14"/>
        <v xml:space="preserve"> </v>
      </c>
      <c r="T901" t="s">
        <v>2726</v>
      </c>
      <c r="U901" t="s">
        <v>1267</v>
      </c>
      <c r="AG901">
        <v>-1.5070000000000001E-3</v>
      </c>
    </row>
    <row r="902" spans="1:33" x14ac:dyDescent="0.25">
      <c r="A902" t="s">
        <v>2501</v>
      </c>
      <c r="B902" t="s">
        <v>2727</v>
      </c>
      <c r="C902" t="s">
        <v>2728</v>
      </c>
      <c r="D902" t="s">
        <v>2729</v>
      </c>
      <c r="E902" t="s">
        <v>2730</v>
      </c>
      <c r="F902" t="s">
        <v>2731</v>
      </c>
      <c r="G902" s="1">
        <v>33</v>
      </c>
      <c r="H902" s="1">
        <v>1154.31</v>
      </c>
      <c r="I902" s="2">
        <v>38092.230000000003</v>
      </c>
      <c r="J902" s="3">
        <v>6.2561400000000003E-3</v>
      </c>
      <c r="K902" s="4">
        <v>6088773.0700000003</v>
      </c>
      <c r="L902" s="5">
        <v>200001</v>
      </c>
      <c r="M902" s="6">
        <v>30.443713129999999</v>
      </c>
      <c r="N902" s="7" t="str">
        <f>IF(ISNUMBER(_xll.BDP($C902, "DELTA_MID")),_xll.BDP($C902, "DELTA_MID")," ")</f>
        <v xml:space="preserve"> </v>
      </c>
      <c r="O902" s="7" t="str">
        <f>IF(ISNUMBER(N902),_xll.BDP($C902, "OPT_UNDL_TICKER"),"")</f>
        <v/>
      </c>
      <c r="P902" s="8" t="str">
        <f>IF(ISNUMBER(N902),_xll.BDP($C902, "OPT_UNDL_PX")," ")</f>
        <v xml:space="preserve"> </v>
      </c>
      <c r="Q902" s="7" t="str">
        <f>IF(ISNUMBER(N902),+G902*_xll.BDP($C902, "PX_POS_MULT_FACTOR")*P902/K902," ")</f>
        <v xml:space="preserve"> </v>
      </c>
      <c r="R902" s="8" t="str">
        <f>IF(OR($A902="TUA",$A902="TYA"),"",IF(ISNUMBER(_xll.BDP($C902,"DUR_ADJ_OAS_MID")),_xll.BDP($C902,"DUR_ADJ_OAS_MID"),IF(ISNUMBER(_xll.BDP($E902&amp;" ISIN","DUR_ADJ_OAS_MID")),_xll.BDP($E902&amp;" ISIN","DUR_ADJ_OAS_MID")," ")))</f>
        <v xml:space="preserve"> </v>
      </c>
      <c r="S902" s="7" t="str">
        <f t="shared" si="14"/>
        <v xml:space="preserve"> </v>
      </c>
      <c r="T902" t="s">
        <v>2731</v>
      </c>
      <c r="U902" t="s">
        <v>1267</v>
      </c>
      <c r="AG902">
        <v>-1.5070000000000001E-3</v>
      </c>
    </row>
    <row r="903" spans="1:33" x14ac:dyDescent="0.25">
      <c r="A903" t="s">
        <v>2501</v>
      </c>
      <c r="B903" t="s">
        <v>2732</v>
      </c>
      <c r="C903" t="s">
        <v>2733</v>
      </c>
      <c r="D903" t="s">
        <v>2734</v>
      </c>
      <c r="E903" t="s">
        <v>2735</v>
      </c>
      <c r="F903" t="s">
        <v>2736</v>
      </c>
      <c r="G903" s="1">
        <v>1221</v>
      </c>
      <c r="H903" s="1">
        <v>28.2</v>
      </c>
      <c r="I903" s="2">
        <v>34432.199999999997</v>
      </c>
      <c r="J903" s="3">
        <v>5.6550300000000001E-3</v>
      </c>
      <c r="K903" s="4">
        <v>6088773.0700000003</v>
      </c>
      <c r="L903" s="5">
        <v>200001</v>
      </c>
      <c r="M903" s="6">
        <v>30.443713129999999</v>
      </c>
      <c r="N903" s="7" t="str">
        <f>IF(ISNUMBER(_xll.BDP($C903, "DELTA_MID")),_xll.BDP($C903, "DELTA_MID")," ")</f>
        <v xml:space="preserve"> </v>
      </c>
      <c r="O903" s="7" t="str">
        <f>IF(ISNUMBER(N903),_xll.BDP($C903, "OPT_UNDL_TICKER"),"")</f>
        <v/>
      </c>
      <c r="P903" s="8" t="str">
        <f>IF(ISNUMBER(N903),_xll.BDP($C903, "OPT_UNDL_PX")," ")</f>
        <v xml:space="preserve"> </v>
      </c>
      <c r="Q903" s="7" t="str">
        <f>IF(ISNUMBER(N903),+G903*_xll.BDP($C903, "PX_POS_MULT_FACTOR")*P903/K903," ")</f>
        <v xml:space="preserve"> </v>
      </c>
      <c r="R903" s="8" t="str">
        <f>IF(OR($A903="TUA",$A903="TYA"),"",IF(ISNUMBER(_xll.BDP($C903,"DUR_ADJ_OAS_MID")),_xll.BDP($C903,"DUR_ADJ_OAS_MID"),IF(ISNUMBER(_xll.BDP($E903&amp;" ISIN","DUR_ADJ_OAS_MID")),_xll.BDP($E903&amp;" ISIN","DUR_ADJ_OAS_MID")," ")))</f>
        <v xml:space="preserve"> </v>
      </c>
      <c r="S903" s="7" t="str">
        <f t="shared" si="14"/>
        <v xml:space="preserve"> </v>
      </c>
      <c r="T903" t="s">
        <v>2736</v>
      </c>
      <c r="U903" t="s">
        <v>1267</v>
      </c>
      <c r="AG903">
        <v>-1.5070000000000001E-3</v>
      </c>
    </row>
    <row r="904" spans="1:33" x14ac:dyDescent="0.25">
      <c r="A904" t="s">
        <v>2501</v>
      </c>
      <c r="B904" t="s">
        <v>2737</v>
      </c>
      <c r="C904" t="s">
        <v>2738</v>
      </c>
      <c r="D904" t="s">
        <v>2739</v>
      </c>
      <c r="E904" t="s">
        <v>2740</v>
      </c>
      <c r="F904" t="s">
        <v>2741</v>
      </c>
      <c r="G904" s="1">
        <v>2717</v>
      </c>
      <c r="H904" s="1">
        <v>15.2</v>
      </c>
      <c r="I904" s="2">
        <v>41298.400000000001</v>
      </c>
      <c r="J904" s="3">
        <v>6.78271E-3</v>
      </c>
      <c r="K904" s="4">
        <v>6088773.0700000003</v>
      </c>
      <c r="L904" s="5">
        <v>200001</v>
      </c>
      <c r="M904" s="6">
        <v>30.443713129999999</v>
      </c>
      <c r="N904" s="7" t="str">
        <f>IF(ISNUMBER(_xll.BDP($C904, "DELTA_MID")),_xll.BDP($C904, "DELTA_MID")," ")</f>
        <v xml:space="preserve"> </v>
      </c>
      <c r="O904" s="7" t="str">
        <f>IF(ISNUMBER(N904),_xll.BDP($C904, "OPT_UNDL_TICKER"),"")</f>
        <v/>
      </c>
      <c r="P904" s="8" t="str">
        <f>IF(ISNUMBER(N904),_xll.BDP($C904, "OPT_UNDL_PX")," ")</f>
        <v xml:space="preserve"> </v>
      </c>
      <c r="Q904" s="7" t="str">
        <f>IF(ISNUMBER(N904),+G904*_xll.BDP($C904, "PX_POS_MULT_FACTOR")*P904/K904," ")</f>
        <v xml:space="preserve"> </v>
      </c>
      <c r="R904" s="8" t="str">
        <f>IF(OR($A904="TUA",$A904="TYA"),"",IF(ISNUMBER(_xll.BDP($C904,"DUR_ADJ_OAS_MID")),_xll.BDP($C904,"DUR_ADJ_OAS_MID"),IF(ISNUMBER(_xll.BDP($E904&amp;" ISIN","DUR_ADJ_OAS_MID")),_xll.BDP($E904&amp;" ISIN","DUR_ADJ_OAS_MID")," ")))</f>
        <v xml:space="preserve"> </v>
      </c>
      <c r="S904" s="7" t="str">
        <f t="shared" si="14"/>
        <v xml:space="preserve"> </v>
      </c>
      <c r="T904" t="s">
        <v>2741</v>
      </c>
      <c r="U904" t="s">
        <v>1267</v>
      </c>
      <c r="AG904">
        <v>-1.5070000000000001E-3</v>
      </c>
    </row>
    <row r="905" spans="1:33" x14ac:dyDescent="0.25">
      <c r="A905" t="s">
        <v>2501</v>
      </c>
      <c r="B905" t="s">
        <v>2742</v>
      </c>
      <c r="C905" t="s">
        <v>2743</v>
      </c>
      <c r="D905" t="s">
        <v>2744</v>
      </c>
      <c r="E905" t="s">
        <v>2745</v>
      </c>
      <c r="F905" t="s">
        <v>2746</v>
      </c>
      <c r="G905" s="1">
        <v>570</v>
      </c>
      <c r="H905" s="1">
        <v>68.8</v>
      </c>
      <c r="I905" s="2">
        <v>39216</v>
      </c>
      <c r="J905" s="3">
        <v>6.4407099999999997E-3</v>
      </c>
      <c r="K905" s="4">
        <v>6088773.0700000003</v>
      </c>
      <c r="L905" s="5">
        <v>200001</v>
      </c>
      <c r="M905" s="6">
        <v>30.443713129999999</v>
      </c>
      <c r="N905" s="7" t="str">
        <f>IF(ISNUMBER(_xll.BDP($C905, "DELTA_MID")),_xll.BDP($C905, "DELTA_MID")," ")</f>
        <v xml:space="preserve"> </v>
      </c>
      <c r="O905" s="7" t="str">
        <f>IF(ISNUMBER(N905),_xll.BDP($C905, "OPT_UNDL_TICKER"),"")</f>
        <v/>
      </c>
      <c r="P905" s="8" t="str">
        <f>IF(ISNUMBER(N905),_xll.BDP($C905, "OPT_UNDL_PX")," ")</f>
        <v xml:space="preserve"> </v>
      </c>
      <c r="Q905" s="7" t="str">
        <f>IF(ISNUMBER(N905),+G905*_xll.BDP($C905, "PX_POS_MULT_FACTOR")*P905/K905," ")</f>
        <v xml:space="preserve"> </v>
      </c>
      <c r="R905" s="8" t="str">
        <f>IF(OR($A905="TUA",$A905="TYA"),"",IF(ISNUMBER(_xll.BDP($C905,"DUR_ADJ_OAS_MID")),_xll.BDP($C905,"DUR_ADJ_OAS_MID"),IF(ISNUMBER(_xll.BDP($E905&amp;" ISIN","DUR_ADJ_OAS_MID")),_xll.BDP($E905&amp;" ISIN","DUR_ADJ_OAS_MID")," ")))</f>
        <v xml:space="preserve"> </v>
      </c>
      <c r="S905" s="7" t="str">
        <f t="shared" si="14"/>
        <v xml:space="preserve"> </v>
      </c>
      <c r="T905" t="s">
        <v>2746</v>
      </c>
      <c r="U905" t="s">
        <v>1267</v>
      </c>
      <c r="AG905">
        <v>-1.5070000000000001E-3</v>
      </c>
    </row>
    <row r="906" spans="1:33" x14ac:dyDescent="0.25">
      <c r="A906" t="s">
        <v>2501</v>
      </c>
      <c r="B906" t="s">
        <v>2747</v>
      </c>
      <c r="C906" t="s">
        <v>2748</v>
      </c>
      <c r="D906" t="s">
        <v>2749</v>
      </c>
      <c r="E906" t="s">
        <v>2750</v>
      </c>
      <c r="F906" t="s">
        <v>2751</v>
      </c>
      <c r="G906" s="1">
        <v>1220</v>
      </c>
      <c r="H906" s="1">
        <v>29.71</v>
      </c>
      <c r="I906" s="2">
        <v>36246.199999999997</v>
      </c>
      <c r="J906" s="3">
        <v>5.9529600000000002E-3</v>
      </c>
      <c r="K906" s="4">
        <v>6088773.0700000003</v>
      </c>
      <c r="L906" s="5">
        <v>200001</v>
      </c>
      <c r="M906" s="6">
        <v>30.443713129999999</v>
      </c>
      <c r="N906" s="7" t="str">
        <f>IF(ISNUMBER(_xll.BDP($C906, "DELTA_MID")),_xll.BDP($C906, "DELTA_MID")," ")</f>
        <v xml:space="preserve"> </v>
      </c>
      <c r="O906" s="7" t="str">
        <f>IF(ISNUMBER(N906),_xll.BDP($C906, "OPT_UNDL_TICKER"),"")</f>
        <v/>
      </c>
      <c r="P906" s="8" t="str">
        <f>IF(ISNUMBER(N906),_xll.BDP($C906, "OPT_UNDL_PX")," ")</f>
        <v xml:space="preserve"> </v>
      </c>
      <c r="Q906" s="7" t="str">
        <f>IF(ISNUMBER(N906),+G906*_xll.BDP($C906, "PX_POS_MULT_FACTOR")*P906/K906," ")</f>
        <v xml:space="preserve"> </v>
      </c>
      <c r="R906" s="8" t="str">
        <f>IF(OR($A906="TUA",$A906="TYA"),"",IF(ISNUMBER(_xll.BDP($C906,"DUR_ADJ_OAS_MID")),_xll.BDP($C906,"DUR_ADJ_OAS_MID"),IF(ISNUMBER(_xll.BDP($E906&amp;" ISIN","DUR_ADJ_OAS_MID")),_xll.BDP($E906&amp;" ISIN","DUR_ADJ_OAS_MID")," ")))</f>
        <v xml:space="preserve"> </v>
      </c>
      <c r="S906" s="7" t="str">
        <f t="shared" si="14"/>
        <v xml:space="preserve"> </v>
      </c>
      <c r="T906" t="s">
        <v>2751</v>
      </c>
      <c r="U906" t="s">
        <v>1267</v>
      </c>
      <c r="AG906">
        <v>-1.5070000000000001E-3</v>
      </c>
    </row>
    <row r="907" spans="1:33" x14ac:dyDescent="0.25">
      <c r="A907" t="s">
        <v>2501</v>
      </c>
      <c r="B907" t="s">
        <v>2752</v>
      </c>
      <c r="C907" t="s">
        <v>2753</v>
      </c>
      <c r="D907" t="s">
        <v>2754</v>
      </c>
      <c r="E907" t="s">
        <v>2755</v>
      </c>
      <c r="F907" t="s">
        <v>2756</v>
      </c>
      <c r="G907" s="1">
        <v>7505</v>
      </c>
      <c r="H907" s="1">
        <v>4.34</v>
      </c>
      <c r="I907" s="2">
        <v>32571.7</v>
      </c>
      <c r="J907" s="3">
        <v>5.3494700000000003E-3</v>
      </c>
      <c r="K907" s="4">
        <v>6088773.0700000003</v>
      </c>
      <c r="L907" s="5">
        <v>200001</v>
      </c>
      <c r="M907" s="6">
        <v>30.443713129999999</v>
      </c>
      <c r="N907" s="7" t="str">
        <f>IF(ISNUMBER(_xll.BDP($C907, "DELTA_MID")),_xll.BDP($C907, "DELTA_MID")," ")</f>
        <v xml:space="preserve"> </v>
      </c>
      <c r="O907" s="7" t="str">
        <f>IF(ISNUMBER(N907),_xll.BDP($C907, "OPT_UNDL_TICKER"),"")</f>
        <v/>
      </c>
      <c r="P907" s="8" t="str">
        <f>IF(ISNUMBER(N907),_xll.BDP($C907, "OPT_UNDL_PX")," ")</f>
        <v xml:space="preserve"> </v>
      </c>
      <c r="Q907" s="7" t="str">
        <f>IF(ISNUMBER(N907),+G907*_xll.BDP($C907, "PX_POS_MULT_FACTOR")*P907/K907," ")</f>
        <v xml:space="preserve"> </v>
      </c>
      <c r="R907" s="8" t="str">
        <f>IF(OR($A907="TUA",$A907="TYA"),"",IF(ISNUMBER(_xll.BDP($C907,"DUR_ADJ_OAS_MID")),_xll.BDP($C907,"DUR_ADJ_OAS_MID"),IF(ISNUMBER(_xll.BDP($E907&amp;" ISIN","DUR_ADJ_OAS_MID")),_xll.BDP($E907&amp;" ISIN","DUR_ADJ_OAS_MID")," ")))</f>
        <v xml:space="preserve"> </v>
      </c>
      <c r="S907" s="7" t="str">
        <f t="shared" si="14"/>
        <v xml:space="preserve"> </v>
      </c>
      <c r="T907" t="s">
        <v>2756</v>
      </c>
      <c r="U907" t="s">
        <v>1267</v>
      </c>
      <c r="AG907">
        <v>-1.5070000000000001E-3</v>
      </c>
    </row>
    <row r="908" spans="1:33" x14ac:dyDescent="0.25">
      <c r="A908" t="s">
        <v>2501</v>
      </c>
      <c r="B908" t="s">
        <v>2757</v>
      </c>
      <c r="C908" t="s">
        <v>2758</v>
      </c>
      <c r="D908" t="s">
        <v>2759</v>
      </c>
      <c r="E908" t="s">
        <v>2760</v>
      </c>
      <c r="F908" t="s">
        <v>2761</v>
      </c>
      <c r="G908" s="1">
        <v>2073</v>
      </c>
      <c r="H908" s="1">
        <v>18.34</v>
      </c>
      <c r="I908" s="2">
        <v>38018.82</v>
      </c>
      <c r="J908" s="3">
        <v>6.2440899999999999E-3</v>
      </c>
      <c r="K908" s="4">
        <v>6088773.0700000003</v>
      </c>
      <c r="L908" s="5">
        <v>200001</v>
      </c>
      <c r="M908" s="6">
        <v>30.443713129999999</v>
      </c>
      <c r="N908" s="7" t="str">
        <f>IF(ISNUMBER(_xll.BDP($C908, "DELTA_MID")),_xll.BDP($C908, "DELTA_MID")," ")</f>
        <v xml:space="preserve"> </v>
      </c>
      <c r="O908" s="7" t="str">
        <f>IF(ISNUMBER(N908),_xll.BDP($C908, "OPT_UNDL_TICKER"),"")</f>
        <v/>
      </c>
      <c r="P908" s="8" t="str">
        <f>IF(ISNUMBER(N908),_xll.BDP($C908, "OPT_UNDL_PX")," ")</f>
        <v xml:space="preserve"> </v>
      </c>
      <c r="Q908" s="7" t="str">
        <f>IF(ISNUMBER(N908),+G908*_xll.BDP($C908, "PX_POS_MULT_FACTOR")*P908/K908," ")</f>
        <v xml:space="preserve"> </v>
      </c>
      <c r="R908" s="8" t="str">
        <f>IF(OR($A908="TUA",$A908="TYA"),"",IF(ISNUMBER(_xll.BDP($C908,"DUR_ADJ_OAS_MID")),_xll.BDP($C908,"DUR_ADJ_OAS_MID"),IF(ISNUMBER(_xll.BDP($E908&amp;" ISIN","DUR_ADJ_OAS_MID")),_xll.BDP($E908&amp;" ISIN","DUR_ADJ_OAS_MID")," ")))</f>
        <v xml:space="preserve"> </v>
      </c>
      <c r="S908" s="7" t="str">
        <f t="shared" si="14"/>
        <v xml:space="preserve"> </v>
      </c>
      <c r="T908" t="s">
        <v>2761</v>
      </c>
      <c r="U908" t="s">
        <v>1267</v>
      </c>
      <c r="AG908">
        <v>-1.5070000000000001E-3</v>
      </c>
    </row>
    <row r="909" spans="1:33" x14ac:dyDescent="0.25">
      <c r="A909" t="s">
        <v>2501</v>
      </c>
      <c r="B909" t="s">
        <v>2762</v>
      </c>
      <c r="C909" t="s">
        <v>2763</v>
      </c>
      <c r="D909" t="s">
        <v>2764</v>
      </c>
      <c r="E909" t="s">
        <v>2765</v>
      </c>
      <c r="F909" t="s">
        <v>2766</v>
      </c>
      <c r="G909" s="1">
        <v>627</v>
      </c>
      <c r="H909" s="1">
        <v>58.5</v>
      </c>
      <c r="I909" s="2">
        <v>36679.5</v>
      </c>
      <c r="J909" s="3">
        <v>6.02412E-3</v>
      </c>
      <c r="K909" s="4">
        <v>6088773.0700000003</v>
      </c>
      <c r="L909" s="5">
        <v>200001</v>
      </c>
      <c r="M909" s="6">
        <v>30.443713129999999</v>
      </c>
      <c r="N909" s="7" t="str">
        <f>IF(ISNUMBER(_xll.BDP($C909, "DELTA_MID")),_xll.BDP($C909, "DELTA_MID")," ")</f>
        <v xml:space="preserve"> </v>
      </c>
      <c r="O909" s="7" t="str">
        <f>IF(ISNUMBER(N909),_xll.BDP($C909, "OPT_UNDL_TICKER"),"")</f>
        <v/>
      </c>
      <c r="P909" s="8" t="str">
        <f>IF(ISNUMBER(N909),_xll.BDP($C909, "OPT_UNDL_PX")," ")</f>
        <v xml:space="preserve"> </v>
      </c>
      <c r="Q909" s="7" t="str">
        <f>IF(ISNUMBER(N909),+G909*_xll.BDP($C909, "PX_POS_MULT_FACTOR")*P909/K909," ")</f>
        <v xml:space="preserve"> </v>
      </c>
      <c r="R909" s="8" t="str">
        <f>IF(OR($A909="TUA",$A909="TYA"),"",IF(ISNUMBER(_xll.BDP($C909,"DUR_ADJ_OAS_MID")),_xll.BDP($C909,"DUR_ADJ_OAS_MID"),IF(ISNUMBER(_xll.BDP($E909&amp;" ISIN","DUR_ADJ_OAS_MID")),_xll.BDP($E909&amp;" ISIN","DUR_ADJ_OAS_MID")," ")))</f>
        <v xml:space="preserve"> </v>
      </c>
      <c r="S909" s="7" t="str">
        <f t="shared" si="14"/>
        <v xml:space="preserve"> </v>
      </c>
      <c r="T909" t="s">
        <v>2766</v>
      </c>
      <c r="U909" t="s">
        <v>1267</v>
      </c>
      <c r="AG909">
        <v>-1.5070000000000001E-3</v>
      </c>
    </row>
    <row r="910" spans="1:33" x14ac:dyDescent="0.25">
      <c r="A910" t="s">
        <v>2501</v>
      </c>
      <c r="B910" t="s">
        <v>2767</v>
      </c>
      <c r="C910" t="s">
        <v>2768</v>
      </c>
      <c r="D910" t="s">
        <v>2769</v>
      </c>
      <c r="E910" t="s">
        <v>2770</v>
      </c>
      <c r="F910" t="s">
        <v>2771</v>
      </c>
      <c r="G910" s="1">
        <v>196</v>
      </c>
      <c r="H910" s="1">
        <v>152.15</v>
      </c>
      <c r="I910" s="2">
        <v>29821.4</v>
      </c>
      <c r="J910" s="3">
        <v>4.8977700000000001E-3</v>
      </c>
      <c r="K910" s="4">
        <v>6088773.0700000003</v>
      </c>
      <c r="L910" s="5">
        <v>200001</v>
      </c>
      <c r="M910" s="6">
        <v>30.443713129999999</v>
      </c>
      <c r="N910" s="7" t="str">
        <f>IF(ISNUMBER(_xll.BDP($C910, "DELTA_MID")),_xll.BDP($C910, "DELTA_MID")," ")</f>
        <v xml:space="preserve"> </v>
      </c>
      <c r="O910" s="7" t="str">
        <f>IF(ISNUMBER(N910),_xll.BDP($C910, "OPT_UNDL_TICKER"),"")</f>
        <v/>
      </c>
      <c r="P910" s="8" t="str">
        <f>IF(ISNUMBER(N910),_xll.BDP($C910, "OPT_UNDL_PX")," ")</f>
        <v xml:space="preserve"> </v>
      </c>
      <c r="Q910" s="7" t="str">
        <f>IF(ISNUMBER(N910),+G910*_xll.BDP($C910, "PX_POS_MULT_FACTOR")*P910/K910," ")</f>
        <v xml:space="preserve"> </v>
      </c>
      <c r="R910" s="8" t="str">
        <f>IF(OR($A910="TUA",$A910="TYA"),"",IF(ISNUMBER(_xll.BDP($C910,"DUR_ADJ_OAS_MID")),_xll.BDP($C910,"DUR_ADJ_OAS_MID"),IF(ISNUMBER(_xll.BDP($E910&amp;" ISIN","DUR_ADJ_OAS_MID")),_xll.BDP($E910&amp;" ISIN","DUR_ADJ_OAS_MID")," ")))</f>
        <v xml:space="preserve"> </v>
      </c>
      <c r="S910" s="7" t="str">
        <f t="shared" si="14"/>
        <v xml:space="preserve"> </v>
      </c>
      <c r="T910" t="s">
        <v>2771</v>
      </c>
      <c r="U910" t="s">
        <v>1267</v>
      </c>
      <c r="AG910">
        <v>-1.5070000000000001E-3</v>
      </c>
    </row>
    <row r="911" spans="1:33" x14ac:dyDescent="0.25">
      <c r="A911" t="s">
        <v>2501</v>
      </c>
      <c r="B911" t="s">
        <v>2772</v>
      </c>
      <c r="C911" t="s">
        <v>2773</v>
      </c>
      <c r="D911" t="s">
        <v>2774</v>
      </c>
      <c r="E911" t="s">
        <v>2775</v>
      </c>
      <c r="F911" t="s">
        <v>2776</v>
      </c>
      <c r="G911" s="1">
        <v>1321</v>
      </c>
      <c r="H911" s="1">
        <v>27.2</v>
      </c>
      <c r="I911" s="2">
        <v>35931.199999999997</v>
      </c>
      <c r="J911" s="3">
        <v>5.9012200000000004E-3</v>
      </c>
      <c r="K911" s="4">
        <v>6088773.0700000003</v>
      </c>
      <c r="L911" s="5">
        <v>200001</v>
      </c>
      <c r="M911" s="6">
        <v>30.443713129999999</v>
      </c>
      <c r="N911" s="7" t="str">
        <f>IF(ISNUMBER(_xll.BDP($C911, "DELTA_MID")),_xll.BDP($C911, "DELTA_MID")," ")</f>
        <v xml:space="preserve"> </v>
      </c>
      <c r="O911" s="7" t="str">
        <f>IF(ISNUMBER(N911),_xll.BDP($C911, "OPT_UNDL_TICKER"),"")</f>
        <v/>
      </c>
      <c r="P911" s="8" t="str">
        <f>IF(ISNUMBER(N911),_xll.BDP($C911, "OPT_UNDL_PX")," ")</f>
        <v xml:space="preserve"> </v>
      </c>
      <c r="Q911" s="7" t="str">
        <f>IF(ISNUMBER(N911),+G911*_xll.BDP($C911, "PX_POS_MULT_FACTOR")*P911/K911," ")</f>
        <v xml:space="preserve"> </v>
      </c>
      <c r="R911" s="8" t="str">
        <f>IF(OR($A911="TUA",$A911="TYA"),"",IF(ISNUMBER(_xll.BDP($C911,"DUR_ADJ_OAS_MID")),_xll.BDP($C911,"DUR_ADJ_OAS_MID"),IF(ISNUMBER(_xll.BDP($E911&amp;" ISIN","DUR_ADJ_OAS_MID")),_xll.BDP($E911&amp;" ISIN","DUR_ADJ_OAS_MID")," ")))</f>
        <v xml:space="preserve"> </v>
      </c>
      <c r="S911" s="7" t="str">
        <f t="shared" si="14"/>
        <v xml:space="preserve"> </v>
      </c>
      <c r="T911" t="s">
        <v>2776</v>
      </c>
      <c r="U911" t="s">
        <v>1267</v>
      </c>
      <c r="AG911">
        <v>-1.5070000000000001E-3</v>
      </c>
    </row>
    <row r="912" spans="1:33" x14ac:dyDescent="0.25">
      <c r="A912" t="s">
        <v>2501</v>
      </c>
      <c r="B912" t="s">
        <v>2777</v>
      </c>
      <c r="C912" t="s">
        <v>2778</v>
      </c>
      <c r="D912" t="s">
        <v>2779</v>
      </c>
      <c r="E912" t="s">
        <v>2780</v>
      </c>
      <c r="F912" t="s">
        <v>2781</v>
      </c>
      <c r="G912" s="1">
        <v>1202</v>
      </c>
      <c r="H912" s="1">
        <v>30.89</v>
      </c>
      <c r="I912" s="2">
        <v>37129.78</v>
      </c>
      <c r="J912" s="3">
        <v>6.0980699999999997E-3</v>
      </c>
      <c r="K912" s="4">
        <v>6088773.0700000003</v>
      </c>
      <c r="L912" s="5">
        <v>200001</v>
      </c>
      <c r="M912" s="6">
        <v>30.443713129999999</v>
      </c>
      <c r="N912" s="7" t="str">
        <f>IF(ISNUMBER(_xll.BDP($C912, "DELTA_MID")),_xll.BDP($C912, "DELTA_MID")," ")</f>
        <v xml:space="preserve"> </v>
      </c>
      <c r="O912" s="7" t="str">
        <f>IF(ISNUMBER(N912),_xll.BDP($C912, "OPT_UNDL_TICKER"),"")</f>
        <v/>
      </c>
      <c r="P912" s="8" t="str">
        <f>IF(ISNUMBER(N912),_xll.BDP($C912, "OPT_UNDL_PX")," ")</f>
        <v xml:space="preserve"> </v>
      </c>
      <c r="Q912" s="7" t="str">
        <f>IF(ISNUMBER(N912),+G912*_xll.BDP($C912, "PX_POS_MULT_FACTOR")*P912/K912," ")</f>
        <v xml:space="preserve"> </v>
      </c>
      <c r="R912" s="8" t="str">
        <f>IF(OR($A912="TUA",$A912="TYA"),"",IF(ISNUMBER(_xll.BDP($C912,"DUR_ADJ_OAS_MID")),_xll.BDP($C912,"DUR_ADJ_OAS_MID"),IF(ISNUMBER(_xll.BDP($E912&amp;" ISIN","DUR_ADJ_OAS_MID")),_xll.BDP($E912&amp;" ISIN","DUR_ADJ_OAS_MID")," ")))</f>
        <v xml:space="preserve"> </v>
      </c>
      <c r="S912" s="7" t="str">
        <f t="shared" si="14"/>
        <v xml:space="preserve"> </v>
      </c>
      <c r="T912" t="s">
        <v>2781</v>
      </c>
      <c r="U912" t="s">
        <v>1267</v>
      </c>
      <c r="AG912">
        <v>-1.5070000000000001E-3</v>
      </c>
    </row>
    <row r="913" spans="1:33" x14ac:dyDescent="0.25">
      <c r="A913" t="s">
        <v>2501</v>
      </c>
      <c r="B913" t="s">
        <v>2782</v>
      </c>
      <c r="C913" t="s">
        <v>2783</v>
      </c>
      <c r="D913" t="s">
        <v>2784</v>
      </c>
      <c r="E913" t="s">
        <v>2785</v>
      </c>
      <c r="F913" t="s">
        <v>2786</v>
      </c>
      <c r="G913" s="1">
        <v>1909</v>
      </c>
      <c r="H913" s="1">
        <v>28.31</v>
      </c>
      <c r="I913" s="2">
        <v>54043.79</v>
      </c>
      <c r="J913" s="3">
        <v>8.8759700000000004E-3</v>
      </c>
      <c r="K913" s="4">
        <v>6088773.0700000003</v>
      </c>
      <c r="L913" s="5">
        <v>200001</v>
      </c>
      <c r="M913" s="6">
        <v>30.443713129999999</v>
      </c>
      <c r="N913" s="7" t="str">
        <f>IF(ISNUMBER(_xll.BDP($C913, "DELTA_MID")),_xll.BDP($C913, "DELTA_MID")," ")</f>
        <v xml:space="preserve"> </v>
      </c>
      <c r="O913" s="7" t="str">
        <f>IF(ISNUMBER(N913),_xll.BDP($C913, "OPT_UNDL_TICKER"),"")</f>
        <v/>
      </c>
      <c r="P913" s="8" t="str">
        <f>IF(ISNUMBER(N913),_xll.BDP($C913, "OPT_UNDL_PX")," ")</f>
        <v xml:space="preserve"> </v>
      </c>
      <c r="Q913" s="7" t="str">
        <f>IF(ISNUMBER(N913),+G913*_xll.BDP($C913, "PX_POS_MULT_FACTOR")*P913/K913," ")</f>
        <v xml:space="preserve"> </v>
      </c>
      <c r="R913" s="8" t="str">
        <f>IF(OR($A913="TUA",$A913="TYA"),"",IF(ISNUMBER(_xll.BDP($C913,"DUR_ADJ_OAS_MID")),_xll.BDP($C913,"DUR_ADJ_OAS_MID"),IF(ISNUMBER(_xll.BDP($E913&amp;" ISIN","DUR_ADJ_OAS_MID")),_xll.BDP($E913&amp;" ISIN","DUR_ADJ_OAS_MID")," ")))</f>
        <v xml:space="preserve"> </v>
      </c>
      <c r="S913" s="7" t="str">
        <f t="shared" si="14"/>
        <v xml:space="preserve"> </v>
      </c>
      <c r="T913" t="s">
        <v>2786</v>
      </c>
      <c r="U913" t="s">
        <v>1267</v>
      </c>
      <c r="AG913">
        <v>-1.5070000000000001E-3</v>
      </c>
    </row>
    <row r="914" spans="1:33" x14ac:dyDescent="0.25">
      <c r="A914" t="s">
        <v>2501</v>
      </c>
      <c r="B914" t="s">
        <v>2787</v>
      </c>
      <c r="C914" t="s">
        <v>2788</v>
      </c>
      <c r="D914" t="s">
        <v>2789</v>
      </c>
      <c r="E914" t="s">
        <v>2790</v>
      </c>
      <c r="F914" t="s">
        <v>2791</v>
      </c>
      <c r="G914" s="1">
        <v>2810</v>
      </c>
      <c r="H914" s="1">
        <v>16.940000000000001</v>
      </c>
      <c r="I914" s="2">
        <v>47601.4</v>
      </c>
      <c r="J914" s="3">
        <v>7.8178999999999992E-3</v>
      </c>
      <c r="K914" s="4">
        <v>6088773.0700000003</v>
      </c>
      <c r="L914" s="5">
        <v>200001</v>
      </c>
      <c r="M914" s="6">
        <v>30.443713129999999</v>
      </c>
      <c r="N914" s="7" t="str">
        <f>IF(ISNUMBER(_xll.BDP($C914, "DELTA_MID")),_xll.BDP($C914, "DELTA_MID")," ")</f>
        <v xml:space="preserve"> </v>
      </c>
      <c r="O914" s="7" t="str">
        <f>IF(ISNUMBER(N914),_xll.BDP($C914, "OPT_UNDL_TICKER"),"")</f>
        <v/>
      </c>
      <c r="P914" s="8" t="str">
        <f>IF(ISNUMBER(N914),_xll.BDP($C914, "OPT_UNDL_PX")," ")</f>
        <v xml:space="preserve"> </v>
      </c>
      <c r="Q914" s="7" t="str">
        <f>IF(ISNUMBER(N914),+G914*_xll.BDP($C914, "PX_POS_MULT_FACTOR")*P914/K914," ")</f>
        <v xml:space="preserve"> </v>
      </c>
      <c r="R914" s="8" t="str">
        <f>IF(OR($A914="TUA",$A914="TYA"),"",IF(ISNUMBER(_xll.BDP($C914,"DUR_ADJ_OAS_MID")),_xll.BDP($C914,"DUR_ADJ_OAS_MID"),IF(ISNUMBER(_xll.BDP($E914&amp;" ISIN","DUR_ADJ_OAS_MID")),_xll.BDP($E914&amp;" ISIN","DUR_ADJ_OAS_MID")," ")))</f>
        <v xml:space="preserve"> </v>
      </c>
      <c r="S914" s="7" t="str">
        <f t="shared" si="14"/>
        <v xml:space="preserve"> </v>
      </c>
      <c r="T914" t="s">
        <v>2791</v>
      </c>
      <c r="U914" t="s">
        <v>1267</v>
      </c>
      <c r="AG914">
        <v>-1.5070000000000001E-3</v>
      </c>
    </row>
    <row r="915" spans="1:33" x14ac:dyDescent="0.25">
      <c r="A915" t="s">
        <v>2501</v>
      </c>
      <c r="B915" t="s">
        <v>2792</v>
      </c>
      <c r="C915" t="s">
        <v>2793</v>
      </c>
      <c r="D915" t="s">
        <v>2794</v>
      </c>
      <c r="E915" t="s">
        <v>2795</v>
      </c>
      <c r="F915" t="s">
        <v>2796</v>
      </c>
      <c r="G915" s="1">
        <v>3595</v>
      </c>
      <c r="H915" s="1">
        <v>10.25</v>
      </c>
      <c r="I915" s="2">
        <v>36848.75</v>
      </c>
      <c r="J915" s="3">
        <v>6.0519199999999997E-3</v>
      </c>
      <c r="K915" s="4">
        <v>6088773.0700000003</v>
      </c>
      <c r="L915" s="5">
        <v>200001</v>
      </c>
      <c r="M915" s="6">
        <v>30.443713129999999</v>
      </c>
      <c r="N915" s="7" t="str">
        <f>IF(ISNUMBER(_xll.BDP($C915, "DELTA_MID")),_xll.BDP($C915, "DELTA_MID")," ")</f>
        <v xml:space="preserve"> </v>
      </c>
      <c r="O915" s="7" t="str">
        <f>IF(ISNUMBER(N915),_xll.BDP($C915, "OPT_UNDL_TICKER"),"")</f>
        <v/>
      </c>
      <c r="P915" s="8" t="str">
        <f>IF(ISNUMBER(N915),_xll.BDP($C915, "OPT_UNDL_PX")," ")</f>
        <v xml:space="preserve"> </v>
      </c>
      <c r="Q915" s="7" t="str">
        <f>IF(ISNUMBER(N915),+G915*_xll.BDP($C915, "PX_POS_MULT_FACTOR")*P915/K915," ")</f>
        <v xml:space="preserve"> </v>
      </c>
      <c r="R915" s="8" t="str">
        <f>IF(OR($A915="TUA",$A915="TYA"),"",IF(ISNUMBER(_xll.BDP($C915,"DUR_ADJ_OAS_MID")),_xll.BDP($C915,"DUR_ADJ_OAS_MID"),IF(ISNUMBER(_xll.BDP($E915&amp;" ISIN","DUR_ADJ_OAS_MID")),_xll.BDP($E915&amp;" ISIN","DUR_ADJ_OAS_MID")," ")))</f>
        <v xml:space="preserve"> </v>
      </c>
      <c r="S915" s="7" t="str">
        <f t="shared" si="14"/>
        <v xml:space="preserve"> </v>
      </c>
      <c r="T915" t="s">
        <v>2796</v>
      </c>
      <c r="U915" t="s">
        <v>1267</v>
      </c>
      <c r="AG915">
        <v>-1.5070000000000001E-3</v>
      </c>
    </row>
    <row r="916" spans="1:33" x14ac:dyDescent="0.25">
      <c r="A916" t="s">
        <v>2501</v>
      </c>
      <c r="B916" t="s">
        <v>2797</v>
      </c>
      <c r="C916" t="s">
        <v>2798</v>
      </c>
      <c r="D916" t="s">
        <v>2799</v>
      </c>
      <c r="E916" t="s">
        <v>2800</v>
      </c>
      <c r="F916" t="s">
        <v>2801</v>
      </c>
      <c r="G916" s="1">
        <v>1320</v>
      </c>
      <c r="H916" s="1">
        <v>25.4</v>
      </c>
      <c r="I916" s="2">
        <v>33528</v>
      </c>
      <c r="J916" s="3">
        <v>5.5065299999999999E-3</v>
      </c>
      <c r="K916" s="4">
        <v>6088773.0700000003</v>
      </c>
      <c r="L916" s="5">
        <v>200001</v>
      </c>
      <c r="M916" s="6">
        <v>30.443713129999999</v>
      </c>
      <c r="N916" s="7" t="str">
        <f>IF(ISNUMBER(_xll.BDP($C916, "DELTA_MID")),_xll.BDP($C916, "DELTA_MID")," ")</f>
        <v xml:space="preserve"> </v>
      </c>
      <c r="O916" s="7" t="str">
        <f>IF(ISNUMBER(N916),_xll.BDP($C916, "OPT_UNDL_TICKER"),"")</f>
        <v/>
      </c>
      <c r="P916" s="8" t="str">
        <f>IF(ISNUMBER(N916),_xll.BDP($C916, "OPT_UNDL_PX")," ")</f>
        <v xml:space="preserve"> </v>
      </c>
      <c r="Q916" s="7" t="str">
        <f>IF(ISNUMBER(N916),+G916*_xll.BDP($C916, "PX_POS_MULT_FACTOR")*P916/K916," ")</f>
        <v xml:space="preserve"> </v>
      </c>
      <c r="R916" s="8" t="str">
        <f>IF(OR($A916="TUA",$A916="TYA"),"",IF(ISNUMBER(_xll.BDP($C916,"DUR_ADJ_OAS_MID")),_xll.BDP($C916,"DUR_ADJ_OAS_MID"),IF(ISNUMBER(_xll.BDP($E916&amp;" ISIN","DUR_ADJ_OAS_MID")),_xll.BDP($E916&amp;" ISIN","DUR_ADJ_OAS_MID")," ")))</f>
        <v xml:space="preserve"> </v>
      </c>
      <c r="S916" s="7" t="str">
        <f t="shared" si="14"/>
        <v xml:space="preserve"> </v>
      </c>
      <c r="T916" t="s">
        <v>2801</v>
      </c>
      <c r="U916" t="s">
        <v>1267</v>
      </c>
      <c r="AG916">
        <v>-1.5070000000000001E-3</v>
      </c>
    </row>
    <row r="917" spans="1:33" x14ac:dyDescent="0.25">
      <c r="A917" t="s">
        <v>2501</v>
      </c>
      <c r="B917" t="s">
        <v>2802</v>
      </c>
      <c r="C917" t="s">
        <v>2803</v>
      </c>
      <c r="D917" t="s">
        <v>2804</v>
      </c>
      <c r="E917" t="s">
        <v>2805</v>
      </c>
      <c r="F917" t="s">
        <v>2806</v>
      </c>
      <c r="G917" s="1">
        <v>992</v>
      </c>
      <c r="H917" s="1">
        <v>38.04</v>
      </c>
      <c r="I917" s="2">
        <v>37735.68</v>
      </c>
      <c r="J917" s="3">
        <v>6.1975800000000003E-3</v>
      </c>
      <c r="K917" s="4">
        <v>6088773.0700000003</v>
      </c>
      <c r="L917" s="5">
        <v>200001</v>
      </c>
      <c r="M917" s="6">
        <v>30.443713129999999</v>
      </c>
      <c r="N917" s="7" t="str">
        <f>IF(ISNUMBER(_xll.BDP($C917, "DELTA_MID")),_xll.BDP($C917, "DELTA_MID")," ")</f>
        <v xml:space="preserve"> </v>
      </c>
      <c r="O917" s="7" t="str">
        <f>IF(ISNUMBER(N917),_xll.BDP($C917, "OPT_UNDL_TICKER"),"")</f>
        <v/>
      </c>
      <c r="P917" s="8" t="str">
        <f>IF(ISNUMBER(N917),_xll.BDP($C917, "OPT_UNDL_PX")," ")</f>
        <v xml:space="preserve"> </v>
      </c>
      <c r="Q917" s="7" t="str">
        <f>IF(ISNUMBER(N917),+G917*_xll.BDP($C917, "PX_POS_MULT_FACTOR")*P917/K917," ")</f>
        <v xml:space="preserve"> </v>
      </c>
      <c r="R917" s="8" t="str">
        <f>IF(OR($A917="TUA",$A917="TYA"),"",IF(ISNUMBER(_xll.BDP($C917,"DUR_ADJ_OAS_MID")),_xll.BDP($C917,"DUR_ADJ_OAS_MID"),IF(ISNUMBER(_xll.BDP($E917&amp;" ISIN","DUR_ADJ_OAS_MID")),_xll.BDP($E917&amp;" ISIN","DUR_ADJ_OAS_MID")," ")))</f>
        <v xml:space="preserve"> </v>
      </c>
      <c r="S917" s="7" t="str">
        <f t="shared" si="14"/>
        <v xml:space="preserve"> </v>
      </c>
      <c r="T917" t="s">
        <v>2806</v>
      </c>
      <c r="U917" t="s">
        <v>1267</v>
      </c>
      <c r="AG917">
        <v>-1.5070000000000001E-3</v>
      </c>
    </row>
    <row r="918" spans="1:33" x14ac:dyDescent="0.25">
      <c r="A918" t="s">
        <v>2501</v>
      </c>
      <c r="B918" t="s">
        <v>2807</v>
      </c>
      <c r="C918" t="s">
        <v>2808</v>
      </c>
      <c r="D918" t="s">
        <v>2809</v>
      </c>
      <c r="E918" t="s">
        <v>2810</v>
      </c>
      <c r="F918" t="s">
        <v>2811</v>
      </c>
      <c r="G918" s="1">
        <v>539</v>
      </c>
      <c r="H918" s="1">
        <v>68.8</v>
      </c>
      <c r="I918" s="2">
        <v>37083.199999999997</v>
      </c>
      <c r="J918" s="3">
        <v>6.09042E-3</v>
      </c>
      <c r="K918" s="4">
        <v>6088773.0700000003</v>
      </c>
      <c r="L918" s="5">
        <v>200001</v>
      </c>
      <c r="M918" s="6">
        <v>30.443713129999999</v>
      </c>
      <c r="N918" s="7" t="str">
        <f>IF(ISNUMBER(_xll.BDP($C918, "DELTA_MID")),_xll.BDP($C918, "DELTA_MID")," ")</f>
        <v xml:space="preserve"> </v>
      </c>
      <c r="O918" s="7" t="str">
        <f>IF(ISNUMBER(N918),_xll.BDP($C918, "OPT_UNDL_TICKER"),"")</f>
        <v/>
      </c>
      <c r="P918" s="8" t="str">
        <f>IF(ISNUMBER(N918),_xll.BDP($C918, "OPT_UNDL_PX")," ")</f>
        <v xml:space="preserve"> </v>
      </c>
      <c r="Q918" s="7" t="str">
        <f>IF(ISNUMBER(N918),+G918*_xll.BDP($C918, "PX_POS_MULT_FACTOR")*P918/K918," ")</f>
        <v xml:space="preserve"> </v>
      </c>
      <c r="R918" s="8" t="str">
        <f>IF(OR($A918="TUA",$A918="TYA"),"",IF(ISNUMBER(_xll.BDP($C918,"DUR_ADJ_OAS_MID")),_xll.BDP($C918,"DUR_ADJ_OAS_MID"),IF(ISNUMBER(_xll.BDP($E918&amp;" ISIN","DUR_ADJ_OAS_MID")),_xll.BDP($E918&amp;" ISIN","DUR_ADJ_OAS_MID")," ")))</f>
        <v xml:space="preserve"> </v>
      </c>
      <c r="S918" s="7" t="str">
        <f t="shared" si="14"/>
        <v xml:space="preserve"> </v>
      </c>
      <c r="T918" t="s">
        <v>2811</v>
      </c>
      <c r="U918" t="s">
        <v>1267</v>
      </c>
      <c r="AG918">
        <v>-1.5070000000000001E-3</v>
      </c>
    </row>
    <row r="919" spans="1:33" x14ac:dyDescent="0.25">
      <c r="A919" t="s">
        <v>2501</v>
      </c>
      <c r="B919" t="s">
        <v>2812</v>
      </c>
      <c r="C919" t="s">
        <v>2813</v>
      </c>
      <c r="D919" t="s">
        <v>2814</v>
      </c>
      <c r="E919" t="s">
        <v>2815</v>
      </c>
      <c r="F919" t="s">
        <v>2816</v>
      </c>
      <c r="G919" s="1">
        <v>135</v>
      </c>
      <c r="H919" s="1">
        <v>292.61</v>
      </c>
      <c r="I919" s="2">
        <v>39502.35</v>
      </c>
      <c r="J919" s="3">
        <v>6.4877399999999997E-3</v>
      </c>
      <c r="K919" s="4">
        <v>6088773.0700000003</v>
      </c>
      <c r="L919" s="5">
        <v>200001</v>
      </c>
      <c r="M919" s="6">
        <v>30.443713129999999</v>
      </c>
      <c r="N919" s="7" t="str">
        <f>IF(ISNUMBER(_xll.BDP($C919, "DELTA_MID")),_xll.BDP($C919, "DELTA_MID")," ")</f>
        <v xml:space="preserve"> </v>
      </c>
      <c r="O919" s="7" t="str">
        <f>IF(ISNUMBER(N919),_xll.BDP($C919, "OPT_UNDL_TICKER"),"")</f>
        <v/>
      </c>
      <c r="P919" s="8" t="str">
        <f>IF(ISNUMBER(N919),_xll.BDP($C919, "OPT_UNDL_PX")," ")</f>
        <v xml:space="preserve"> </v>
      </c>
      <c r="Q919" s="7" t="str">
        <f>IF(ISNUMBER(N919),+G919*_xll.BDP($C919, "PX_POS_MULT_FACTOR")*P919/K919," ")</f>
        <v xml:space="preserve"> </v>
      </c>
      <c r="R919" s="8" t="str">
        <f>IF(OR($A919="TUA",$A919="TYA"),"",IF(ISNUMBER(_xll.BDP($C919,"DUR_ADJ_OAS_MID")),_xll.BDP($C919,"DUR_ADJ_OAS_MID"),IF(ISNUMBER(_xll.BDP($E919&amp;" ISIN","DUR_ADJ_OAS_MID")),_xll.BDP($E919&amp;" ISIN","DUR_ADJ_OAS_MID")," ")))</f>
        <v xml:space="preserve"> </v>
      </c>
      <c r="S919" s="7" t="str">
        <f t="shared" si="14"/>
        <v xml:space="preserve"> </v>
      </c>
      <c r="T919" t="s">
        <v>2816</v>
      </c>
      <c r="U919" t="s">
        <v>1267</v>
      </c>
      <c r="AG919">
        <v>-1.5070000000000001E-3</v>
      </c>
    </row>
    <row r="920" spans="1:33" x14ac:dyDescent="0.25">
      <c r="A920" t="s">
        <v>2501</v>
      </c>
      <c r="B920" t="s">
        <v>2817</v>
      </c>
      <c r="C920" t="s">
        <v>2818</v>
      </c>
      <c r="D920" t="s">
        <v>2819</v>
      </c>
      <c r="E920" t="s">
        <v>2820</v>
      </c>
      <c r="F920" t="s">
        <v>2821</v>
      </c>
      <c r="G920" s="1">
        <v>1573</v>
      </c>
      <c r="H920" s="1">
        <v>21.83</v>
      </c>
      <c r="I920" s="2">
        <v>34338.589999999997</v>
      </c>
      <c r="J920" s="3">
        <v>5.6396600000000003E-3</v>
      </c>
      <c r="K920" s="4">
        <v>6088773.0700000003</v>
      </c>
      <c r="L920" s="5">
        <v>200001</v>
      </c>
      <c r="M920" s="6">
        <v>30.443713129999999</v>
      </c>
      <c r="N920" s="7" t="str">
        <f>IF(ISNUMBER(_xll.BDP($C920, "DELTA_MID")),_xll.BDP($C920, "DELTA_MID")," ")</f>
        <v xml:space="preserve"> </v>
      </c>
      <c r="O920" s="7" t="str">
        <f>IF(ISNUMBER(N920),_xll.BDP($C920, "OPT_UNDL_TICKER"),"")</f>
        <v/>
      </c>
      <c r="P920" s="8" t="str">
        <f>IF(ISNUMBER(N920),_xll.BDP($C920, "OPT_UNDL_PX")," ")</f>
        <v xml:space="preserve"> </v>
      </c>
      <c r="Q920" s="7" t="str">
        <f>IF(ISNUMBER(N920),+G920*_xll.BDP($C920, "PX_POS_MULT_FACTOR")*P920/K920," ")</f>
        <v xml:space="preserve"> </v>
      </c>
      <c r="R920" s="8" t="str">
        <f>IF(OR($A920="TUA",$A920="TYA"),"",IF(ISNUMBER(_xll.BDP($C920,"DUR_ADJ_OAS_MID")),_xll.BDP($C920,"DUR_ADJ_OAS_MID"),IF(ISNUMBER(_xll.BDP($E920&amp;" ISIN","DUR_ADJ_OAS_MID")),_xll.BDP($E920&amp;" ISIN","DUR_ADJ_OAS_MID")," ")))</f>
        <v xml:space="preserve"> </v>
      </c>
      <c r="S920" s="7" t="str">
        <f t="shared" si="14"/>
        <v xml:space="preserve"> </v>
      </c>
      <c r="T920" t="s">
        <v>2821</v>
      </c>
      <c r="U920" t="s">
        <v>1267</v>
      </c>
      <c r="AG920">
        <v>-1.5070000000000001E-3</v>
      </c>
    </row>
    <row r="921" spans="1:33" x14ac:dyDescent="0.25">
      <c r="A921" t="s">
        <v>2501</v>
      </c>
      <c r="B921" t="s">
        <v>2822</v>
      </c>
      <c r="C921" t="s">
        <v>2823</v>
      </c>
      <c r="D921" t="s">
        <v>2824</v>
      </c>
      <c r="E921" t="s">
        <v>2825</v>
      </c>
      <c r="F921" t="s">
        <v>2826</v>
      </c>
      <c r="G921" s="1">
        <v>712</v>
      </c>
      <c r="H921" s="1">
        <v>48.36</v>
      </c>
      <c r="I921" s="2">
        <v>34432.32</v>
      </c>
      <c r="J921" s="3">
        <v>5.65505E-3</v>
      </c>
      <c r="K921" s="4">
        <v>6088773.0700000003</v>
      </c>
      <c r="L921" s="5">
        <v>200001</v>
      </c>
      <c r="M921" s="6">
        <v>30.443713129999999</v>
      </c>
      <c r="N921" s="7" t="str">
        <f>IF(ISNUMBER(_xll.BDP($C921, "DELTA_MID")),_xll.BDP($C921, "DELTA_MID")," ")</f>
        <v xml:space="preserve"> </v>
      </c>
      <c r="O921" s="7" t="str">
        <f>IF(ISNUMBER(N921),_xll.BDP($C921, "OPT_UNDL_TICKER"),"")</f>
        <v/>
      </c>
      <c r="P921" s="8" t="str">
        <f>IF(ISNUMBER(N921),_xll.BDP($C921, "OPT_UNDL_PX")," ")</f>
        <v xml:space="preserve"> </v>
      </c>
      <c r="Q921" s="7" t="str">
        <f>IF(ISNUMBER(N921),+G921*_xll.BDP($C921, "PX_POS_MULT_FACTOR")*P921/K921," ")</f>
        <v xml:space="preserve"> </v>
      </c>
      <c r="R921" s="8" t="str">
        <f>IF(OR($A921="TUA",$A921="TYA"),"",IF(ISNUMBER(_xll.BDP($C921,"DUR_ADJ_OAS_MID")),_xll.BDP($C921,"DUR_ADJ_OAS_MID"),IF(ISNUMBER(_xll.BDP($E921&amp;" ISIN","DUR_ADJ_OAS_MID")),_xll.BDP($E921&amp;" ISIN","DUR_ADJ_OAS_MID")," ")))</f>
        <v xml:space="preserve"> </v>
      </c>
      <c r="S921" s="7" t="str">
        <f t="shared" si="14"/>
        <v xml:space="preserve"> </v>
      </c>
      <c r="T921" t="s">
        <v>2826</v>
      </c>
      <c r="U921" t="s">
        <v>1267</v>
      </c>
      <c r="AG921">
        <v>-1.5070000000000001E-3</v>
      </c>
    </row>
    <row r="922" spans="1:33" x14ac:dyDescent="0.25">
      <c r="A922" t="s">
        <v>2501</v>
      </c>
      <c r="B922" t="s">
        <v>2827</v>
      </c>
      <c r="C922" t="s">
        <v>2828</v>
      </c>
      <c r="D922" t="s">
        <v>2829</v>
      </c>
      <c r="E922" t="s">
        <v>2830</v>
      </c>
      <c r="F922" t="s">
        <v>2831</v>
      </c>
      <c r="G922" s="1">
        <v>89</v>
      </c>
      <c r="H922" s="1">
        <v>476.97</v>
      </c>
      <c r="I922" s="2">
        <v>42450.33</v>
      </c>
      <c r="J922" s="3">
        <v>6.9718999999999996E-3</v>
      </c>
      <c r="K922" s="4">
        <v>6088773.0700000003</v>
      </c>
      <c r="L922" s="5">
        <v>200001</v>
      </c>
      <c r="M922" s="6">
        <v>30.443713129999999</v>
      </c>
      <c r="N922" s="7" t="str">
        <f>IF(ISNUMBER(_xll.BDP($C922, "DELTA_MID")),_xll.BDP($C922, "DELTA_MID")," ")</f>
        <v xml:space="preserve"> </v>
      </c>
      <c r="O922" s="7" t="str">
        <f>IF(ISNUMBER(N922),_xll.BDP($C922, "OPT_UNDL_TICKER"),"")</f>
        <v/>
      </c>
      <c r="P922" s="8" t="str">
        <f>IF(ISNUMBER(N922),_xll.BDP($C922, "OPT_UNDL_PX")," ")</f>
        <v xml:space="preserve"> </v>
      </c>
      <c r="Q922" s="7" t="str">
        <f>IF(ISNUMBER(N922),+G922*_xll.BDP($C922, "PX_POS_MULT_FACTOR")*P922/K922," ")</f>
        <v xml:space="preserve"> </v>
      </c>
      <c r="R922" s="8" t="str">
        <f>IF(OR($A922="TUA",$A922="TYA"),"",IF(ISNUMBER(_xll.BDP($C922,"DUR_ADJ_OAS_MID")),_xll.BDP($C922,"DUR_ADJ_OAS_MID"),IF(ISNUMBER(_xll.BDP($E922&amp;" ISIN","DUR_ADJ_OAS_MID")),_xll.BDP($E922&amp;" ISIN","DUR_ADJ_OAS_MID")," ")))</f>
        <v xml:space="preserve"> </v>
      </c>
      <c r="S922" s="7" t="str">
        <f t="shared" si="14"/>
        <v xml:space="preserve"> </v>
      </c>
      <c r="T922" t="s">
        <v>2831</v>
      </c>
      <c r="U922" t="s">
        <v>1267</v>
      </c>
      <c r="AG922">
        <v>-1.5070000000000001E-3</v>
      </c>
    </row>
    <row r="923" spans="1:33" x14ac:dyDescent="0.25">
      <c r="A923" t="s">
        <v>2501</v>
      </c>
      <c r="B923" t="s">
        <v>2832</v>
      </c>
      <c r="C923" t="s">
        <v>2833</v>
      </c>
      <c r="D923" t="s">
        <v>2834</v>
      </c>
      <c r="E923" t="s">
        <v>2835</v>
      </c>
      <c r="F923" t="s">
        <v>2836</v>
      </c>
      <c r="G923" s="1">
        <v>5620</v>
      </c>
      <c r="H923" s="1">
        <v>6.75</v>
      </c>
      <c r="I923" s="2">
        <v>37935</v>
      </c>
      <c r="J923" s="3">
        <v>6.2303200000000001E-3</v>
      </c>
      <c r="K923" s="4">
        <v>6088773.0700000003</v>
      </c>
      <c r="L923" s="5">
        <v>200001</v>
      </c>
      <c r="M923" s="6">
        <v>30.443713129999999</v>
      </c>
      <c r="N923" s="7" t="str">
        <f>IF(ISNUMBER(_xll.BDP($C923, "DELTA_MID")),_xll.BDP($C923, "DELTA_MID")," ")</f>
        <v xml:space="preserve"> </v>
      </c>
      <c r="O923" s="7" t="str">
        <f>IF(ISNUMBER(N923),_xll.BDP($C923, "OPT_UNDL_TICKER"),"")</f>
        <v/>
      </c>
      <c r="P923" s="8" t="str">
        <f>IF(ISNUMBER(N923),_xll.BDP($C923, "OPT_UNDL_PX")," ")</f>
        <v xml:space="preserve"> </v>
      </c>
      <c r="Q923" s="7" t="str">
        <f>IF(ISNUMBER(N923),+G923*_xll.BDP($C923, "PX_POS_MULT_FACTOR")*P923/K923," ")</f>
        <v xml:space="preserve"> </v>
      </c>
      <c r="R923" s="8" t="str">
        <f>IF(OR($A923="TUA",$A923="TYA"),"",IF(ISNUMBER(_xll.BDP($C923,"DUR_ADJ_OAS_MID")),_xll.BDP($C923,"DUR_ADJ_OAS_MID"),IF(ISNUMBER(_xll.BDP($E923&amp;" ISIN","DUR_ADJ_OAS_MID")),_xll.BDP($E923&amp;" ISIN","DUR_ADJ_OAS_MID")," ")))</f>
        <v xml:space="preserve"> </v>
      </c>
      <c r="S923" s="7" t="str">
        <f t="shared" si="14"/>
        <v xml:space="preserve"> </v>
      </c>
      <c r="T923" t="s">
        <v>2836</v>
      </c>
      <c r="U923" t="s">
        <v>1267</v>
      </c>
      <c r="AG923">
        <v>-1.5070000000000001E-3</v>
      </c>
    </row>
    <row r="924" spans="1:33" x14ac:dyDescent="0.25">
      <c r="A924" t="s">
        <v>2501</v>
      </c>
      <c r="B924" t="s">
        <v>2837</v>
      </c>
      <c r="C924" t="s">
        <v>2838</v>
      </c>
      <c r="D924" t="s">
        <v>2839</v>
      </c>
      <c r="E924" t="s">
        <v>2840</v>
      </c>
      <c r="F924" t="s">
        <v>2841</v>
      </c>
      <c r="G924" s="1">
        <v>1008</v>
      </c>
      <c r="H924" s="1">
        <v>34.74</v>
      </c>
      <c r="I924" s="2">
        <v>35017.919999999998</v>
      </c>
      <c r="J924" s="3">
        <v>5.7512300000000004E-3</v>
      </c>
      <c r="K924" s="4">
        <v>6088773.0700000003</v>
      </c>
      <c r="L924" s="5">
        <v>200001</v>
      </c>
      <c r="M924" s="6">
        <v>30.443713129999999</v>
      </c>
      <c r="N924" s="7" t="str">
        <f>IF(ISNUMBER(_xll.BDP($C924, "DELTA_MID")),_xll.BDP($C924, "DELTA_MID")," ")</f>
        <v xml:space="preserve"> </v>
      </c>
      <c r="O924" s="7" t="str">
        <f>IF(ISNUMBER(N924),_xll.BDP($C924, "OPT_UNDL_TICKER"),"")</f>
        <v/>
      </c>
      <c r="P924" s="8" t="str">
        <f>IF(ISNUMBER(N924),_xll.BDP($C924, "OPT_UNDL_PX")," ")</f>
        <v xml:space="preserve"> </v>
      </c>
      <c r="Q924" s="7" t="str">
        <f>IF(ISNUMBER(N924),+G924*_xll.BDP($C924, "PX_POS_MULT_FACTOR")*P924/K924," ")</f>
        <v xml:space="preserve"> </v>
      </c>
      <c r="R924" s="8" t="str">
        <f>IF(OR($A924="TUA",$A924="TYA"),"",IF(ISNUMBER(_xll.BDP($C924,"DUR_ADJ_OAS_MID")),_xll.BDP($C924,"DUR_ADJ_OAS_MID"),IF(ISNUMBER(_xll.BDP($E924&amp;" ISIN","DUR_ADJ_OAS_MID")),_xll.BDP($E924&amp;" ISIN","DUR_ADJ_OAS_MID")," ")))</f>
        <v xml:space="preserve"> </v>
      </c>
      <c r="S924" s="7" t="str">
        <f t="shared" si="14"/>
        <v xml:space="preserve"> </v>
      </c>
      <c r="T924" t="s">
        <v>2841</v>
      </c>
      <c r="U924" t="s">
        <v>1267</v>
      </c>
      <c r="AG924">
        <v>-1.5070000000000001E-3</v>
      </c>
    </row>
    <row r="925" spans="1:33" x14ac:dyDescent="0.25">
      <c r="A925" t="s">
        <v>2501</v>
      </c>
      <c r="B925" t="s">
        <v>2842</v>
      </c>
      <c r="C925" t="s">
        <v>2843</v>
      </c>
      <c r="D925" t="s">
        <v>2844</v>
      </c>
      <c r="E925" t="s">
        <v>2845</v>
      </c>
      <c r="F925" t="s">
        <v>2846</v>
      </c>
      <c r="G925" s="1">
        <v>377</v>
      </c>
      <c r="H925" s="1">
        <v>99.84</v>
      </c>
      <c r="I925" s="2">
        <v>37639.68</v>
      </c>
      <c r="J925" s="3">
        <v>6.1818200000000002E-3</v>
      </c>
      <c r="K925" s="4">
        <v>6088773.0700000003</v>
      </c>
      <c r="L925" s="5">
        <v>200001</v>
      </c>
      <c r="M925" s="6">
        <v>30.443713129999999</v>
      </c>
      <c r="N925" s="7" t="str">
        <f>IF(ISNUMBER(_xll.BDP($C925, "DELTA_MID")),_xll.BDP($C925, "DELTA_MID")," ")</f>
        <v xml:space="preserve"> </v>
      </c>
      <c r="O925" s="7" t="str">
        <f>IF(ISNUMBER(N925),_xll.BDP($C925, "OPT_UNDL_TICKER"),"")</f>
        <v/>
      </c>
      <c r="P925" s="8" t="str">
        <f>IF(ISNUMBER(N925),_xll.BDP($C925, "OPT_UNDL_PX")," ")</f>
        <v xml:space="preserve"> </v>
      </c>
      <c r="Q925" s="7" t="str">
        <f>IF(ISNUMBER(N925),+G925*_xll.BDP($C925, "PX_POS_MULT_FACTOR")*P925/K925," ")</f>
        <v xml:space="preserve"> </v>
      </c>
      <c r="R925" s="8" t="str">
        <f>IF(OR($A925="TUA",$A925="TYA"),"",IF(ISNUMBER(_xll.BDP($C925,"DUR_ADJ_OAS_MID")),_xll.BDP($C925,"DUR_ADJ_OAS_MID"),IF(ISNUMBER(_xll.BDP($E925&amp;" ISIN","DUR_ADJ_OAS_MID")),_xll.BDP($E925&amp;" ISIN","DUR_ADJ_OAS_MID")," ")))</f>
        <v xml:space="preserve"> </v>
      </c>
      <c r="S925" s="7" t="str">
        <f t="shared" si="14"/>
        <v xml:space="preserve"> </v>
      </c>
      <c r="T925" t="s">
        <v>2846</v>
      </c>
      <c r="U925" t="s">
        <v>1267</v>
      </c>
      <c r="AG925">
        <v>-1.5070000000000001E-3</v>
      </c>
    </row>
    <row r="926" spans="1:33" x14ac:dyDescent="0.25">
      <c r="A926" t="s">
        <v>2501</v>
      </c>
      <c r="B926" t="s">
        <v>2847</v>
      </c>
      <c r="C926" t="s">
        <v>2848</v>
      </c>
      <c r="D926" t="s">
        <v>2849</v>
      </c>
      <c r="E926" t="s">
        <v>2850</v>
      </c>
      <c r="F926" t="s">
        <v>2851</v>
      </c>
      <c r="G926" s="1">
        <v>8436</v>
      </c>
      <c r="H926" s="1">
        <v>5.14</v>
      </c>
      <c r="I926" s="2">
        <v>43361.04</v>
      </c>
      <c r="J926" s="3">
        <v>7.1214700000000004E-3</v>
      </c>
      <c r="K926" s="4">
        <v>6088773.0700000003</v>
      </c>
      <c r="L926" s="5">
        <v>200001</v>
      </c>
      <c r="M926" s="6">
        <v>30.443713129999999</v>
      </c>
      <c r="N926" s="7" t="str">
        <f>IF(ISNUMBER(_xll.BDP($C926, "DELTA_MID")),_xll.BDP($C926, "DELTA_MID")," ")</f>
        <v xml:space="preserve"> </v>
      </c>
      <c r="O926" s="7" t="str">
        <f>IF(ISNUMBER(N926),_xll.BDP($C926, "OPT_UNDL_TICKER"),"")</f>
        <v/>
      </c>
      <c r="P926" s="8" t="str">
        <f>IF(ISNUMBER(N926),_xll.BDP($C926, "OPT_UNDL_PX")," ")</f>
        <v xml:space="preserve"> </v>
      </c>
      <c r="Q926" s="7" t="str">
        <f>IF(ISNUMBER(N926),+G926*_xll.BDP($C926, "PX_POS_MULT_FACTOR")*P926/K926," ")</f>
        <v xml:space="preserve"> </v>
      </c>
      <c r="R926" s="8" t="str">
        <f>IF(OR($A926="TUA",$A926="TYA"),"",IF(ISNUMBER(_xll.BDP($C926,"DUR_ADJ_OAS_MID")),_xll.BDP($C926,"DUR_ADJ_OAS_MID"),IF(ISNUMBER(_xll.BDP($E926&amp;" ISIN","DUR_ADJ_OAS_MID")),_xll.BDP($E926&amp;" ISIN","DUR_ADJ_OAS_MID")," ")))</f>
        <v xml:space="preserve"> </v>
      </c>
      <c r="S926" s="7" t="str">
        <f t="shared" si="14"/>
        <v xml:space="preserve"> </v>
      </c>
      <c r="T926" t="s">
        <v>2851</v>
      </c>
      <c r="U926" t="s">
        <v>1267</v>
      </c>
      <c r="AG926">
        <v>-1.5070000000000001E-3</v>
      </c>
    </row>
    <row r="927" spans="1:33" x14ac:dyDescent="0.25">
      <c r="A927" t="s">
        <v>2501</v>
      </c>
      <c r="B927" t="s">
        <v>2852</v>
      </c>
      <c r="C927" t="s">
        <v>2853</v>
      </c>
      <c r="D927" t="s">
        <v>2854</v>
      </c>
      <c r="E927" t="s">
        <v>2855</v>
      </c>
      <c r="F927" t="s">
        <v>2856</v>
      </c>
      <c r="G927" s="1">
        <v>516</v>
      </c>
      <c r="H927" s="1">
        <v>74.41</v>
      </c>
      <c r="I927" s="2">
        <v>38395.56</v>
      </c>
      <c r="J927" s="3">
        <v>6.3059600000000002E-3</v>
      </c>
      <c r="K927" s="4">
        <v>6088773.0700000003</v>
      </c>
      <c r="L927" s="5">
        <v>200001</v>
      </c>
      <c r="M927" s="6">
        <v>30.443713129999999</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t="str">
        <f>IF(OR($A927="TUA",$A927="TYA"),"",IF(ISNUMBER(_xll.BDP($C927,"DUR_ADJ_OAS_MID")),_xll.BDP($C927,"DUR_ADJ_OAS_MID"),IF(ISNUMBER(_xll.BDP($E927&amp;" ISIN","DUR_ADJ_OAS_MID")),_xll.BDP($E927&amp;" ISIN","DUR_ADJ_OAS_MID")," ")))</f>
        <v xml:space="preserve"> </v>
      </c>
      <c r="S927" s="7" t="str">
        <f t="shared" si="14"/>
        <v xml:space="preserve"> </v>
      </c>
      <c r="T927" t="s">
        <v>2856</v>
      </c>
      <c r="U927" t="s">
        <v>1267</v>
      </c>
      <c r="AG927">
        <v>-1.5070000000000001E-3</v>
      </c>
    </row>
    <row r="928" spans="1:33" x14ac:dyDescent="0.25">
      <c r="A928" t="s">
        <v>2501</v>
      </c>
      <c r="B928" t="s">
        <v>2857</v>
      </c>
      <c r="C928" t="s">
        <v>2858</v>
      </c>
      <c r="D928" t="s">
        <v>2859</v>
      </c>
      <c r="E928" t="s">
        <v>2860</v>
      </c>
      <c r="F928" t="s">
        <v>2861</v>
      </c>
      <c r="G928" s="1">
        <v>1629</v>
      </c>
      <c r="H928" s="1">
        <v>22.51</v>
      </c>
      <c r="I928" s="2">
        <v>36668.79</v>
      </c>
      <c r="J928" s="3">
        <v>6.02236E-3</v>
      </c>
      <c r="K928" s="4">
        <v>6088773.0700000003</v>
      </c>
      <c r="L928" s="5">
        <v>200001</v>
      </c>
      <c r="M928" s="6">
        <v>30.443713129999999</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t="str">
        <f>IF(OR($A928="TUA",$A928="TYA"),"",IF(ISNUMBER(_xll.BDP($C928,"DUR_ADJ_OAS_MID")),_xll.BDP($C928,"DUR_ADJ_OAS_MID"),IF(ISNUMBER(_xll.BDP($E928&amp;" ISIN","DUR_ADJ_OAS_MID")),_xll.BDP($E928&amp;" ISIN","DUR_ADJ_OAS_MID")," ")))</f>
        <v xml:space="preserve"> </v>
      </c>
      <c r="S928" s="7" t="str">
        <f t="shared" si="14"/>
        <v xml:space="preserve"> </v>
      </c>
      <c r="T928" t="s">
        <v>2861</v>
      </c>
      <c r="U928" t="s">
        <v>1267</v>
      </c>
      <c r="AG928">
        <v>-1.5070000000000001E-3</v>
      </c>
    </row>
    <row r="929" spans="1:33" x14ac:dyDescent="0.25">
      <c r="A929" t="s">
        <v>2501</v>
      </c>
      <c r="B929" t="s">
        <v>2862</v>
      </c>
      <c r="C929" t="s">
        <v>2863</v>
      </c>
      <c r="D929" t="s">
        <v>2864</v>
      </c>
      <c r="E929" t="s">
        <v>2865</v>
      </c>
      <c r="F929" t="s">
        <v>2866</v>
      </c>
      <c r="G929" s="1">
        <v>299</v>
      </c>
      <c r="H929" s="1">
        <v>123.01</v>
      </c>
      <c r="I929" s="2">
        <v>36779.99</v>
      </c>
      <c r="J929" s="3">
        <v>6.04062E-3</v>
      </c>
      <c r="K929" s="4">
        <v>6088773.0700000003</v>
      </c>
      <c r="L929" s="5">
        <v>200001</v>
      </c>
      <c r="M929" s="6">
        <v>30.443713129999999</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t="str">
        <f>IF(OR($A929="TUA",$A929="TYA"),"",IF(ISNUMBER(_xll.BDP($C929,"DUR_ADJ_OAS_MID")),_xll.BDP($C929,"DUR_ADJ_OAS_MID"),IF(ISNUMBER(_xll.BDP($E929&amp;" ISIN","DUR_ADJ_OAS_MID")),_xll.BDP($E929&amp;" ISIN","DUR_ADJ_OAS_MID")," ")))</f>
        <v xml:space="preserve"> </v>
      </c>
      <c r="S929" s="7" t="str">
        <f t="shared" si="14"/>
        <v xml:space="preserve"> </v>
      </c>
      <c r="T929" t="s">
        <v>2866</v>
      </c>
      <c r="U929" t="s">
        <v>1267</v>
      </c>
      <c r="AG929">
        <v>-1.5070000000000001E-3</v>
      </c>
    </row>
    <row r="930" spans="1:33" x14ac:dyDescent="0.25">
      <c r="A930" t="s">
        <v>2501</v>
      </c>
      <c r="B930" t="s">
        <v>2867</v>
      </c>
      <c r="C930" t="s">
        <v>2868</v>
      </c>
      <c r="D930" t="s">
        <v>2869</v>
      </c>
      <c r="E930" t="s">
        <v>2870</v>
      </c>
      <c r="F930" t="s">
        <v>2871</v>
      </c>
      <c r="G930" s="1">
        <v>1150</v>
      </c>
      <c r="H930" s="1">
        <v>34.11</v>
      </c>
      <c r="I930" s="2">
        <v>39226.5</v>
      </c>
      <c r="J930" s="3">
        <v>6.4424299999999999E-3</v>
      </c>
      <c r="K930" s="4">
        <v>6088773.0700000003</v>
      </c>
      <c r="L930" s="5">
        <v>200001</v>
      </c>
      <c r="M930" s="6">
        <v>30.443713129999999</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t="str">
        <f>IF(OR($A930="TUA",$A930="TYA"),"",IF(ISNUMBER(_xll.BDP($C930,"DUR_ADJ_OAS_MID")),_xll.BDP($C930,"DUR_ADJ_OAS_MID"),IF(ISNUMBER(_xll.BDP($E930&amp;" ISIN","DUR_ADJ_OAS_MID")),_xll.BDP($E930&amp;" ISIN","DUR_ADJ_OAS_MID")," ")))</f>
        <v xml:space="preserve"> </v>
      </c>
      <c r="S930" s="7" t="str">
        <f t="shared" si="14"/>
        <v xml:space="preserve"> </v>
      </c>
      <c r="T930" t="s">
        <v>2871</v>
      </c>
      <c r="U930" t="s">
        <v>1267</v>
      </c>
      <c r="AG930">
        <v>-1.5070000000000001E-3</v>
      </c>
    </row>
    <row r="931" spans="1:33" x14ac:dyDescent="0.25">
      <c r="A931" t="s">
        <v>2501</v>
      </c>
      <c r="B931" t="s">
        <v>2872</v>
      </c>
      <c r="C931" t="s">
        <v>2873</v>
      </c>
      <c r="D931" t="s">
        <v>2874</v>
      </c>
      <c r="E931" t="s">
        <v>2875</v>
      </c>
      <c r="F931" t="s">
        <v>2876</v>
      </c>
      <c r="G931" s="1">
        <v>1943</v>
      </c>
      <c r="H931" s="1">
        <v>18.3</v>
      </c>
      <c r="I931" s="2">
        <v>35556.9</v>
      </c>
      <c r="J931" s="3">
        <v>5.8397500000000003E-3</v>
      </c>
      <c r="K931" s="4">
        <v>6088773.0700000003</v>
      </c>
      <c r="L931" s="5">
        <v>200001</v>
      </c>
      <c r="M931" s="6">
        <v>30.443713129999999</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t="str">
        <f>IF(OR($A931="TUA",$A931="TYA"),"",IF(ISNUMBER(_xll.BDP($C931,"DUR_ADJ_OAS_MID")),_xll.BDP($C931,"DUR_ADJ_OAS_MID"),IF(ISNUMBER(_xll.BDP($E931&amp;" ISIN","DUR_ADJ_OAS_MID")),_xll.BDP($E931&amp;" ISIN","DUR_ADJ_OAS_MID")," ")))</f>
        <v xml:space="preserve"> </v>
      </c>
      <c r="S931" s="7" t="str">
        <f t="shared" si="14"/>
        <v xml:space="preserve"> </v>
      </c>
      <c r="T931" t="s">
        <v>2876</v>
      </c>
      <c r="U931" t="s">
        <v>1267</v>
      </c>
      <c r="AG931">
        <v>-1.5070000000000001E-3</v>
      </c>
    </row>
    <row r="932" spans="1:33" x14ac:dyDescent="0.25">
      <c r="A932" t="s">
        <v>2501</v>
      </c>
      <c r="B932" t="s">
        <v>2877</v>
      </c>
      <c r="C932" t="s">
        <v>2878</v>
      </c>
      <c r="D932" t="s">
        <v>2879</v>
      </c>
      <c r="E932" t="s">
        <v>2880</v>
      </c>
      <c r="F932" t="s">
        <v>2881</v>
      </c>
      <c r="G932" s="1">
        <v>146</v>
      </c>
      <c r="H932" s="1">
        <v>277.36</v>
      </c>
      <c r="I932" s="2">
        <v>40494.559999999998</v>
      </c>
      <c r="J932" s="3">
        <v>6.6506899999999999E-3</v>
      </c>
      <c r="K932" s="4">
        <v>6088773.0700000003</v>
      </c>
      <c r="L932" s="5">
        <v>200001</v>
      </c>
      <c r="M932" s="6">
        <v>30.443713129999999</v>
      </c>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t="str">
        <f>IF(OR($A932="TUA",$A932="TYA"),"",IF(ISNUMBER(_xll.BDP($C932,"DUR_ADJ_OAS_MID")),_xll.BDP($C932,"DUR_ADJ_OAS_MID"),IF(ISNUMBER(_xll.BDP($E932&amp;" ISIN","DUR_ADJ_OAS_MID")),_xll.BDP($E932&amp;" ISIN","DUR_ADJ_OAS_MID")," ")))</f>
        <v xml:space="preserve"> </v>
      </c>
      <c r="S932" s="7" t="str">
        <f t="shared" si="14"/>
        <v xml:space="preserve"> </v>
      </c>
      <c r="T932" t="s">
        <v>2881</v>
      </c>
      <c r="U932" t="s">
        <v>1267</v>
      </c>
      <c r="AG932">
        <v>-1.5070000000000001E-3</v>
      </c>
    </row>
    <row r="933" spans="1:33" x14ac:dyDescent="0.25">
      <c r="A933" t="s">
        <v>2501</v>
      </c>
      <c r="B933" t="s">
        <v>2882</v>
      </c>
      <c r="C933" t="s">
        <v>2883</v>
      </c>
      <c r="D933" t="s">
        <v>2884</v>
      </c>
      <c r="E933" t="s">
        <v>2885</v>
      </c>
      <c r="F933" t="s">
        <v>2886</v>
      </c>
      <c r="G933" s="1">
        <v>1688</v>
      </c>
      <c r="H933" s="1">
        <v>17.79</v>
      </c>
      <c r="I933" s="2">
        <v>30029.52</v>
      </c>
      <c r="J933" s="3">
        <v>4.93195E-3</v>
      </c>
      <c r="K933" s="4">
        <v>6088773.0700000003</v>
      </c>
      <c r="L933" s="5">
        <v>200001</v>
      </c>
      <c r="M933" s="6">
        <v>30.443713129999999</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t="str">
        <f>IF(OR($A933="TUA",$A933="TYA"),"",IF(ISNUMBER(_xll.BDP($C933,"DUR_ADJ_OAS_MID")),_xll.BDP($C933,"DUR_ADJ_OAS_MID"),IF(ISNUMBER(_xll.BDP($E933&amp;" ISIN","DUR_ADJ_OAS_MID")),_xll.BDP($E933&amp;" ISIN","DUR_ADJ_OAS_MID")," ")))</f>
        <v xml:space="preserve"> </v>
      </c>
      <c r="S933" s="7" t="str">
        <f t="shared" si="14"/>
        <v xml:space="preserve"> </v>
      </c>
      <c r="T933" t="s">
        <v>2886</v>
      </c>
      <c r="U933" t="s">
        <v>1267</v>
      </c>
      <c r="AG933">
        <v>-1.5070000000000001E-3</v>
      </c>
    </row>
    <row r="934" spans="1:33" x14ac:dyDescent="0.25">
      <c r="A934" t="s">
        <v>2501</v>
      </c>
      <c r="B934" t="s">
        <v>2887</v>
      </c>
      <c r="C934" t="s">
        <v>2888</v>
      </c>
      <c r="D934" t="s">
        <v>2889</v>
      </c>
      <c r="E934" t="s">
        <v>2890</v>
      </c>
      <c r="F934" t="s">
        <v>2891</v>
      </c>
      <c r="G934" s="1">
        <v>290</v>
      </c>
      <c r="H934" s="1">
        <v>148.05000000000001</v>
      </c>
      <c r="I934" s="2">
        <v>42934.5</v>
      </c>
      <c r="J934" s="3">
        <v>7.0514200000000001E-3</v>
      </c>
      <c r="K934" s="4">
        <v>6088773.0700000003</v>
      </c>
      <c r="L934" s="5">
        <v>200001</v>
      </c>
      <c r="M934" s="6">
        <v>30.443713129999999</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t="str">
        <f>IF(OR($A934="TUA",$A934="TYA"),"",IF(ISNUMBER(_xll.BDP($C934,"DUR_ADJ_OAS_MID")),_xll.BDP($C934,"DUR_ADJ_OAS_MID"),IF(ISNUMBER(_xll.BDP($E934&amp;" ISIN","DUR_ADJ_OAS_MID")),_xll.BDP($E934&amp;" ISIN","DUR_ADJ_OAS_MID")," ")))</f>
        <v xml:space="preserve"> </v>
      </c>
      <c r="S934" s="7" t="str">
        <f t="shared" si="14"/>
        <v xml:space="preserve"> </v>
      </c>
      <c r="T934" t="s">
        <v>2891</v>
      </c>
      <c r="U934" t="s">
        <v>1267</v>
      </c>
      <c r="AG934">
        <v>-1.5070000000000001E-3</v>
      </c>
    </row>
    <row r="935" spans="1:33" x14ac:dyDescent="0.25">
      <c r="A935" t="s">
        <v>2501</v>
      </c>
      <c r="B935" t="s">
        <v>2892</v>
      </c>
      <c r="C935" t="s">
        <v>2893</v>
      </c>
      <c r="D935" t="s">
        <v>2894</v>
      </c>
      <c r="E935" t="s">
        <v>2895</v>
      </c>
      <c r="F935" t="s">
        <v>2896</v>
      </c>
      <c r="G935" s="1">
        <v>132</v>
      </c>
      <c r="H935" s="1">
        <v>309.39</v>
      </c>
      <c r="I935" s="2">
        <v>40839.480000000003</v>
      </c>
      <c r="J935" s="3">
        <v>6.70734E-3</v>
      </c>
      <c r="K935" s="4">
        <v>6088773.0700000003</v>
      </c>
      <c r="L935" s="5">
        <v>200001</v>
      </c>
      <c r="M935" s="6">
        <v>30.443713129999999</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t="str">
        <f>IF(OR($A935="TUA",$A935="TYA"),"",IF(ISNUMBER(_xll.BDP($C935,"DUR_ADJ_OAS_MID")),_xll.BDP($C935,"DUR_ADJ_OAS_MID"),IF(ISNUMBER(_xll.BDP($E935&amp;" ISIN","DUR_ADJ_OAS_MID")),_xll.BDP($E935&amp;" ISIN","DUR_ADJ_OAS_MID")," ")))</f>
        <v xml:space="preserve"> </v>
      </c>
      <c r="S935" s="7" t="str">
        <f t="shared" ref="S935:S998" si="15">IF(ISNUMBER(N935),Q935*N935,IF(ISNUMBER(R935),J935*R935," "))</f>
        <v xml:space="preserve"> </v>
      </c>
      <c r="T935" t="s">
        <v>2896</v>
      </c>
      <c r="U935" t="s">
        <v>1267</v>
      </c>
      <c r="AG935">
        <v>-1.5070000000000001E-3</v>
      </c>
    </row>
    <row r="936" spans="1:33" x14ac:dyDescent="0.25">
      <c r="A936" t="s">
        <v>2501</v>
      </c>
      <c r="B936" t="s">
        <v>2897</v>
      </c>
      <c r="C936" t="s">
        <v>2898</v>
      </c>
      <c r="D936" t="s">
        <v>2899</v>
      </c>
      <c r="E936" t="s">
        <v>2900</v>
      </c>
      <c r="F936" t="s">
        <v>2901</v>
      </c>
      <c r="G936" s="1">
        <v>189</v>
      </c>
      <c r="H936" s="1">
        <v>195.49</v>
      </c>
      <c r="I936" s="2">
        <v>36947.61</v>
      </c>
      <c r="J936" s="3">
        <v>6.0681499999999996E-3</v>
      </c>
      <c r="K936" s="4">
        <v>6088773.0700000003</v>
      </c>
      <c r="L936" s="5">
        <v>200001</v>
      </c>
      <c r="M936" s="6">
        <v>30.443713129999999</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t="str">
        <f>IF(OR($A936="TUA",$A936="TYA"),"",IF(ISNUMBER(_xll.BDP($C936,"DUR_ADJ_OAS_MID")),_xll.BDP($C936,"DUR_ADJ_OAS_MID"),IF(ISNUMBER(_xll.BDP($E936&amp;" ISIN","DUR_ADJ_OAS_MID")),_xll.BDP($E936&amp;" ISIN","DUR_ADJ_OAS_MID")," ")))</f>
        <v xml:space="preserve"> </v>
      </c>
      <c r="S936" s="7" t="str">
        <f t="shared" si="15"/>
        <v xml:space="preserve"> </v>
      </c>
      <c r="T936" t="s">
        <v>2901</v>
      </c>
      <c r="U936" t="s">
        <v>1267</v>
      </c>
      <c r="AG936">
        <v>-1.5070000000000001E-3</v>
      </c>
    </row>
    <row r="937" spans="1:33" x14ac:dyDescent="0.25">
      <c r="A937" t="s">
        <v>2501</v>
      </c>
      <c r="B937" t="s">
        <v>2902</v>
      </c>
      <c r="C937" t="s">
        <v>2903</v>
      </c>
      <c r="D937" t="s">
        <v>2904</v>
      </c>
      <c r="E937" t="s">
        <v>2905</v>
      </c>
      <c r="F937" t="s">
        <v>2906</v>
      </c>
      <c r="G937" s="1">
        <v>449</v>
      </c>
      <c r="H937" s="1">
        <v>85.33</v>
      </c>
      <c r="I937" s="2">
        <v>38313.17</v>
      </c>
      <c r="J937" s="3">
        <v>6.2924299999999999E-3</v>
      </c>
      <c r="K937" s="4">
        <v>6088773.0700000003</v>
      </c>
      <c r="L937" s="5">
        <v>200001</v>
      </c>
      <c r="M937" s="6">
        <v>30.443713129999999</v>
      </c>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t="str">
        <f>IF(OR($A937="TUA",$A937="TYA"),"",IF(ISNUMBER(_xll.BDP($C937,"DUR_ADJ_OAS_MID")),_xll.BDP($C937,"DUR_ADJ_OAS_MID"),IF(ISNUMBER(_xll.BDP($E937&amp;" ISIN","DUR_ADJ_OAS_MID")),_xll.BDP($E937&amp;" ISIN","DUR_ADJ_OAS_MID")," ")))</f>
        <v xml:space="preserve"> </v>
      </c>
      <c r="S937" s="7" t="str">
        <f t="shared" si="15"/>
        <v xml:space="preserve"> </v>
      </c>
      <c r="T937" t="s">
        <v>2906</v>
      </c>
      <c r="U937" t="s">
        <v>1267</v>
      </c>
      <c r="AG937">
        <v>-1.5070000000000001E-3</v>
      </c>
    </row>
    <row r="938" spans="1:33" x14ac:dyDescent="0.25">
      <c r="A938" t="s">
        <v>2501</v>
      </c>
      <c r="B938" t="s">
        <v>2907</v>
      </c>
      <c r="C938" t="s">
        <v>2908</v>
      </c>
      <c r="D938" t="s">
        <v>2909</v>
      </c>
      <c r="E938" t="s">
        <v>2910</v>
      </c>
      <c r="F938" t="s">
        <v>2911</v>
      </c>
      <c r="G938" s="1">
        <v>3635</v>
      </c>
      <c r="H938" s="1">
        <v>10.52</v>
      </c>
      <c r="I938" s="2">
        <v>38240.199999999997</v>
      </c>
      <c r="J938" s="3">
        <v>6.28044E-3</v>
      </c>
      <c r="K938" s="4">
        <v>6088773.0700000003</v>
      </c>
      <c r="L938" s="5">
        <v>200001</v>
      </c>
      <c r="M938" s="6">
        <v>30.443713129999999</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t="str">
        <f>IF(OR($A938="TUA",$A938="TYA"),"",IF(ISNUMBER(_xll.BDP($C938,"DUR_ADJ_OAS_MID")),_xll.BDP($C938,"DUR_ADJ_OAS_MID"),IF(ISNUMBER(_xll.BDP($E938&amp;" ISIN","DUR_ADJ_OAS_MID")),_xll.BDP($E938&amp;" ISIN","DUR_ADJ_OAS_MID")," ")))</f>
        <v xml:space="preserve"> </v>
      </c>
      <c r="S938" s="7" t="str">
        <f t="shared" si="15"/>
        <v xml:space="preserve"> </v>
      </c>
      <c r="T938" t="s">
        <v>2911</v>
      </c>
      <c r="U938" t="s">
        <v>1267</v>
      </c>
      <c r="AG938">
        <v>-1.5070000000000001E-3</v>
      </c>
    </row>
    <row r="939" spans="1:33" x14ac:dyDescent="0.25">
      <c r="A939" t="s">
        <v>2501</v>
      </c>
      <c r="B939" t="s">
        <v>2912</v>
      </c>
      <c r="C939" t="s">
        <v>2913</v>
      </c>
      <c r="D939" t="s">
        <v>2914</v>
      </c>
      <c r="E939" t="s">
        <v>2915</v>
      </c>
      <c r="F939" t="s">
        <v>2916</v>
      </c>
      <c r="G939" s="1">
        <v>291</v>
      </c>
      <c r="H939" s="1">
        <v>158.91999999999999</v>
      </c>
      <c r="I939" s="2">
        <v>46245.72</v>
      </c>
      <c r="J939" s="3">
        <v>7.5952399999999996E-3</v>
      </c>
      <c r="K939" s="4">
        <v>6088773.0700000003</v>
      </c>
      <c r="L939" s="5">
        <v>200001</v>
      </c>
      <c r="M939" s="6">
        <v>30.443713129999999</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t="str">
        <f>IF(OR($A939="TUA",$A939="TYA"),"",IF(ISNUMBER(_xll.BDP($C939,"DUR_ADJ_OAS_MID")),_xll.BDP($C939,"DUR_ADJ_OAS_MID"),IF(ISNUMBER(_xll.BDP($E939&amp;" ISIN","DUR_ADJ_OAS_MID")),_xll.BDP($E939&amp;" ISIN","DUR_ADJ_OAS_MID")," ")))</f>
        <v xml:space="preserve"> </v>
      </c>
      <c r="S939" s="7" t="str">
        <f t="shared" si="15"/>
        <v xml:space="preserve"> </v>
      </c>
      <c r="T939" t="s">
        <v>2916</v>
      </c>
      <c r="U939" t="s">
        <v>1267</v>
      </c>
      <c r="AG939">
        <v>-1.5070000000000001E-3</v>
      </c>
    </row>
    <row r="940" spans="1:33" x14ac:dyDescent="0.25">
      <c r="A940" t="s">
        <v>2501</v>
      </c>
      <c r="B940" t="s">
        <v>2917</v>
      </c>
      <c r="C940" t="s">
        <v>2918</v>
      </c>
      <c r="D940" t="s">
        <v>2919</v>
      </c>
      <c r="E940" t="s">
        <v>2920</v>
      </c>
      <c r="F940" t="s">
        <v>2921</v>
      </c>
      <c r="G940" s="1">
        <v>3014</v>
      </c>
      <c r="H940" s="1">
        <v>10.72</v>
      </c>
      <c r="I940" s="2">
        <v>32310.080000000002</v>
      </c>
      <c r="J940" s="3">
        <v>5.3064999999999996E-3</v>
      </c>
      <c r="K940" s="4">
        <v>6088773.0700000003</v>
      </c>
      <c r="L940" s="5">
        <v>200001</v>
      </c>
      <c r="M940" s="6">
        <v>30.443713129999999</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t="str">
        <f>IF(OR($A940="TUA",$A940="TYA"),"",IF(ISNUMBER(_xll.BDP($C940,"DUR_ADJ_OAS_MID")),_xll.BDP($C940,"DUR_ADJ_OAS_MID"),IF(ISNUMBER(_xll.BDP($E940&amp;" ISIN","DUR_ADJ_OAS_MID")),_xll.BDP($E940&amp;" ISIN","DUR_ADJ_OAS_MID")," ")))</f>
        <v xml:space="preserve"> </v>
      </c>
      <c r="S940" s="7" t="str">
        <f t="shared" si="15"/>
        <v xml:space="preserve"> </v>
      </c>
      <c r="T940" t="s">
        <v>2921</v>
      </c>
      <c r="U940" t="s">
        <v>1267</v>
      </c>
      <c r="AG940">
        <v>-1.5070000000000001E-3</v>
      </c>
    </row>
    <row r="941" spans="1:33" x14ac:dyDescent="0.25">
      <c r="A941" t="s">
        <v>2501</v>
      </c>
      <c r="B941" t="s">
        <v>2922</v>
      </c>
      <c r="C941" t="s">
        <v>2923</v>
      </c>
      <c r="D941" t="s">
        <v>2924</v>
      </c>
      <c r="E941" t="s">
        <v>2925</v>
      </c>
      <c r="F941" t="s">
        <v>2926</v>
      </c>
      <c r="G941" s="1">
        <v>393</v>
      </c>
      <c r="H941" s="1">
        <v>85.21</v>
      </c>
      <c r="I941" s="2">
        <v>33487.53</v>
      </c>
      <c r="J941" s="3">
        <v>5.4998800000000004E-3</v>
      </c>
      <c r="K941" s="4">
        <v>6088773.0700000003</v>
      </c>
      <c r="L941" s="5">
        <v>200001</v>
      </c>
      <c r="M941" s="6">
        <v>30.443713129999999</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t="str">
        <f>IF(OR($A941="TUA",$A941="TYA"),"",IF(ISNUMBER(_xll.BDP($C941,"DUR_ADJ_OAS_MID")),_xll.BDP($C941,"DUR_ADJ_OAS_MID"),IF(ISNUMBER(_xll.BDP($E941&amp;" ISIN","DUR_ADJ_OAS_MID")),_xll.BDP($E941&amp;" ISIN","DUR_ADJ_OAS_MID")," ")))</f>
        <v xml:space="preserve"> </v>
      </c>
      <c r="S941" s="7" t="str">
        <f t="shared" si="15"/>
        <v xml:space="preserve"> </v>
      </c>
      <c r="T941" t="s">
        <v>2926</v>
      </c>
      <c r="U941" t="s">
        <v>1267</v>
      </c>
      <c r="AG941">
        <v>-1.5070000000000001E-3</v>
      </c>
    </row>
    <row r="942" spans="1:33" x14ac:dyDescent="0.25">
      <c r="A942" t="s">
        <v>2501</v>
      </c>
      <c r="B942" t="s">
        <v>2927</v>
      </c>
      <c r="C942" t="s">
        <v>2928</v>
      </c>
      <c r="D942" t="s">
        <v>2929</v>
      </c>
      <c r="E942" t="s">
        <v>2930</v>
      </c>
      <c r="F942" t="s">
        <v>2931</v>
      </c>
      <c r="G942" s="1">
        <v>1692</v>
      </c>
      <c r="H942" s="1">
        <v>20.53</v>
      </c>
      <c r="I942" s="2">
        <v>34736.76</v>
      </c>
      <c r="J942" s="3">
        <v>5.7050499999999997E-3</v>
      </c>
      <c r="K942" s="4">
        <v>6088773.0700000003</v>
      </c>
      <c r="L942" s="5">
        <v>200001</v>
      </c>
      <c r="M942" s="6">
        <v>30.443713129999999</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t="str">
        <f>IF(OR($A942="TUA",$A942="TYA"),"",IF(ISNUMBER(_xll.BDP($C942,"DUR_ADJ_OAS_MID")),_xll.BDP($C942,"DUR_ADJ_OAS_MID"),IF(ISNUMBER(_xll.BDP($E942&amp;" ISIN","DUR_ADJ_OAS_MID")),_xll.BDP($E942&amp;" ISIN","DUR_ADJ_OAS_MID")," ")))</f>
        <v xml:space="preserve"> </v>
      </c>
      <c r="S942" s="7" t="str">
        <f t="shared" si="15"/>
        <v xml:space="preserve"> </v>
      </c>
      <c r="T942" t="s">
        <v>2931</v>
      </c>
      <c r="U942" t="s">
        <v>1267</v>
      </c>
      <c r="AG942">
        <v>-1.5070000000000001E-3</v>
      </c>
    </row>
    <row r="943" spans="1:33" x14ac:dyDescent="0.25">
      <c r="A943" t="s">
        <v>2501</v>
      </c>
      <c r="B943" t="s">
        <v>2932</v>
      </c>
      <c r="C943" t="s">
        <v>2933</v>
      </c>
      <c r="D943" t="s">
        <v>2934</v>
      </c>
      <c r="E943" t="s">
        <v>2935</v>
      </c>
      <c r="F943" t="s">
        <v>2936</v>
      </c>
      <c r="G943" s="1">
        <v>6433</v>
      </c>
      <c r="H943" s="1">
        <v>5.59</v>
      </c>
      <c r="I943" s="2">
        <v>35960.47</v>
      </c>
      <c r="J943" s="3">
        <v>5.9060299999999996E-3</v>
      </c>
      <c r="K943" s="4">
        <v>6088773.0700000003</v>
      </c>
      <c r="L943" s="5">
        <v>200001</v>
      </c>
      <c r="M943" s="6">
        <v>30.443713129999999</v>
      </c>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t="str">
        <f>IF(OR($A943="TUA",$A943="TYA"),"",IF(ISNUMBER(_xll.BDP($C943,"DUR_ADJ_OAS_MID")),_xll.BDP($C943,"DUR_ADJ_OAS_MID"),IF(ISNUMBER(_xll.BDP($E943&amp;" ISIN","DUR_ADJ_OAS_MID")),_xll.BDP($E943&amp;" ISIN","DUR_ADJ_OAS_MID")," ")))</f>
        <v xml:space="preserve"> </v>
      </c>
      <c r="S943" s="7" t="str">
        <f t="shared" si="15"/>
        <v xml:space="preserve"> </v>
      </c>
      <c r="T943" t="s">
        <v>2936</v>
      </c>
      <c r="U943" t="s">
        <v>1267</v>
      </c>
      <c r="AG943">
        <v>-1.5070000000000001E-3</v>
      </c>
    </row>
    <row r="944" spans="1:33" x14ac:dyDescent="0.25">
      <c r="A944" t="s">
        <v>2501</v>
      </c>
      <c r="B944" t="s">
        <v>2937</v>
      </c>
      <c r="C944" t="s">
        <v>2938</v>
      </c>
      <c r="D944" t="s">
        <v>2939</v>
      </c>
      <c r="E944" t="s">
        <v>2940</v>
      </c>
      <c r="F944" t="s">
        <v>2941</v>
      </c>
      <c r="G944" s="1">
        <v>5764</v>
      </c>
      <c r="H944" s="1">
        <v>6.24</v>
      </c>
      <c r="I944" s="2">
        <v>35967.360000000001</v>
      </c>
      <c r="J944" s="3">
        <v>5.9071599999999998E-3</v>
      </c>
      <c r="K944" s="4">
        <v>6088773.0700000003</v>
      </c>
      <c r="L944" s="5">
        <v>200001</v>
      </c>
      <c r="M944" s="6">
        <v>30.443713129999999</v>
      </c>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t="str">
        <f>IF(OR($A944="TUA",$A944="TYA"),"",IF(ISNUMBER(_xll.BDP($C944,"DUR_ADJ_OAS_MID")),_xll.BDP($C944,"DUR_ADJ_OAS_MID"),IF(ISNUMBER(_xll.BDP($E944&amp;" ISIN","DUR_ADJ_OAS_MID")),_xll.BDP($E944&amp;" ISIN","DUR_ADJ_OAS_MID")," ")))</f>
        <v xml:space="preserve"> </v>
      </c>
      <c r="S944" s="7" t="str">
        <f t="shared" si="15"/>
        <v xml:space="preserve"> </v>
      </c>
      <c r="T944" t="s">
        <v>2941</v>
      </c>
      <c r="U944" t="s">
        <v>1267</v>
      </c>
      <c r="AG944">
        <v>-1.5070000000000001E-3</v>
      </c>
    </row>
    <row r="945" spans="1:33" x14ac:dyDescent="0.25">
      <c r="A945" t="s">
        <v>2501</v>
      </c>
      <c r="B945" t="s">
        <v>2942</v>
      </c>
      <c r="C945" t="s">
        <v>2943</v>
      </c>
      <c r="D945" t="s">
        <v>2944</v>
      </c>
      <c r="E945" t="s">
        <v>2945</v>
      </c>
      <c r="F945" t="s">
        <v>2946</v>
      </c>
      <c r="G945" s="1">
        <v>650</v>
      </c>
      <c r="H945" s="1">
        <v>67.260000000000005</v>
      </c>
      <c r="I945" s="2">
        <v>43719</v>
      </c>
      <c r="J945" s="3">
        <v>7.1802599999999999E-3</v>
      </c>
      <c r="K945" s="4">
        <v>6088773.0700000003</v>
      </c>
      <c r="L945" s="5">
        <v>200001</v>
      </c>
      <c r="M945" s="6">
        <v>30.443713129999999</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t="str">
        <f>IF(OR($A945="TUA",$A945="TYA"),"",IF(ISNUMBER(_xll.BDP($C945,"DUR_ADJ_OAS_MID")),_xll.BDP($C945,"DUR_ADJ_OAS_MID"),IF(ISNUMBER(_xll.BDP($E945&amp;" ISIN","DUR_ADJ_OAS_MID")),_xll.BDP($E945&amp;" ISIN","DUR_ADJ_OAS_MID")," ")))</f>
        <v xml:space="preserve"> </v>
      </c>
      <c r="S945" s="7" t="str">
        <f t="shared" si="15"/>
        <v xml:space="preserve"> </v>
      </c>
      <c r="T945" t="s">
        <v>2946</v>
      </c>
      <c r="U945" t="s">
        <v>1267</v>
      </c>
      <c r="AG945">
        <v>-1.5070000000000001E-3</v>
      </c>
    </row>
    <row r="946" spans="1:33" x14ac:dyDescent="0.25">
      <c r="A946" t="s">
        <v>2501</v>
      </c>
      <c r="B946" t="s">
        <v>2947</v>
      </c>
      <c r="C946" t="s">
        <v>2948</v>
      </c>
      <c r="D946" t="s">
        <v>2949</v>
      </c>
      <c r="E946" t="s">
        <v>2950</v>
      </c>
      <c r="F946" t="s">
        <v>2951</v>
      </c>
      <c r="G946" s="1">
        <v>276</v>
      </c>
      <c r="H946" s="1">
        <v>139.93</v>
      </c>
      <c r="I946" s="2">
        <v>38620.68</v>
      </c>
      <c r="J946" s="3">
        <v>6.3429300000000001E-3</v>
      </c>
      <c r="K946" s="4">
        <v>6088773.0700000003</v>
      </c>
      <c r="L946" s="5">
        <v>200001</v>
      </c>
      <c r="M946" s="6">
        <v>30.443713129999999</v>
      </c>
      <c r="N946" s="7" t="str">
        <f>IF(ISNUMBER(_xll.BDP($C946, "DELTA_MID")),_xll.BDP($C946, "DELTA_MID")," ")</f>
        <v xml:space="preserve"> </v>
      </c>
      <c r="O946" s="7" t="str">
        <f>IF(ISNUMBER(N946),_xll.BDP($C946, "OPT_UNDL_TICKER"),"")</f>
        <v/>
      </c>
      <c r="P946" s="8" t="str">
        <f>IF(ISNUMBER(N946),_xll.BDP($C946, "OPT_UNDL_PX")," ")</f>
        <v xml:space="preserve"> </v>
      </c>
      <c r="Q946" s="7" t="str">
        <f>IF(ISNUMBER(N946),+G946*_xll.BDP($C946, "PX_POS_MULT_FACTOR")*P946/K946," ")</f>
        <v xml:space="preserve"> </v>
      </c>
      <c r="R946" s="8" t="str">
        <f>IF(OR($A946="TUA",$A946="TYA"),"",IF(ISNUMBER(_xll.BDP($C946,"DUR_ADJ_OAS_MID")),_xll.BDP($C946,"DUR_ADJ_OAS_MID"),IF(ISNUMBER(_xll.BDP($E946&amp;" ISIN","DUR_ADJ_OAS_MID")),_xll.BDP($E946&amp;" ISIN","DUR_ADJ_OAS_MID")," ")))</f>
        <v xml:space="preserve"> </v>
      </c>
      <c r="S946" s="7" t="str">
        <f t="shared" si="15"/>
        <v xml:space="preserve"> </v>
      </c>
      <c r="T946" t="s">
        <v>2951</v>
      </c>
      <c r="U946" t="s">
        <v>1267</v>
      </c>
      <c r="AG946">
        <v>-1.5070000000000001E-3</v>
      </c>
    </row>
    <row r="947" spans="1:33" x14ac:dyDescent="0.25">
      <c r="A947" t="s">
        <v>2501</v>
      </c>
      <c r="B947" t="s">
        <v>2952</v>
      </c>
      <c r="C947" t="s">
        <v>2953</v>
      </c>
      <c r="D947" t="s">
        <v>2954</v>
      </c>
      <c r="E947" t="s">
        <v>2955</v>
      </c>
      <c r="F947" t="s">
        <v>2956</v>
      </c>
      <c r="G947" s="1">
        <v>279</v>
      </c>
      <c r="H947" s="1">
        <v>130.75</v>
      </c>
      <c r="I947" s="2">
        <v>36479.25</v>
      </c>
      <c r="J947" s="3">
        <v>5.9912300000000002E-3</v>
      </c>
      <c r="K947" s="4">
        <v>6088773.0700000003</v>
      </c>
      <c r="L947" s="5">
        <v>200001</v>
      </c>
      <c r="M947" s="6">
        <v>30.443713129999999</v>
      </c>
      <c r="N947" s="7" t="str">
        <f>IF(ISNUMBER(_xll.BDP($C947, "DELTA_MID")),_xll.BDP($C947, "DELTA_MID")," ")</f>
        <v xml:space="preserve"> </v>
      </c>
      <c r="O947" s="7" t="str">
        <f>IF(ISNUMBER(N947),_xll.BDP($C947, "OPT_UNDL_TICKER"),"")</f>
        <v/>
      </c>
      <c r="P947" s="8" t="str">
        <f>IF(ISNUMBER(N947),_xll.BDP($C947, "OPT_UNDL_PX")," ")</f>
        <v xml:space="preserve"> </v>
      </c>
      <c r="Q947" s="7" t="str">
        <f>IF(ISNUMBER(N947),+G947*_xll.BDP($C947, "PX_POS_MULT_FACTOR")*P947/K947," ")</f>
        <v xml:space="preserve"> </v>
      </c>
      <c r="R947" s="8" t="str">
        <f>IF(OR($A947="TUA",$A947="TYA"),"",IF(ISNUMBER(_xll.BDP($C947,"DUR_ADJ_OAS_MID")),_xll.BDP($C947,"DUR_ADJ_OAS_MID"),IF(ISNUMBER(_xll.BDP($E947&amp;" ISIN","DUR_ADJ_OAS_MID")),_xll.BDP($E947&amp;" ISIN","DUR_ADJ_OAS_MID")," ")))</f>
        <v xml:space="preserve"> </v>
      </c>
      <c r="S947" s="7" t="str">
        <f t="shared" si="15"/>
        <v xml:space="preserve"> </v>
      </c>
      <c r="T947" t="s">
        <v>2956</v>
      </c>
      <c r="U947" t="s">
        <v>1267</v>
      </c>
      <c r="AG947">
        <v>-1.5070000000000001E-3</v>
      </c>
    </row>
    <row r="948" spans="1:33" x14ac:dyDescent="0.25">
      <c r="A948" t="s">
        <v>2501</v>
      </c>
      <c r="B948" t="s">
        <v>2957</v>
      </c>
      <c r="C948" t="s">
        <v>2958</v>
      </c>
      <c r="D948" t="s">
        <v>2959</v>
      </c>
      <c r="E948" t="s">
        <v>2960</v>
      </c>
      <c r="F948" t="s">
        <v>2961</v>
      </c>
      <c r="G948" s="1">
        <v>2786</v>
      </c>
      <c r="H948" s="1">
        <v>12.31</v>
      </c>
      <c r="I948" s="2">
        <v>34295.660000000003</v>
      </c>
      <c r="J948" s="3">
        <v>5.6326099999999997E-3</v>
      </c>
      <c r="K948" s="4">
        <v>6088773.0700000003</v>
      </c>
      <c r="L948" s="5">
        <v>200001</v>
      </c>
      <c r="M948" s="6">
        <v>30.443713129999999</v>
      </c>
      <c r="N948" s="7" t="str">
        <f>IF(ISNUMBER(_xll.BDP($C948, "DELTA_MID")),_xll.BDP($C948, "DELTA_MID")," ")</f>
        <v xml:space="preserve"> </v>
      </c>
      <c r="O948" s="7" t="str">
        <f>IF(ISNUMBER(N948),_xll.BDP($C948, "OPT_UNDL_TICKER"),"")</f>
        <v/>
      </c>
      <c r="P948" s="8" t="str">
        <f>IF(ISNUMBER(N948),_xll.BDP($C948, "OPT_UNDL_PX")," ")</f>
        <v xml:space="preserve"> </v>
      </c>
      <c r="Q948" s="7" t="str">
        <f>IF(ISNUMBER(N948),+G948*_xll.BDP($C948, "PX_POS_MULT_FACTOR")*P948/K948," ")</f>
        <v xml:space="preserve"> </v>
      </c>
      <c r="R948" s="8" t="str">
        <f>IF(OR($A948="TUA",$A948="TYA"),"",IF(ISNUMBER(_xll.BDP($C948,"DUR_ADJ_OAS_MID")),_xll.BDP($C948,"DUR_ADJ_OAS_MID"),IF(ISNUMBER(_xll.BDP($E948&amp;" ISIN","DUR_ADJ_OAS_MID")),_xll.BDP($E948&amp;" ISIN","DUR_ADJ_OAS_MID")," ")))</f>
        <v xml:space="preserve"> </v>
      </c>
      <c r="S948" s="7" t="str">
        <f t="shared" si="15"/>
        <v xml:space="preserve"> </v>
      </c>
      <c r="T948" t="s">
        <v>2961</v>
      </c>
      <c r="U948" t="s">
        <v>1267</v>
      </c>
      <c r="AG948">
        <v>-1.5070000000000001E-3</v>
      </c>
    </row>
    <row r="949" spans="1:33" x14ac:dyDescent="0.25">
      <c r="A949" t="s">
        <v>2501</v>
      </c>
      <c r="B949" t="s">
        <v>2962</v>
      </c>
      <c r="C949" t="s">
        <v>2963</v>
      </c>
      <c r="D949" t="s">
        <v>2964</v>
      </c>
      <c r="E949" t="s">
        <v>2965</v>
      </c>
      <c r="F949" t="s">
        <v>2966</v>
      </c>
      <c r="G949" s="1">
        <v>1341</v>
      </c>
      <c r="H949" s="1">
        <v>23.07</v>
      </c>
      <c r="I949" s="2">
        <v>30936.87</v>
      </c>
      <c r="J949" s="3">
        <v>5.0809699999999998E-3</v>
      </c>
      <c r="K949" s="4">
        <v>6088773.0700000003</v>
      </c>
      <c r="L949" s="5">
        <v>200001</v>
      </c>
      <c r="M949" s="6">
        <v>30.443713129999999</v>
      </c>
      <c r="N949" s="7" t="str">
        <f>IF(ISNUMBER(_xll.BDP($C949, "DELTA_MID")),_xll.BDP($C949, "DELTA_MID")," ")</f>
        <v xml:space="preserve"> </v>
      </c>
      <c r="O949" s="7" t="str">
        <f>IF(ISNUMBER(N949),_xll.BDP($C949, "OPT_UNDL_TICKER"),"")</f>
        <v/>
      </c>
      <c r="P949" s="8" t="str">
        <f>IF(ISNUMBER(N949),_xll.BDP($C949, "OPT_UNDL_PX")," ")</f>
        <v xml:space="preserve"> </v>
      </c>
      <c r="Q949" s="7" t="str">
        <f>IF(ISNUMBER(N949),+G949*_xll.BDP($C949, "PX_POS_MULT_FACTOR")*P949/K949," ")</f>
        <v xml:space="preserve"> </v>
      </c>
      <c r="R949" s="8" t="str">
        <f>IF(OR($A949="TUA",$A949="TYA"),"",IF(ISNUMBER(_xll.BDP($C949,"DUR_ADJ_OAS_MID")),_xll.BDP($C949,"DUR_ADJ_OAS_MID"),IF(ISNUMBER(_xll.BDP($E949&amp;" ISIN","DUR_ADJ_OAS_MID")),_xll.BDP($E949&amp;" ISIN","DUR_ADJ_OAS_MID")," ")))</f>
        <v xml:space="preserve"> </v>
      </c>
      <c r="S949" s="7" t="str">
        <f t="shared" si="15"/>
        <v xml:space="preserve"> </v>
      </c>
      <c r="T949" t="s">
        <v>2966</v>
      </c>
      <c r="U949" t="s">
        <v>1267</v>
      </c>
      <c r="AG949">
        <v>-1.5070000000000001E-3</v>
      </c>
    </row>
    <row r="950" spans="1:33" x14ac:dyDescent="0.25">
      <c r="A950" t="s">
        <v>2501</v>
      </c>
      <c r="B950" t="s">
        <v>2967</v>
      </c>
      <c r="C950" t="s">
        <v>2968</v>
      </c>
      <c r="D950" t="s">
        <v>2969</v>
      </c>
      <c r="E950" t="s">
        <v>2970</v>
      </c>
      <c r="F950" t="s">
        <v>2971</v>
      </c>
      <c r="G950" s="1">
        <v>871</v>
      </c>
      <c r="H950" s="1">
        <v>38.479999999999997</v>
      </c>
      <c r="I950" s="2">
        <v>33516.080000000002</v>
      </c>
      <c r="J950" s="3">
        <v>5.5045700000000003E-3</v>
      </c>
      <c r="K950" s="4">
        <v>6088773.0700000003</v>
      </c>
      <c r="L950" s="5">
        <v>200001</v>
      </c>
      <c r="M950" s="6">
        <v>30.443713129999999</v>
      </c>
      <c r="N950" s="7" t="str">
        <f>IF(ISNUMBER(_xll.BDP($C950, "DELTA_MID")),_xll.BDP($C950, "DELTA_MID")," ")</f>
        <v xml:space="preserve"> </v>
      </c>
      <c r="O950" s="7" t="str">
        <f>IF(ISNUMBER(N950),_xll.BDP($C950, "OPT_UNDL_TICKER"),"")</f>
        <v/>
      </c>
      <c r="P950" s="8" t="str">
        <f>IF(ISNUMBER(N950),_xll.BDP($C950, "OPT_UNDL_PX")," ")</f>
        <v xml:space="preserve"> </v>
      </c>
      <c r="Q950" s="7" t="str">
        <f>IF(ISNUMBER(N950),+G950*_xll.BDP($C950, "PX_POS_MULT_FACTOR")*P950/K950," ")</f>
        <v xml:space="preserve"> </v>
      </c>
      <c r="R950" s="8" t="str">
        <f>IF(OR($A950="TUA",$A950="TYA"),"",IF(ISNUMBER(_xll.BDP($C950,"DUR_ADJ_OAS_MID")),_xll.BDP($C950,"DUR_ADJ_OAS_MID"),IF(ISNUMBER(_xll.BDP($E950&amp;" ISIN","DUR_ADJ_OAS_MID")),_xll.BDP($E950&amp;" ISIN","DUR_ADJ_OAS_MID")," ")))</f>
        <v xml:space="preserve"> </v>
      </c>
      <c r="S950" s="7" t="str">
        <f t="shared" si="15"/>
        <v xml:space="preserve"> </v>
      </c>
      <c r="T950" t="s">
        <v>2971</v>
      </c>
      <c r="U950" t="s">
        <v>1267</v>
      </c>
      <c r="AG950">
        <v>-1.5070000000000001E-3</v>
      </c>
    </row>
    <row r="951" spans="1:33" x14ac:dyDescent="0.25">
      <c r="A951" t="s">
        <v>2501</v>
      </c>
      <c r="B951" t="s">
        <v>2972</v>
      </c>
      <c r="C951" t="s">
        <v>2973</v>
      </c>
      <c r="D951" t="s">
        <v>2974</v>
      </c>
      <c r="E951" t="s">
        <v>2975</v>
      </c>
      <c r="F951" t="s">
        <v>2976</v>
      </c>
      <c r="G951" s="1">
        <v>725</v>
      </c>
      <c r="H951" s="1">
        <v>51.26</v>
      </c>
      <c r="I951" s="2">
        <v>37163.5</v>
      </c>
      <c r="J951" s="3">
        <v>6.1036099999999998E-3</v>
      </c>
      <c r="K951" s="4">
        <v>6088773.0700000003</v>
      </c>
      <c r="L951" s="5">
        <v>200001</v>
      </c>
      <c r="M951" s="6">
        <v>30.443713129999999</v>
      </c>
      <c r="N951" s="7" t="str">
        <f>IF(ISNUMBER(_xll.BDP($C951, "DELTA_MID")),_xll.BDP($C951, "DELTA_MID")," ")</f>
        <v xml:space="preserve"> </v>
      </c>
      <c r="O951" s="7" t="str">
        <f>IF(ISNUMBER(N951),_xll.BDP($C951, "OPT_UNDL_TICKER"),"")</f>
        <v/>
      </c>
      <c r="P951" s="8" t="str">
        <f>IF(ISNUMBER(N951),_xll.BDP($C951, "OPT_UNDL_PX")," ")</f>
        <v xml:space="preserve"> </v>
      </c>
      <c r="Q951" s="7" t="str">
        <f>IF(ISNUMBER(N951),+G951*_xll.BDP($C951, "PX_POS_MULT_FACTOR")*P951/K951," ")</f>
        <v xml:space="preserve"> </v>
      </c>
      <c r="R951" s="8" t="str">
        <f>IF(OR($A951="TUA",$A951="TYA"),"",IF(ISNUMBER(_xll.BDP($C951,"DUR_ADJ_OAS_MID")),_xll.BDP($C951,"DUR_ADJ_OAS_MID"),IF(ISNUMBER(_xll.BDP($E951&amp;" ISIN","DUR_ADJ_OAS_MID")),_xll.BDP($E951&amp;" ISIN","DUR_ADJ_OAS_MID")," ")))</f>
        <v xml:space="preserve"> </v>
      </c>
      <c r="S951" s="7" t="str">
        <f t="shared" si="15"/>
        <v xml:space="preserve"> </v>
      </c>
      <c r="T951" t="s">
        <v>2976</v>
      </c>
      <c r="U951" t="s">
        <v>1267</v>
      </c>
      <c r="AG951">
        <v>-1.5070000000000001E-3</v>
      </c>
    </row>
    <row r="952" spans="1:33" x14ac:dyDescent="0.25">
      <c r="A952" t="s">
        <v>2501</v>
      </c>
      <c r="B952" t="s">
        <v>2977</v>
      </c>
      <c r="C952" t="s">
        <v>2978</v>
      </c>
      <c r="D952" t="s">
        <v>2979</v>
      </c>
      <c r="E952" t="s">
        <v>2980</v>
      </c>
      <c r="F952" t="s">
        <v>2981</v>
      </c>
      <c r="G952" s="1">
        <v>1342</v>
      </c>
      <c r="H952" s="1">
        <v>27.96</v>
      </c>
      <c r="I952" s="2">
        <v>37522.32</v>
      </c>
      <c r="J952" s="3">
        <v>6.1625400000000002E-3</v>
      </c>
      <c r="K952" s="4">
        <v>6088773.0700000003</v>
      </c>
      <c r="L952" s="5">
        <v>200001</v>
      </c>
      <c r="M952" s="6">
        <v>30.443713129999999</v>
      </c>
      <c r="N952" s="7" t="str">
        <f>IF(ISNUMBER(_xll.BDP($C952, "DELTA_MID")),_xll.BDP($C952, "DELTA_MID")," ")</f>
        <v xml:space="preserve"> </v>
      </c>
      <c r="O952" s="7" t="str">
        <f>IF(ISNUMBER(N952),_xll.BDP($C952, "OPT_UNDL_TICKER"),"")</f>
        <v/>
      </c>
      <c r="P952" s="8" t="str">
        <f>IF(ISNUMBER(N952),_xll.BDP($C952, "OPT_UNDL_PX")," ")</f>
        <v xml:space="preserve"> </v>
      </c>
      <c r="Q952" s="7" t="str">
        <f>IF(ISNUMBER(N952),+G952*_xll.BDP($C952, "PX_POS_MULT_FACTOR")*P952/K952," ")</f>
        <v xml:space="preserve"> </v>
      </c>
      <c r="R952" s="8" t="str">
        <f>IF(OR($A952="TUA",$A952="TYA"),"",IF(ISNUMBER(_xll.BDP($C952,"DUR_ADJ_OAS_MID")),_xll.BDP($C952,"DUR_ADJ_OAS_MID"),IF(ISNUMBER(_xll.BDP($E952&amp;" ISIN","DUR_ADJ_OAS_MID")),_xll.BDP($E952&amp;" ISIN","DUR_ADJ_OAS_MID")," ")))</f>
        <v xml:space="preserve"> </v>
      </c>
      <c r="S952" s="7" t="str">
        <f t="shared" si="15"/>
        <v xml:space="preserve"> </v>
      </c>
      <c r="T952" t="s">
        <v>2981</v>
      </c>
      <c r="U952" t="s">
        <v>1267</v>
      </c>
      <c r="AG952">
        <v>-1.5070000000000001E-3</v>
      </c>
    </row>
    <row r="953" spans="1:33" x14ac:dyDescent="0.25">
      <c r="A953" t="s">
        <v>2501</v>
      </c>
      <c r="B953" t="s">
        <v>2982</v>
      </c>
      <c r="C953" t="s">
        <v>2983</v>
      </c>
      <c r="D953" t="s">
        <v>2984</v>
      </c>
      <c r="E953" t="s">
        <v>2985</v>
      </c>
      <c r="F953" t="s">
        <v>2986</v>
      </c>
      <c r="G953" s="1">
        <v>243</v>
      </c>
      <c r="H953" s="1">
        <v>153.81</v>
      </c>
      <c r="I953" s="2">
        <v>37375.83</v>
      </c>
      <c r="J953" s="3">
        <v>6.13848E-3</v>
      </c>
      <c r="K953" s="4">
        <v>6088773.0700000003</v>
      </c>
      <c r="L953" s="5">
        <v>200001</v>
      </c>
      <c r="M953" s="6">
        <v>30.443713129999999</v>
      </c>
      <c r="N953" s="7" t="str">
        <f>IF(ISNUMBER(_xll.BDP($C953, "DELTA_MID")),_xll.BDP($C953, "DELTA_MID")," ")</f>
        <v xml:space="preserve"> </v>
      </c>
      <c r="O953" s="7" t="str">
        <f>IF(ISNUMBER(N953),_xll.BDP($C953, "OPT_UNDL_TICKER"),"")</f>
        <v/>
      </c>
      <c r="P953" s="8" t="str">
        <f>IF(ISNUMBER(N953),_xll.BDP($C953, "OPT_UNDL_PX")," ")</f>
        <v xml:space="preserve"> </v>
      </c>
      <c r="Q953" s="7" t="str">
        <f>IF(ISNUMBER(N953),+G953*_xll.BDP($C953, "PX_POS_MULT_FACTOR")*P953/K953," ")</f>
        <v xml:space="preserve"> </v>
      </c>
      <c r="R953" s="8" t="str">
        <f>IF(OR($A953="TUA",$A953="TYA"),"",IF(ISNUMBER(_xll.BDP($C953,"DUR_ADJ_OAS_MID")),_xll.BDP($C953,"DUR_ADJ_OAS_MID"),IF(ISNUMBER(_xll.BDP($E953&amp;" ISIN","DUR_ADJ_OAS_MID")),_xll.BDP($E953&amp;" ISIN","DUR_ADJ_OAS_MID")," ")))</f>
        <v xml:space="preserve"> </v>
      </c>
      <c r="S953" s="7" t="str">
        <f t="shared" si="15"/>
        <v xml:space="preserve"> </v>
      </c>
      <c r="T953" t="s">
        <v>2986</v>
      </c>
      <c r="U953" t="s">
        <v>1267</v>
      </c>
      <c r="AG953">
        <v>-1.5070000000000001E-3</v>
      </c>
    </row>
    <row r="954" spans="1:33" x14ac:dyDescent="0.25">
      <c r="A954" t="s">
        <v>2501</v>
      </c>
      <c r="B954" t="s">
        <v>2987</v>
      </c>
      <c r="C954" t="s">
        <v>2988</v>
      </c>
      <c r="D954" t="s">
        <v>2989</v>
      </c>
      <c r="E954" t="s">
        <v>2990</v>
      </c>
      <c r="F954" t="s">
        <v>2991</v>
      </c>
      <c r="G954" s="1">
        <v>586</v>
      </c>
      <c r="H954" s="1">
        <v>73.98</v>
      </c>
      <c r="I954" s="2">
        <v>43352.28</v>
      </c>
      <c r="J954" s="3">
        <v>7.1200400000000002E-3</v>
      </c>
      <c r="K954" s="4">
        <v>6088773.0700000003</v>
      </c>
      <c r="L954" s="5">
        <v>200001</v>
      </c>
      <c r="M954" s="6">
        <v>30.443713129999999</v>
      </c>
      <c r="N954" s="7" t="str">
        <f>IF(ISNUMBER(_xll.BDP($C954, "DELTA_MID")),_xll.BDP($C954, "DELTA_MID")," ")</f>
        <v xml:space="preserve"> </v>
      </c>
      <c r="O954" s="7" t="str">
        <f>IF(ISNUMBER(N954),_xll.BDP($C954, "OPT_UNDL_TICKER"),"")</f>
        <v/>
      </c>
      <c r="P954" s="8" t="str">
        <f>IF(ISNUMBER(N954),_xll.BDP($C954, "OPT_UNDL_PX")," ")</f>
        <v xml:space="preserve"> </v>
      </c>
      <c r="Q954" s="7" t="str">
        <f>IF(ISNUMBER(N954),+G954*_xll.BDP($C954, "PX_POS_MULT_FACTOR")*P954/K954," ")</f>
        <v xml:space="preserve"> </v>
      </c>
      <c r="R954" s="8" t="str">
        <f>IF(OR($A954="TUA",$A954="TYA"),"",IF(ISNUMBER(_xll.BDP($C954,"DUR_ADJ_OAS_MID")),_xll.BDP($C954,"DUR_ADJ_OAS_MID"),IF(ISNUMBER(_xll.BDP($E954&amp;" ISIN","DUR_ADJ_OAS_MID")),_xll.BDP($E954&amp;" ISIN","DUR_ADJ_OAS_MID")," ")))</f>
        <v xml:space="preserve"> </v>
      </c>
      <c r="S954" s="7" t="str">
        <f t="shared" si="15"/>
        <v xml:space="preserve"> </v>
      </c>
      <c r="T954" t="s">
        <v>2991</v>
      </c>
      <c r="U954" t="s">
        <v>1267</v>
      </c>
      <c r="AG954">
        <v>-1.5070000000000001E-3</v>
      </c>
    </row>
    <row r="955" spans="1:33" x14ac:dyDescent="0.25">
      <c r="A955" t="s">
        <v>2501</v>
      </c>
      <c r="B955" t="s">
        <v>2992</v>
      </c>
      <c r="C955" t="s">
        <v>2993</v>
      </c>
      <c r="D955" t="s">
        <v>2994</v>
      </c>
      <c r="E955" t="s">
        <v>2995</v>
      </c>
      <c r="F955" t="s">
        <v>2996</v>
      </c>
      <c r="G955" s="1">
        <v>743</v>
      </c>
      <c r="H955" s="1">
        <v>57.82</v>
      </c>
      <c r="I955" s="2">
        <v>42960.26</v>
      </c>
      <c r="J955" s="3">
        <v>7.0556500000000001E-3</v>
      </c>
      <c r="K955" s="4">
        <v>6088773.0700000003</v>
      </c>
      <c r="L955" s="5">
        <v>200001</v>
      </c>
      <c r="M955" s="6">
        <v>30.443713129999999</v>
      </c>
      <c r="N955" s="7" t="str">
        <f>IF(ISNUMBER(_xll.BDP($C955, "DELTA_MID")),_xll.BDP($C955, "DELTA_MID")," ")</f>
        <v xml:space="preserve"> </v>
      </c>
      <c r="O955" s="7" t="str">
        <f>IF(ISNUMBER(N955),_xll.BDP($C955, "OPT_UNDL_TICKER"),"")</f>
        <v/>
      </c>
      <c r="P955" s="8" t="str">
        <f>IF(ISNUMBER(N955),_xll.BDP($C955, "OPT_UNDL_PX")," ")</f>
        <v xml:space="preserve"> </v>
      </c>
      <c r="Q955" s="7" t="str">
        <f>IF(ISNUMBER(N955),+G955*_xll.BDP($C955, "PX_POS_MULT_FACTOR")*P955/K955," ")</f>
        <v xml:space="preserve"> </v>
      </c>
      <c r="R955" s="8" t="str">
        <f>IF(OR($A955="TUA",$A955="TYA"),"",IF(ISNUMBER(_xll.BDP($C955,"DUR_ADJ_OAS_MID")),_xll.BDP($C955,"DUR_ADJ_OAS_MID"),IF(ISNUMBER(_xll.BDP($E955&amp;" ISIN","DUR_ADJ_OAS_MID")),_xll.BDP($E955&amp;" ISIN","DUR_ADJ_OAS_MID")," ")))</f>
        <v xml:space="preserve"> </v>
      </c>
      <c r="S955" s="7" t="str">
        <f t="shared" si="15"/>
        <v xml:space="preserve"> </v>
      </c>
      <c r="T955" t="s">
        <v>2996</v>
      </c>
      <c r="U955" t="s">
        <v>1267</v>
      </c>
      <c r="AG955">
        <v>-1.5070000000000001E-3</v>
      </c>
    </row>
    <row r="956" spans="1:33" x14ac:dyDescent="0.25">
      <c r="A956" t="s">
        <v>2501</v>
      </c>
      <c r="B956" t="s">
        <v>2997</v>
      </c>
      <c r="C956" t="s">
        <v>2998</v>
      </c>
      <c r="D956" t="s">
        <v>2999</v>
      </c>
      <c r="E956" t="s">
        <v>3000</v>
      </c>
      <c r="F956" t="s">
        <v>3001</v>
      </c>
      <c r="G956" s="1">
        <v>442</v>
      </c>
      <c r="H956" s="1">
        <v>87.39</v>
      </c>
      <c r="I956" s="2">
        <v>38626.379999999997</v>
      </c>
      <c r="J956" s="3">
        <v>6.3438699999999997E-3</v>
      </c>
      <c r="K956" s="4">
        <v>6088773.0700000003</v>
      </c>
      <c r="L956" s="5">
        <v>200001</v>
      </c>
      <c r="M956" s="6">
        <v>30.443713129999999</v>
      </c>
      <c r="N956" s="7" t="str">
        <f>IF(ISNUMBER(_xll.BDP($C956, "DELTA_MID")),_xll.BDP($C956, "DELTA_MID")," ")</f>
        <v xml:space="preserve"> </v>
      </c>
      <c r="O956" s="7" t="str">
        <f>IF(ISNUMBER(N956),_xll.BDP($C956, "OPT_UNDL_TICKER"),"")</f>
        <v/>
      </c>
      <c r="P956" s="8" t="str">
        <f>IF(ISNUMBER(N956),_xll.BDP($C956, "OPT_UNDL_PX")," ")</f>
        <v xml:space="preserve"> </v>
      </c>
      <c r="Q956" s="7" t="str">
        <f>IF(ISNUMBER(N956),+G956*_xll.BDP($C956, "PX_POS_MULT_FACTOR")*P956/K956," ")</f>
        <v xml:space="preserve"> </v>
      </c>
      <c r="R956" s="8" t="str">
        <f>IF(OR($A956="TUA",$A956="TYA"),"",IF(ISNUMBER(_xll.BDP($C956,"DUR_ADJ_OAS_MID")),_xll.BDP($C956,"DUR_ADJ_OAS_MID"),IF(ISNUMBER(_xll.BDP($E956&amp;" ISIN","DUR_ADJ_OAS_MID")),_xll.BDP($E956&amp;" ISIN","DUR_ADJ_OAS_MID")," ")))</f>
        <v xml:space="preserve"> </v>
      </c>
      <c r="S956" s="7" t="str">
        <f t="shared" si="15"/>
        <v xml:space="preserve"> </v>
      </c>
      <c r="T956" t="s">
        <v>3001</v>
      </c>
      <c r="U956" t="s">
        <v>1267</v>
      </c>
      <c r="AG956">
        <v>-1.5070000000000001E-3</v>
      </c>
    </row>
    <row r="957" spans="1:33" x14ac:dyDescent="0.25">
      <c r="A957" t="s">
        <v>2501</v>
      </c>
      <c r="B957" t="s">
        <v>3002</v>
      </c>
      <c r="C957" t="s">
        <v>3003</v>
      </c>
      <c r="D957" t="s">
        <v>3004</v>
      </c>
      <c r="E957" t="s">
        <v>3005</v>
      </c>
      <c r="F957" t="s">
        <v>3006</v>
      </c>
      <c r="G957" s="1">
        <v>1006</v>
      </c>
      <c r="H957" s="1">
        <v>35.08</v>
      </c>
      <c r="I957" s="2">
        <v>35290.480000000003</v>
      </c>
      <c r="J957" s="3">
        <v>5.79599E-3</v>
      </c>
      <c r="K957" s="4">
        <v>6088773.0700000003</v>
      </c>
      <c r="L957" s="5">
        <v>200001</v>
      </c>
      <c r="M957" s="6">
        <v>30.443713129999999</v>
      </c>
      <c r="N957" s="7" t="str">
        <f>IF(ISNUMBER(_xll.BDP($C957, "DELTA_MID")),_xll.BDP($C957, "DELTA_MID")," ")</f>
        <v xml:space="preserve"> </v>
      </c>
      <c r="O957" s="7" t="str">
        <f>IF(ISNUMBER(N957),_xll.BDP($C957, "OPT_UNDL_TICKER"),"")</f>
        <v/>
      </c>
      <c r="P957" s="8" t="str">
        <f>IF(ISNUMBER(N957),_xll.BDP($C957, "OPT_UNDL_PX")," ")</f>
        <v xml:space="preserve"> </v>
      </c>
      <c r="Q957" s="7" t="str">
        <f>IF(ISNUMBER(N957),+G957*_xll.BDP($C957, "PX_POS_MULT_FACTOR")*P957/K957," ")</f>
        <v xml:space="preserve"> </v>
      </c>
      <c r="R957" s="8" t="str">
        <f>IF(OR($A957="TUA",$A957="TYA"),"",IF(ISNUMBER(_xll.BDP($C957,"DUR_ADJ_OAS_MID")),_xll.BDP($C957,"DUR_ADJ_OAS_MID"),IF(ISNUMBER(_xll.BDP($E957&amp;" ISIN","DUR_ADJ_OAS_MID")),_xll.BDP($E957&amp;" ISIN","DUR_ADJ_OAS_MID")," ")))</f>
        <v xml:space="preserve"> </v>
      </c>
      <c r="S957" s="7" t="str">
        <f t="shared" si="15"/>
        <v xml:space="preserve"> </v>
      </c>
      <c r="T957" t="s">
        <v>3006</v>
      </c>
      <c r="U957" t="s">
        <v>1267</v>
      </c>
      <c r="AG957">
        <v>-1.5070000000000001E-3</v>
      </c>
    </row>
    <row r="958" spans="1:33" x14ac:dyDescent="0.25">
      <c r="A958" t="s">
        <v>2501</v>
      </c>
      <c r="B958" t="s">
        <v>3007</v>
      </c>
      <c r="C958" t="s">
        <v>3008</v>
      </c>
      <c r="D958" t="s">
        <v>3009</v>
      </c>
      <c r="E958" t="s">
        <v>3010</v>
      </c>
      <c r="F958" t="s">
        <v>3011</v>
      </c>
      <c r="G958" s="1">
        <v>2907</v>
      </c>
      <c r="H958" s="1">
        <v>10.97</v>
      </c>
      <c r="I958" s="2">
        <v>31889.79</v>
      </c>
      <c r="J958" s="3">
        <v>5.2374700000000001E-3</v>
      </c>
      <c r="K958" s="4">
        <v>6088773.0700000003</v>
      </c>
      <c r="L958" s="5">
        <v>200001</v>
      </c>
      <c r="M958" s="6">
        <v>30.443713129999999</v>
      </c>
      <c r="N958" s="7" t="str">
        <f>IF(ISNUMBER(_xll.BDP($C958, "DELTA_MID")),_xll.BDP($C958, "DELTA_MID")," ")</f>
        <v xml:space="preserve"> </v>
      </c>
      <c r="O958" s="7" t="str">
        <f>IF(ISNUMBER(N958),_xll.BDP($C958, "OPT_UNDL_TICKER"),"")</f>
        <v/>
      </c>
      <c r="P958" s="8" t="str">
        <f>IF(ISNUMBER(N958),_xll.BDP($C958, "OPT_UNDL_PX")," ")</f>
        <v xml:space="preserve"> </v>
      </c>
      <c r="Q958" s="7" t="str">
        <f>IF(ISNUMBER(N958),+G958*_xll.BDP($C958, "PX_POS_MULT_FACTOR")*P958/K958," ")</f>
        <v xml:space="preserve"> </v>
      </c>
      <c r="R958" s="8" t="str">
        <f>IF(OR($A958="TUA",$A958="TYA"),"",IF(ISNUMBER(_xll.BDP($C958,"DUR_ADJ_OAS_MID")),_xll.BDP($C958,"DUR_ADJ_OAS_MID"),IF(ISNUMBER(_xll.BDP($E958&amp;" ISIN","DUR_ADJ_OAS_MID")),_xll.BDP($E958&amp;" ISIN","DUR_ADJ_OAS_MID")," ")))</f>
        <v xml:space="preserve"> </v>
      </c>
      <c r="S958" s="7" t="str">
        <f t="shared" si="15"/>
        <v xml:space="preserve"> </v>
      </c>
      <c r="T958" t="s">
        <v>3011</v>
      </c>
      <c r="U958" t="s">
        <v>1267</v>
      </c>
      <c r="AG958">
        <v>-1.5070000000000001E-3</v>
      </c>
    </row>
    <row r="959" spans="1:33" x14ac:dyDescent="0.25">
      <c r="A959" t="s">
        <v>2501</v>
      </c>
      <c r="B959" t="s">
        <v>3012</v>
      </c>
      <c r="C959" t="s">
        <v>3013</v>
      </c>
      <c r="D959" t="s">
        <v>3014</v>
      </c>
      <c r="E959" t="s">
        <v>3015</v>
      </c>
      <c r="F959" t="s">
        <v>3016</v>
      </c>
      <c r="G959" s="1">
        <v>375</v>
      </c>
      <c r="H959" s="1">
        <v>84.49</v>
      </c>
      <c r="I959" s="2">
        <v>31683.75</v>
      </c>
      <c r="J959" s="3">
        <v>5.2036299999999999E-3</v>
      </c>
      <c r="K959" s="4">
        <v>6088773.0700000003</v>
      </c>
      <c r="L959" s="5">
        <v>200001</v>
      </c>
      <c r="M959" s="6">
        <v>30.443713129999999</v>
      </c>
      <c r="N959" s="7" t="str">
        <f>IF(ISNUMBER(_xll.BDP($C959, "DELTA_MID")),_xll.BDP($C959, "DELTA_MID")," ")</f>
        <v xml:space="preserve"> </v>
      </c>
      <c r="O959" s="7" t="str">
        <f>IF(ISNUMBER(N959),_xll.BDP($C959, "OPT_UNDL_TICKER"),"")</f>
        <v/>
      </c>
      <c r="P959" s="8" t="str">
        <f>IF(ISNUMBER(N959),_xll.BDP($C959, "OPT_UNDL_PX")," ")</f>
        <v xml:space="preserve"> </v>
      </c>
      <c r="Q959" s="7" t="str">
        <f>IF(ISNUMBER(N959),+G959*_xll.BDP($C959, "PX_POS_MULT_FACTOR")*P959/K959," ")</f>
        <v xml:space="preserve"> </v>
      </c>
      <c r="R959" s="8" t="str">
        <f>IF(OR($A959="TUA",$A959="TYA"),"",IF(ISNUMBER(_xll.BDP($C959,"DUR_ADJ_OAS_MID")),_xll.BDP($C959,"DUR_ADJ_OAS_MID"),IF(ISNUMBER(_xll.BDP($E959&amp;" ISIN","DUR_ADJ_OAS_MID")),_xll.BDP($E959&amp;" ISIN","DUR_ADJ_OAS_MID")," ")))</f>
        <v xml:space="preserve"> </v>
      </c>
      <c r="S959" s="7" t="str">
        <f t="shared" si="15"/>
        <v xml:space="preserve"> </v>
      </c>
      <c r="T959" t="s">
        <v>3016</v>
      </c>
      <c r="U959" t="s">
        <v>1267</v>
      </c>
      <c r="AG959">
        <v>-1.5070000000000001E-3</v>
      </c>
    </row>
    <row r="960" spans="1:33" x14ac:dyDescent="0.25">
      <c r="A960" t="s">
        <v>2501</v>
      </c>
      <c r="B960" t="s">
        <v>3017</v>
      </c>
      <c r="C960" t="s">
        <v>3018</v>
      </c>
      <c r="D960" t="s">
        <v>3019</v>
      </c>
      <c r="E960" t="s">
        <v>3020</v>
      </c>
      <c r="F960" t="s">
        <v>3021</v>
      </c>
      <c r="G960" s="1">
        <v>1399</v>
      </c>
      <c r="H960" s="1">
        <v>24.25</v>
      </c>
      <c r="I960" s="2">
        <v>33925.75</v>
      </c>
      <c r="J960" s="3">
        <v>5.5718499999999997E-3</v>
      </c>
      <c r="K960" s="4">
        <v>6088773.0700000003</v>
      </c>
      <c r="L960" s="5">
        <v>200001</v>
      </c>
      <c r="M960" s="6">
        <v>30.443713129999999</v>
      </c>
      <c r="N960" s="7" t="str">
        <f>IF(ISNUMBER(_xll.BDP($C960, "DELTA_MID")),_xll.BDP($C960, "DELTA_MID")," ")</f>
        <v xml:space="preserve"> </v>
      </c>
      <c r="O960" s="7" t="str">
        <f>IF(ISNUMBER(N960),_xll.BDP($C960, "OPT_UNDL_TICKER"),"")</f>
        <v/>
      </c>
      <c r="P960" s="8" t="str">
        <f>IF(ISNUMBER(N960),_xll.BDP($C960, "OPT_UNDL_PX")," ")</f>
        <v xml:space="preserve"> </v>
      </c>
      <c r="Q960" s="7" t="str">
        <f>IF(ISNUMBER(N960),+G960*_xll.BDP($C960, "PX_POS_MULT_FACTOR")*P960/K960," ")</f>
        <v xml:space="preserve"> </v>
      </c>
      <c r="R960" s="8" t="str">
        <f>IF(OR($A960="TUA",$A960="TYA"),"",IF(ISNUMBER(_xll.BDP($C960,"DUR_ADJ_OAS_MID")),_xll.BDP($C960,"DUR_ADJ_OAS_MID"),IF(ISNUMBER(_xll.BDP($E960&amp;" ISIN","DUR_ADJ_OAS_MID")),_xll.BDP($E960&amp;" ISIN","DUR_ADJ_OAS_MID")," ")))</f>
        <v xml:space="preserve"> </v>
      </c>
      <c r="S960" s="7" t="str">
        <f t="shared" si="15"/>
        <v xml:space="preserve"> </v>
      </c>
      <c r="T960" t="s">
        <v>3021</v>
      </c>
      <c r="U960" t="s">
        <v>1267</v>
      </c>
      <c r="AG960">
        <v>-1.5070000000000001E-3</v>
      </c>
    </row>
    <row r="961" spans="1:33" x14ac:dyDescent="0.25">
      <c r="A961" t="s">
        <v>2501</v>
      </c>
      <c r="B961" t="s">
        <v>3022</v>
      </c>
      <c r="C961" t="s">
        <v>3023</v>
      </c>
      <c r="D961" t="s">
        <v>3024</v>
      </c>
      <c r="E961" t="s">
        <v>3025</v>
      </c>
      <c r="F961" t="s">
        <v>3026</v>
      </c>
      <c r="G961" s="1">
        <v>1078</v>
      </c>
      <c r="H961" s="1">
        <v>35.619999999999997</v>
      </c>
      <c r="I961" s="2">
        <v>38398.36</v>
      </c>
      <c r="J961" s="3">
        <v>6.3064200000000001E-3</v>
      </c>
      <c r="K961" s="4">
        <v>6088773.0700000003</v>
      </c>
      <c r="L961" s="5">
        <v>200001</v>
      </c>
      <c r="M961" s="6">
        <v>30.443713129999999</v>
      </c>
      <c r="N961" s="7" t="str">
        <f>IF(ISNUMBER(_xll.BDP($C961, "DELTA_MID")),_xll.BDP($C961, "DELTA_MID")," ")</f>
        <v xml:space="preserve"> </v>
      </c>
      <c r="O961" s="7" t="str">
        <f>IF(ISNUMBER(N961),_xll.BDP($C961, "OPT_UNDL_TICKER"),"")</f>
        <v/>
      </c>
      <c r="P961" s="8" t="str">
        <f>IF(ISNUMBER(N961),_xll.BDP($C961, "OPT_UNDL_PX")," ")</f>
        <v xml:space="preserve"> </v>
      </c>
      <c r="Q961" s="7" t="str">
        <f>IF(ISNUMBER(N961),+G961*_xll.BDP($C961, "PX_POS_MULT_FACTOR")*P961/K961," ")</f>
        <v xml:space="preserve"> </v>
      </c>
      <c r="R961" s="8" t="str">
        <f>IF(OR($A961="TUA",$A961="TYA"),"",IF(ISNUMBER(_xll.BDP($C961,"DUR_ADJ_OAS_MID")),_xll.BDP($C961,"DUR_ADJ_OAS_MID"),IF(ISNUMBER(_xll.BDP($E961&amp;" ISIN","DUR_ADJ_OAS_MID")),_xll.BDP($E961&amp;" ISIN","DUR_ADJ_OAS_MID")," ")))</f>
        <v xml:space="preserve"> </v>
      </c>
      <c r="S961" s="7" t="str">
        <f t="shared" si="15"/>
        <v xml:space="preserve"> </v>
      </c>
      <c r="T961" t="s">
        <v>3026</v>
      </c>
      <c r="U961" t="s">
        <v>1267</v>
      </c>
      <c r="AG961">
        <v>-1.5070000000000001E-3</v>
      </c>
    </row>
    <row r="962" spans="1:33" x14ac:dyDescent="0.25">
      <c r="A962" t="s">
        <v>2501</v>
      </c>
      <c r="B962" t="s">
        <v>3027</v>
      </c>
      <c r="C962" t="s">
        <v>3028</v>
      </c>
      <c r="D962" t="s">
        <v>3029</v>
      </c>
      <c r="E962" t="s">
        <v>3030</v>
      </c>
      <c r="F962" t="s">
        <v>3031</v>
      </c>
      <c r="G962" s="1">
        <v>416</v>
      </c>
      <c r="H962" s="1">
        <v>85.03</v>
      </c>
      <c r="I962" s="2">
        <v>35372.480000000003</v>
      </c>
      <c r="J962" s="3">
        <v>5.8094599999999998E-3</v>
      </c>
      <c r="K962" s="4">
        <v>6088773.0700000003</v>
      </c>
      <c r="L962" s="5">
        <v>200001</v>
      </c>
      <c r="M962" s="6">
        <v>30.443713129999999</v>
      </c>
      <c r="N962" s="7" t="str">
        <f>IF(ISNUMBER(_xll.BDP($C962, "DELTA_MID")),_xll.BDP($C962, "DELTA_MID")," ")</f>
        <v xml:space="preserve"> </v>
      </c>
      <c r="O962" s="7" t="str">
        <f>IF(ISNUMBER(N962),_xll.BDP($C962, "OPT_UNDL_TICKER"),"")</f>
        <v/>
      </c>
      <c r="P962" s="8" t="str">
        <f>IF(ISNUMBER(N962),_xll.BDP($C962, "OPT_UNDL_PX")," ")</f>
        <v xml:space="preserve"> </v>
      </c>
      <c r="Q962" s="7" t="str">
        <f>IF(ISNUMBER(N962),+G962*_xll.BDP($C962, "PX_POS_MULT_FACTOR")*P962/K962," ")</f>
        <v xml:space="preserve"> </v>
      </c>
      <c r="R962" s="8" t="str">
        <f>IF(OR($A962="TUA",$A962="TYA"),"",IF(ISNUMBER(_xll.BDP($C962,"DUR_ADJ_OAS_MID")),_xll.BDP($C962,"DUR_ADJ_OAS_MID"),IF(ISNUMBER(_xll.BDP($E962&amp;" ISIN","DUR_ADJ_OAS_MID")),_xll.BDP($E962&amp;" ISIN","DUR_ADJ_OAS_MID")," ")))</f>
        <v xml:space="preserve"> </v>
      </c>
      <c r="S962" s="7" t="str">
        <f t="shared" si="15"/>
        <v xml:space="preserve"> </v>
      </c>
      <c r="T962" t="s">
        <v>3031</v>
      </c>
      <c r="U962" t="s">
        <v>1267</v>
      </c>
      <c r="AG962">
        <v>-1.5070000000000001E-3</v>
      </c>
    </row>
    <row r="963" spans="1:33" x14ac:dyDescent="0.25">
      <c r="A963" t="s">
        <v>2501</v>
      </c>
      <c r="B963" t="s">
        <v>3032</v>
      </c>
      <c r="C963" t="s">
        <v>3033</v>
      </c>
      <c r="D963" t="s">
        <v>3034</v>
      </c>
      <c r="E963" t="s">
        <v>3035</v>
      </c>
      <c r="F963" t="s">
        <v>3036</v>
      </c>
      <c r="G963" s="1">
        <v>201</v>
      </c>
      <c r="H963" s="1">
        <v>175.98</v>
      </c>
      <c r="I963" s="2">
        <v>35371.980000000003</v>
      </c>
      <c r="J963" s="3">
        <v>5.8093800000000003E-3</v>
      </c>
      <c r="K963" s="4">
        <v>6088773.0700000003</v>
      </c>
      <c r="L963" s="5">
        <v>200001</v>
      </c>
      <c r="M963" s="6">
        <v>30.443713129999999</v>
      </c>
      <c r="N963" s="7" t="str">
        <f>IF(ISNUMBER(_xll.BDP($C963, "DELTA_MID")),_xll.BDP($C963, "DELTA_MID")," ")</f>
        <v xml:space="preserve"> </v>
      </c>
      <c r="O963" s="7" t="str">
        <f>IF(ISNUMBER(N963),_xll.BDP($C963, "OPT_UNDL_TICKER"),"")</f>
        <v/>
      </c>
      <c r="P963" s="8" t="str">
        <f>IF(ISNUMBER(N963),_xll.BDP($C963, "OPT_UNDL_PX")," ")</f>
        <v xml:space="preserve"> </v>
      </c>
      <c r="Q963" s="7" t="str">
        <f>IF(ISNUMBER(N963),+G963*_xll.BDP($C963, "PX_POS_MULT_FACTOR")*P963/K963," ")</f>
        <v xml:space="preserve"> </v>
      </c>
      <c r="R963" s="8" t="str">
        <f>IF(OR($A963="TUA",$A963="TYA"),"",IF(ISNUMBER(_xll.BDP($C963,"DUR_ADJ_OAS_MID")),_xll.BDP($C963,"DUR_ADJ_OAS_MID"),IF(ISNUMBER(_xll.BDP($E963&amp;" ISIN","DUR_ADJ_OAS_MID")),_xll.BDP($E963&amp;" ISIN","DUR_ADJ_OAS_MID")," ")))</f>
        <v xml:space="preserve"> </v>
      </c>
      <c r="S963" s="7" t="str">
        <f t="shared" si="15"/>
        <v xml:space="preserve"> </v>
      </c>
      <c r="T963" t="s">
        <v>3036</v>
      </c>
      <c r="U963" t="s">
        <v>1267</v>
      </c>
      <c r="AG963">
        <v>-1.5070000000000001E-3</v>
      </c>
    </row>
    <row r="964" spans="1:33" x14ac:dyDescent="0.25">
      <c r="A964" t="s">
        <v>2501</v>
      </c>
      <c r="B964" t="s">
        <v>3037</v>
      </c>
      <c r="C964" t="s">
        <v>3038</v>
      </c>
      <c r="D964" t="s">
        <v>3039</v>
      </c>
      <c r="E964" t="s">
        <v>3040</v>
      </c>
      <c r="F964" t="s">
        <v>3041</v>
      </c>
      <c r="G964" s="1">
        <v>585</v>
      </c>
      <c r="H964" s="1">
        <v>74.010000000000005</v>
      </c>
      <c r="I964" s="2">
        <v>43295.85</v>
      </c>
      <c r="J964" s="3">
        <v>7.1107699999999998E-3</v>
      </c>
      <c r="K964" s="4">
        <v>6088773.0700000003</v>
      </c>
      <c r="L964" s="5">
        <v>200001</v>
      </c>
      <c r="M964" s="6">
        <v>30.443713129999999</v>
      </c>
      <c r="N964" s="7" t="str">
        <f>IF(ISNUMBER(_xll.BDP($C964, "DELTA_MID")),_xll.BDP($C964, "DELTA_MID")," ")</f>
        <v xml:space="preserve"> </v>
      </c>
      <c r="O964" s="7" t="str">
        <f>IF(ISNUMBER(N964),_xll.BDP($C964, "OPT_UNDL_TICKER"),"")</f>
        <v/>
      </c>
      <c r="P964" s="8" t="str">
        <f>IF(ISNUMBER(N964),_xll.BDP($C964, "OPT_UNDL_PX")," ")</f>
        <v xml:space="preserve"> </v>
      </c>
      <c r="Q964" s="7" t="str">
        <f>IF(ISNUMBER(N964),+G964*_xll.BDP($C964, "PX_POS_MULT_FACTOR")*P964/K964," ")</f>
        <v xml:space="preserve"> </v>
      </c>
      <c r="R964" s="8" t="str">
        <f>IF(OR($A964="TUA",$A964="TYA"),"",IF(ISNUMBER(_xll.BDP($C964,"DUR_ADJ_OAS_MID")),_xll.BDP($C964,"DUR_ADJ_OAS_MID"),IF(ISNUMBER(_xll.BDP($E964&amp;" ISIN","DUR_ADJ_OAS_MID")),_xll.BDP($E964&amp;" ISIN","DUR_ADJ_OAS_MID")," ")))</f>
        <v xml:space="preserve"> </v>
      </c>
      <c r="S964" s="7" t="str">
        <f t="shared" si="15"/>
        <v xml:space="preserve"> </v>
      </c>
      <c r="T964" t="s">
        <v>3041</v>
      </c>
      <c r="U964" t="s">
        <v>1267</v>
      </c>
      <c r="AG964">
        <v>-1.5070000000000001E-3</v>
      </c>
    </row>
    <row r="965" spans="1:33" x14ac:dyDescent="0.25">
      <c r="A965" t="s">
        <v>2501</v>
      </c>
      <c r="B965" t="s">
        <v>3042</v>
      </c>
      <c r="C965" t="s">
        <v>3043</v>
      </c>
      <c r="D965" t="s">
        <v>3044</v>
      </c>
      <c r="E965" t="s">
        <v>3045</v>
      </c>
      <c r="F965" t="s">
        <v>3046</v>
      </c>
      <c r="G965" s="1">
        <v>469</v>
      </c>
      <c r="H965" s="1">
        <v>75.489999999999995</v>
      </c>
      <c r="I965" s="2">
        <v>35404.81</v>
      </c>
      <c r="J965" s="3">
        <v>5.8147700000000004E-3</v>
      </c>
      <c r="K965" s="4">
        <v>6088773.0700000003</v>
      </c>
      <c r="L965" s="5">
        <v>200001</v>
      </c>
      <c r="M965" s="6">
        <v>30.443713129999999</v>
      </c>
      <c r="N965" s="7" t="str">
        <f>IF(ISNUMBER(_xll.BDP($C965, "DELTA_MID")),_xll.BDP($C965, "DELTA_MID")," ")</f>
        <v xml:space="preserve"> </v>
      </c>
      <c r="O965" s="7" t="str">
        <f>IF(ISNUMBER(N965),_xll.BDP($C965, "OPT_UNDL_TICKER"),"")</f>
        <v/>
      </c>
      <c r="P965" s="8" t="str">
        <f>IF(ISNUMBER(N965),_xll.BDP($C965, "OPT_UNDL_PX")," ")</f>
        <v xml:space="preserve"> </v>
      </c>
      <c r="Q965" s="7" t="str">
        <f>IF(ISNUMBER(N965),+G965*_xll.BDP($C965, "PX_POS_MULT_FACTOR")*P965/K965," ")</f>
        <v xml:space="preserve"> </v>
      </c>
      <c r="R965" s="8" t="str">
        <f>IF(OR($A965="TUA",$A965="TYA"),"",IF(ISNUMBER(_xll.BDP($C965,"DUR_ADJ_OAS_MID")),_xll.BDP($C965,"DUR_ADJ_OAS_MID"),IF(ISNUMBER(_xll.BDP($E965&amp;" ISIN","DUR_ADJ_OAS_MID")),_xll.BDP($E965&amp;" ISIN","DUR_ADJ_OAS_MID")," ")))</f>
        <v xml:space="preserve"> </v>
      </c>
      <c r="S965" s="7" t="str">
        <f t="shared" si="15"/>
        <v xml:space="preserve"> </v>
      </c>
      <c r="T965" t="s">
        <v>3046</v>
      </c>
      <c r="U965" t="s">
        <v>1267</v>
      </c>
      <c r="AG965">
        <v>-1.5070000000000001E-3</v>
      </c>
    </row>
    <row r="966" spans="1:33" x14ac:dyDescent="0.25">
      <c r="A966" t="s">
        <v>2501</v>
      </c>
      <c r="B966" t="s">
        <v>3047</v>
      </c>
      <c r="C966" t="s">
        <v>3048</v>
      </c>
      <c r="D966" t="s">
        <v>3049</v>
      </c>
      <c r="E966" t="s">
        <v>3050</v>
      </c>
      <c r="F966" t="s">
        <v>3051</v>
      </c>
      <c r="G966" s="1">
        <v>1214</v>
      </c>
      <c r="H966" s="1">
        <v>30.34</v>
      </c>
      <c r="I966" s="2">
        <v>36832.76</v>
      </c>
      <c r="J966" s="3">
        <v>6.0492899999999997E-3</v>
      </c>
      <c r="K966" s="4">
        <v>6088773.0700000003</v>
      </c>
      <c r="L966" s="5">
        <v>200001</v>
      </c>
      <c r="M966" s="6">
        <v>30.443713129999999</v>
      </c>
      <c r="N966" s="7" t="str">
        <f>IF(ISNUMBER(_xll.BDP($C966, "DELTA_MID")),_xll.BDP($C966, "DELTA_MID")," ")</f>
        <v xml:space="preserve"> </v>
      </c>
      <c r="O966" s="7" t="str">
        <f>IF(ISNUMBER(N966),_xll.BDP($C966, "OPT_UNDL_TICKER"),"")</f>
        <v/>
      </c>
      <c r="P966" s="8" t="str">
        <f>IF(ISNUMBER(N966),_xll.BDP($C966, "OPT_UNDL_PX")," ")</f>
        <v xml:space="preserve"> </v>
      </c>
      <c r="Q966" s="7" t="str">
        <f>IF(ISNUMBER(N966),+G966*_xll.BDP($C966, "PX_POS_MULT_FACTOR")*P966/K966," ")</f>
        <v xml:space="preserve"> </v>
      </c>
      <c r="R966" s="8" t="str">
        <f>IF(OR($A966="TUA",$A966="TYA"),"",IF(ISNUMBER(_xll.BDP($C966,"DUR_ADJ_OAS_MID")),_xll.BDP($C966,"DUR_ADJ_OAS_MID"),IF(ISNUMBER(_xll.BDP($E966&amp;" ISIN","DUR_ADJ_OAS_MID")),_xll.BDP($E966&amp;" ISIN","DUR_ADJ_OAS_MID")," ")))</f>
        <v xml:space="preserve"> </v>
      </c>
      <c r="S966" s="7" t="str">
        <f t="shared" si="15"/>
        <v xml:space="preserve"> </v>
      </c>
      <c r="T966" t="s">
        <v>3051</v>
      </c>
      <c r="U966" t="s">
        <v>1267</v>
      </c>
      <c r="AG966">
        <v>-1.5070000000000001E-3</v>
      </c>
    </row>
    <row r="967" spans="1:33" x14ac:dyDescent="0.25">
      <c r="A967" t="s">
        <v>2501</v>
      </c>
      <c r="B967" t="s">
        <v>3052</v>
      </c>
      <c r="C967" t="s">
        <v>3053</v>
      </c>
      <c r="D967" t="s">
        <v>3054</v>
      </c>
      <c r="E967" t="s">
        <v>3055</v>
      </c>
      <c r="F967" t="s">
        <v>3056</v>
      </c>
      <c r="G967" s="1">
        <v>439</v>
      </c>
      <c r="H967" s="1">
        <v>88.13</v>
      </c>
      <c r="I967" s="2">
        <v>38689.07</v>
      </c>
      <c r="J967" s="3">
        <v>6.3541700000000001E-3</v>
      </c>
      <c r="K967" s="4">
        <v>6088773.0700000003</v>
      </c>
      <c r="L967" s="5">
        <v>200001</v>
      </c>
      <c r="M967" s="6">
        <v>30.443713129999999</v>
      </c>
      <c r="N967" s="7" t="str">
        <f>IF(ISNUMBER(_xll.BDP($C967, "DELTA_MID")),_xll.BDP($C967, "DELTA_MID")," ")</f>
        <v xml:space="preserve"> </v>
      </c>
      <c r="O967" s="7" t="str">
        <f>IF(ISNUMBER(N967),_xll.BDP($C967, "OPT_UNDL_TICKER"),"")</f>
        <v/>
      </c>
      <c r="P967" s="8" t="str">
        <f>IF(ISNUMBER(N967),_xll.BDP($C967, "OPT_UNDL_PX")," ")</f>
        <v xml:space="preserve"> </v>
      </c>
      <c r="Q967" s="7" t="str">
        <f>IF(ISNUMBER(N967),+G967*_xll.BDP($C967, "PX_POS_MULT_FACTOR")*P967/K967," ")</f>
        <v xml:space="preserve"> </v>
      </c>
      <c r="R967" s="8" t="str">
        <f>IF(OR($A967="TUA",$A967="TYA"),"",IF(ISNUMBER(_xll.BDP($C967,"DUR_ADJ_OAS_MID")),_xll.BDP($C967,"DUR_ADJ_OAS_MID"),IF(ISNUMBER(_xll.BDP($E967&amp;" ISIN","DUR_ADJ_OAS_MID")),_xll.BDP($E967&amp;" ISIN","DUR_ADJ_OAS_MID")," ")))</f>
        <v xml:space="preserve"> </v>
      </c>
      <c r="S967" s="7" t="str">
        <f t="shared" si="15"/>
        <v xml:space="preserve"> </v>
      </c>
      <c r="T967" t="s">
        <v>3056</v>
      </c>
      <c r="U967" t="s">
        <v>1267</v>
      </c>
      <c r="AG967">
        <v>-1.5070000000000001E-3</v>
      </c>
    </row>
    <row r="968" spans="1:33" x14ac:dyDescent="0.25">
      <c r="A968" t="s">
        <v>2501</v>
      </c>
      <c r="B968" t="s">
        <v>3057</v>
      </c>
      <c r="C968" t="s">
        <v>3058</v>
      </c>
      <c r="D968" t="s">
        <v>3059</v>
      </c>
      <c r="E968" t="s">
        <v>3060</v>
      </c>
      <c r="F968" t="s">
        <v>3061</v>
      </c>
      <c r="G968" s="1">
        <v>275</v>
      </c>
      <c r="H968" s="1">
        <v>133</v>
      </c>
      <c r="I968" s="2">
        <v>36575</v>
      </c>
      <c r="J968" s="3">
        <v>6.0069600000000004E-3</v>
      </c>
      <c r="K968" s="4">
        <v>6088773.0700000003</v>
      </c>
      <c r="L968" s="5">
        <v>200001</v>
      </c>
      <c r="M968" s="6">
        <v>30.443713129999999</v>
      </c>
      <c r="N968" s="7" t="str">
        <f>IF(ISNUMBER(_xll.BDP($C968, "DELTA_MID")),_xll.BDP($C968, "DELTA_MID")," ")</f>
        <v xml:space="preserve"> </v>
      </c>
      <c r="O968" s="7" t="str">
        <f>IF(ISNUMBER(N968),_xll.BDP($C968, "OPT_UNDL_TICKER"),"")</f>
        <v/>
      </c>
      <c r="P968" s="8" t="str">
        <f>IF(ISNUMBER(N968),_xll.BDP($C968, "OPT_UNDL_PX")," ")</f>
        <v xml:space="preserve"> </v>
      </c>
      <c r="Q968" s="7" t="str">
        <f>IF(ISNUMBER(N968),+G968*_xll.BDP($C968, "PX_POS_MULT_FACTOR")*P968/K968," ")</f>
        <v xml:space="preserve"> </v>
      </c>
      <c r="R968" s="8" t="str">
        <f>IF(OR($A968="TUA",$A968="TYA"),"",IF(ISNUMBER(_xll.BDP($C968,"DUR_ADJ_OAS_MID")),_xll.BDP($C968,"DUR_ADJ_OAS_MID"),IF(ISNUMBER(_xll.BDP($E968&amp;" ISIN","DUR_ADJ_OAS_MID")),_xll.BDP($E968&amp;" ISIN","DUR_ADJ_OAS_MID")," ")))</f>
        <v xml:space="preserve"> </v>
      </c>
      <c r="S968" s="7" t="str">
        <f t="shared" si="15"/>
        <v xml:space="preserve"> </v>
      </c>
      <c r="T968" t="s">
        <v>3061</v>
      </c>
      <c r="U968" t="s">
        <v>1267</v>
      </c>
      <c r="AG968">
        <v>-1.5070000000000001E-3</v>
      </c>
    </row>
    <row r="969" spans="1:33" x14ac:dyDescent="0.25">
      <c r="A969" t="s">
        <v>2501</v>
      </c>
      <c r="B969" t="s">
        <v>3062</v>
      </c>
      <c r="C969" t="s">
        <v>3063</v>
      </c>
      <c r="D969" t="s">
        <v>3064</v>
      </c>
      <c r="E969" t="s">
        <v>3065</v>
      </c>
      <c r="F969" t="s">
        <v>3066</v>
      </c>
      <c r="G969" s="1">
        <v>1003</v>
      </c>
      <c r="H969" s="1">
        <v>33.049999999999997</v>
      </c>
      <c r="I969" s="2">
        <v>33149.15</v>
      </c>
      <c r="J969" s="3">
        <v>5.4443099999999999E-3</v>
      </c>
      <c r="K969" s="4">
        <v>6088773.0700000003</v>
      </c>
      <c r="L969" s="5">
        <v>200001</v>
      </c>
      <c r="M969" s="6">
        <v>30.443713129999999</v>
      </c>
      <c r="N969" s="7" t="str">
        <f>IF(ISNUMBER(_xll.BDP($C969, "DELTA_MID")),_xll.BDP($C969, "DELTA_MID")," ")</f>
        <v xml:space="preserve"> </v>
      </c>
      <c r="O969" s="7" t="str">
        <f>IF(ISNUMBER(N969),_xll.BDP($C969, "OPT_UNDL_TICKER"),"")</f>
        <v/>
      </c>
      <c r="P969" s="8" t="str">
        <f>IF(ISNUMBER(N969),_xll.BDP($C969, "OPT_UNDL_PX")," ")</f>
        <v xml:space="preserve"> </v>
      </c>
      <c r="Q969" s="7" t="str">
        <f>IF(ISNUMBER(N969),+G969*_xll.BDP($C969, "PX_POS_MULT_FACTOR")*P969/K969," ")</f>
        <v xml:space="preserve"> </v>
      </c>
      <c r="R969" s="8" t="str">
        <f>IF(OR($A969="TUA",$A969="TYA"),"",IF(ISNUMBER(_xll.BDP($C969,"DUR_ADJ_OAS_MID")),_xll.BDP($C969,"DUR_ADJ_OAS_MID"),IF(ISNUMBER(_xll.BDP($E969&amp;" ISIN","DUR_ADJ_OAS_MID")),_xll.BDP($E969&amp;" ISIN","DUR_ADJ_OAS_MID")," ")))</f>
        <v xml:space="preserve"> </v>
      </c>
      <c r="S969" s="7" t="str">
        <f t="shared" si="15"/>
        <v xml:space="preserve"> </v>
      </c>
      <c r="T969" t="s">
        <v>3066</v>
      </c>
      <c r="U969" t="s">
        <v>1267</v>
      </c>
      <c r="AG969">
        <v>-1.5070000000000001E-3</v>
      </c>
    </row>
    <row r="970" spans="1:33" x14ac:dyDescent="0.25">
      <c r="A970" t="s">
        <v>2501</v>
      </c>
      <c r="B970" t="s">
        <v>3067</v>
      </c>
      <c r="C970" t="s">
        <v>3068</v>
      </c>
      <c r="D970" t="s">
        <v>3069</v>
      </c>
      <c r="E970" t="s">
        <v>3070</v>
      </c>
      <c r="F970" t="s">
        <v>3071</v>
      </c>
      <c r="G970" s="1">
        <v>701</v>
      </c>
      <c r="H970" s="1">
        <v>48.954999999999998</v>
      </c>
      <c r="I970" s="2">
        <v>34317.46</v>
      </c>
      <c r="J970" s="3">
        <v>5.6361900000000001E-3</v>
      </c>
      <c r="K970" s="4">
        <v>6088773.0700000003</v>
      </c>
      <c r="L970" s="5">
        <v>200001</v>
      </c>
      <c r="M970" s="6">
        <v>30.443713129999999</v>
      </c>
      <c r="N970" s="7" t="str">
        <f>IF(ISNUMBER(_xll.BDP($C970, "DELTA_MID")),_xll.BDP($C970, "DELTA_MID")," ")</f>
        <v xml:space="preserve"> </v>
      </c>
      <c r="O970" s="7" t="str">
        <f>IF(ISNUMBER(N970),_xll.BDP($C970, "OPT_UNDL_TICKER"),"")</f>
        <v/>
      </c>
      <c r="P970" s="8" t="str">
        <f>IF(ISNUMBER(N970),_xll.BDP($C970, "OPT_UNDL_PX")," ")</f>
        <v xml:space="preserve"> </v>
      </c>
      <c r="Q970" s="7" t="str">
        <f>IF(ISNUMBER(N970),+G970*_xll.BDP($C970, "PX_POS_MULT_FACTOR")*P970/K970," ")</f>
        <v xml:space="preserve"> </v>
      </c>
      <c r="R970" s="8" t="str">
        <f>IF(OR($A970="TUA",$A970="TYA"),"",IF(ISNUMBER(_xll.BDP($C970,"DUR_ADJ_OAS_MID")),_xll.BDP($C970,"DUR_ADJ_OAS_MID"),IF(ISNUMBER(_xll.BDP($E970&amp;" ISIN","DUR_ADJ_OAS_MID")),_xll.BDP($E970&amp;" ISIN","DUR_ADJ_OAS_MID")," ")))</f>
        <v xml:space="preserve"> </v>
      </c>
      <c r="S970" s="7" t="str">
        <f t="shared" si="15"/>
        <v xml:space="preserve"> </v>
      </c>
      <c r="T970" t="s">
        <v>3071</v>
      </c>
      <c r="U970" t="s">
        <v>1267</v>
      </c>
      <c r="AG970">
        <v>-1.5070000000000001E-3</v>
      </c>
    </row>
    <row r="971" spans="1:33" x14ac:dyDescent="0.25">
      <c r="A971" t="s">
        <v>2501</v>
      </c>
      <c r="B971" t="s">
        <v>3072</v>
      </c>
      <c r="C971" t="s">
        <v>3073</v>
      </c>
      <c r="D971" t="s">
        <v>3074</v>
      </c>
      <c r="E971" t="s">
        <v>3075</v>
      </c>
      <c r="F971" t="s">
        <v>3076</v>
      </c>
      <c r="G971" s="1">
        <v>861</v>
      </c>
      <c r="H971" s="1">
        <v>37.25</v>
      </c>
      <c r="I971" s="2">
        <v>32072.25</v>
      </c>
      <c r="J971" s="3">
        <v>5.26744E-3</v>
      </c>
      <c r="K971" s="4">
        <v>6088773.0700000003</v>
      </c>
      <c r="L971" s="5">
        <v>200001</v>
      </c>
      <c r="M971" s="6">
        <v>30.443713129999999</v>
      </c>
      <c r="N971" s="7" t="str">
        <f>IF(ISNUMBER(_xll.BDP($C971, "DELTA_MID")),_xll.BDP($C971, "DELTA_MID")," ")</f>
        <v xml:space="preserve"> </v>
      </c>
      <c r="O971" s="7" t="str">
        <f>IF(ISNUMBER(N971),_xll.BDP($C971, "OPT_UNDL_TICKER"),"")</f>
        <v/>
      </c>
      <c r="P971" s="8" t="str">
        <f>IF(ISNUMBER(N971),_xll.BDP($C971, "OPT_UNDL_PX")," ")</f>
        <v xml:space="preserve"> </v>
      </c>
      <c r="Q971" s="7" t="str">
        <f>IF(ISNUMBER(N971),+G971*_xll.BDP($C971, "PX_POS_MULT_FACTOR")*P971/K971," ")</f>
        <v xml:space="preserve"> </v>
      </c>
      <c r="R971" s="8" t="str">
        <f>IF(OR($A971="TUA",$A971="TYA"),"",IF(ISNUMBER(_xll.BDP($C971,"DUR_ADJ_OAS_MID")),_xll.BDP($C971,"DUR_ADJ_OAS_MID"),IF(ISNUMBER(_xll.BDP($E971&amp;" ISIN","DUR_ADJ_OAS_MID")),_xll.BDP($E971&amp;" ISIN","DUR_ADJ_OAS_MID")," ")))</f>
        <v xml:space="preserve"> </v>
      </c>
      <c r="S971" s="7" t="str">
        <f t="shared" si="15"/>
        <v xml:space="preserve"> </v>
      </c>
      <c r="T971" t="s">
        <v>3076</v>
      </c>
      <c r="U971" t="s">
        <v>1267</v>
      </c>
      <c r="AG971">
        <v>-1.5070000000000001E-3</v>
      </c>
    </row>
    <row r="972" spans="1:33" x14ac:dyDescent="0.25">
      <c r="A972" t="s">
        <v>2501</v>
      </c>
      <c r="B972" t="s">
        <v>3077</v>
      </c>
      <c r="C972" t="s">
        <v>3078</v>
      </c>
      <c r="D972" t="s">
        <v>3079</v>
      </c>
      <c r="E972" t="s">
        <v>3080</v>
      </c>
      <c r="F972" t="s">
        <v>3081</v>
      </c>
      <c r="G972" s="1">
        <v>1865</v>
      </c>
      <c r="H972" s="1">
        <v>17.09</v>
      </c>
      <c r="I972" s="2">
        <v>31872.85</v>
      </c>
      <c r="J972" s="3">
        <v>5.2346900000000002E-3</v>
      </c>
      <c r="K972" s="4">
        <v>6088773.0700000003</v>
      </c>
      <c r="L972" s="5">
        <v>200001</v>
      </c>
      <c r="M972" s="6">
        <v>30.443713129999999</v>
      </c>
      <c r="N972" s="7" t="str">
        <f>IF(ISNUMBER(_xll.BDP($C972, "DELTA_MID")),_xll.BDP($C972, "DELTA_MID")," ")</f>
        <v xml:space="preserve"> </v>
      </c>
      <c r="O972" s="7" t="str">
        <f>IF(ISNUMBER(N972),_xll.BDP($C972, "OPT_UNDL_TICKER"),"")</f>
        <v/>
      </c>
      <c r="P972" s="8" t="str">
        <f>IF(ISNUMBER(N972),_xll.BDP($C972, "OPT_UNDL_PX")," ")</f>
        <v xml:space="preserve"> </v>
      </c>
      <c r="Q972" s="7" t="str">
        <f>IF(ISNUMBER(N972),+G972*_xll.BDP($C972, "PX_POS_MULT_FACTOR")*P972/K972," ")</f>
        <v xml:space="preserve"> </v>
      </c>
      <c r="R972" s="8" t="str">
        <f>IF(OR($A972="TUA",$A972="TYA"),"",IF(ISNUMBER(_xll.BDP($C972,"DUR_ADJ_OAS_MID")),_xll.BDP($C972,"DUR_ADJ_OAS_MID"),IF(ISNUMBER(_xll.BDP($E972&amp;" ISIN","DUR_ADJ_OAS_MID")),_xll.BDP($E972&amp;" ISIN","DUR_ADJ_OAS_MID")," ")))</f>
        <v xml:space="preserve"> </v>
      </c>
      <c r="S972" s="7" t="str">
        <f t="shared" si="15"/>
        <v xml:space="preserve"> </v>
      </c>
      <c r="T972" t="s">
        <v>3081</v>
      </c>
      <c r="U972" t="s">
        <v>1267</v>
      </c>
      <c r="AG972">
        <v>-1.5070000000000001E-3</v>
      </c>
    </row>
    <row r="973" spans="1:33" x14ac:dyDescent="0.25">
      <c r="A973" t="s">
        <v>2501</v>
      </c>
      <c r="B973" t="s">
        <v>3082</v>
      </c>
      <c r="C973" t="s">
        <v>3083</v>
      </c>
      <c r="D973" t="s">
        <v>3084</v>
      </c>
      <c r="E973" t="s">
        <v>3085</v>
      </c>
      <c r="F973" t="s">
        <v>3086</v>
      </c>
      <c r="G973" s="1">
        <v>1219</v>
      </c>
      <c r="H973" s="1">
        <v>29.06</v>
      </c>
      <c r="I973" s="2">
        <v>35424.14</v>
      </c>
      <c r="J973" s="3">
        <v>5.8179399999999997E-3</v>
      </c>
      <c r="K973" s="4">
        <v>6088773.0700000003</v>
      </c>
      <c r="L973" s="5">
        <v>200001</v>
      </c>
      <c r="M973" s="6">
        <v>30.443713129999999</v>
      </c>
      <c r="N973" s="7" t="str">
        <f>IF(ISNUMBER(_xll.BDP($C973, "DELTA_MID")),_xll.BDP($C973, "DELTA_MID")," ")</f>
        <v xml:space="preserve"> </v>
      </c>
      <c r="O973" s="7" t="str">
        <f>IF(ISNUMBER(N973),_xll.BDP($C973, "OPT_UNDL_TICKER"),"")</f>
        <v/>
      </c>
      <c r="P973" s="8" t="str">
        <f>IF(ISNUMBER(N973),_xll.BDP($C973, "OPT_UNDL_PX")," ")</f>
        <v xml:space="preserve"> </v>
      </c>
      <c r="Q973" s="7" t="str">
        <f>IF(ISNUMBER(N973),+G973*_xll.BDP($C973, "PX_POS_MULT_FACTOR")*P973/K973," ")</f>
        <v xml:space="preserve"> </v>
      </c>
      <c r="R973" s="8" t="str">
        <f>IF(OR($A973="TUA",$A973="TYA"),"",IF(ISNUMBER(_xll.BDP($C973,"DUR_ADJ_OAS_MID")),_xll.BDP($C973,"DUR_ADJ_OAS_MID"),IF(ISNUMBER(_xll.BDP($E973&amp;" ISIN","DUR_ADJ_OAS_MID")),_xll.BDP($E973&amp;" ISIN","DUR_ADJ_OAS_MID")," ")))</f>
        <v xml:space="preserve"> </v>
      </c>
      <c r="S973" s="7" t="str">
        <f t="shared" si="15"/>
        <v xml:space="preserve"> </v>
      </c>
      <c r="T973" t="s">
        <v>3086</v>
      </c>
      <c r="U973" t="s">
        <v>1267</v>
      </c>
      <c r="AG973">
        <v>-1.5070000000000001E-3</v>
      </c>
    </row>
    <row r="974" spans="1:33" x14ac:dyDescent="0.25">
      <c r="A974" t="s">
        <v>2501</v>
      </c>
      <c r="B974" t="s">
        <v>3087</v>
      </c>
      <c r="C974" t="s">
        <v>3088</v>
      </c>
      <c r="D974" t="s">
        <v>3089</v>
      </c>
      <c r="E974" t="s">
        <v>3090</v>
      </c>
      <c r="F974" t="s">
        <v>3091</v>
      </c>
      <c r="G974" s="1">
        <v>2486</v>
      </c>
      <c r="H974" s="1">
        <v>15.21</v>
      </c>
      <c r="I974" s="2">
        <v>37812.06</v>
      </c>
      <c r="J974" s="3">
        <v>6.2101300000000003E-3</v>
      </c>
      <c r="K974" s="4">
        <v>6088773.0700000003</v>
      </c>
      <c r="L974" s="5">
        <v>200001</v>
      </c>
      <c r="M974" s="6">
        <v>30.443713129999999</v>
      </c>
      <c r="N974" s="7" t="str">
        <f>IF(ISNUMBER(_xll.BDP($C974, "DELTA_MID")),_xll.BDP($C974, "DELTA_MID")," ")</f>
        <v xml:space="preserve"> </v>
      </c>
      <c r="O974" s="7" t="str">
        <f>IF(ISNUMBER(N974),_xll.BDP($C974, "OPT_UNDL_TICKER"),"")</f>
        <v/>
      </c>
      <c r="P974" s="8" t="str">
        <f>IF(ISNUMBER(N974),_xll.BDP($C974, "OPT_UNDL_PX")," ")</f>
        <v xml:space="preserve"> </v>
      </c>
      <c r="Q974" s="7" t="str">
        <f>IF(ISNUMBER(N974),+G974*_xll.BDP($C974, "PX_POS_MULT_FACTOR")*P974/K974," ")</f>
        <v xml:space="preserve"> </v>
      </c>
      <c r="R974" s="8" t="str">
        <f>IF(OR($A974="TUA",$A974="TYA"),"",IF(ISNUMBER(_xll.BDP($C974,"DUR_ADJ_OAS_MID")),_xll.BDP($C974,"DUR_ADJ_OAS_MID"),IF(ISNUMBER(_xll.BDP($E974&amp;" ISIN","DUR_ADJ_OAS_MID")),_xll.BDP($E974&amp;" ISIN","DUR_ADJ_OAS_MID")," ")))</f>
        <v xml:space="preserve"> </v>
      </c>
      <c r="S974" s="7" t="str">
        <f t="shared" si="15"/>
        <v xml:space="preserve"> </v>
      </c>
      <c r="T974" t="s">
        <v>3091</v>
      </c>
      <c r="U974" t="s">
        <v>1267</v>
      </c>
      <c r="AG974">
        <v>-1.5070000000000001E-3</v>
      </c>
    </row>
    <row r="975" spans="1:33" x14ac:dyDescent="0.25">
      <c r="A975" t="s">
        <v>2501</v>
      </c>
      <c r="B975" t="s">
        <v>3092</v>
      </c>
      <c r="C975" t="s">
        <v>3093</v>
      </c>
      <c r="D975" t="s">
        <v>3094</v>
      </c>
      <c r="E975" t="s">
        <v>3095</v>
      </c>
      <c r="F975" t="s">
        <v>3096</v>
      </c>
      <c r="G975" s="1">
        <v>2437</v>
      </c>
      <c r="H975" s="1">
        <v>15.6</v>
      </c>
      <c r="I975" s="2">
        <v>38017.199999999997</v>
      </c>
      <c r="J975" s="3">
        <v>6.2438199999999998E-3</v>
      </c>
      <c r="K975" s="4">
        <v>6088773.0700000003</v>
      </c>
      <c r="L975" s="5">
        <v>200001</v>
      </c>
      <c r="M975" s="6">
        <v>30.443713129999999</v>
      </c>
      <c r="N975" s="7" t="str">
        <f>IF(ISNUMBER(_xll.BDP($C975, "DELTA_MID")),_xll.BDP($C975, "DELTA_MID")," ")</f>
        <v xml:space="preserve"> </v>
      </c>
      <c r="O975" s="7" t="str">
        <f>IF(ISNUMBER(N975),_xll.BDP($C975, "OPT_UNDL_TICKER"),"")</f>
        <v/>
      </c>
      <c r="P975" s="8" t="str">
        <f>IF(ISNUMBER(N975),_xll.BDP($C975, "OPT_UNDL_PX")," ")</f>
        <v xml:space="preserve"> </v>
      </c>
      <c r="Q975" s="7" t="str">
        <f>IF(ISNUMBER(N975),+G975*_xll.BDP($C975, "PX_POS_MULT_FACTOR")*P975/K975," ")</f>
        <v xml:space="preserve"> </v>
      </c>
      <c r="R975" s="8" t="str">
        <f>IF(OR($A975="TUA",$A975="TYA"),"",IF(ISNUMBER(_xll.BDP($C975,"DUR_ADJ_OAS_MID")),_xll.BDP($C975,"DUR_ADJ_OAS_MID"),IF(ISNUMBER(_xll.BDP($E975&amp;" ISIN","DUR_ADJ_OAS_MID")),_xll.BDP($E975&amp;" ISIN","DUR_ADJ_OAS_MID")," ")))</f>
        <v xml:space="preserve"> </v>
      </c>
      <c r="S975" s="7" t="str">
        <f t="shared" si="15"/>
        <v xml:space="preserve"> </v>
      </c>
      <c r="T975" t="s">
        <v>3096</v>
      </c>
      <c r="U975" t="s">
        <v>1267</v>
      </c>
      <c r="AG975">
        <v>-1.5070000000000001E-3</v>
      </c>
    </row>
    <row r="976" spans="1:33" x14ac:dyDescent="0.25">
      <c r="A976" t="s">
        <v>2501</v>
      </c>
      <c r="B976" t="s">
        <v>3097</v>
      </c>
      <c r="C976" t="s">
        <v>3098</v>
      </c>
      <c r="D976" t="s">
        <v>3099</v>
      </c>
      <c r="E976" t="s">
        <v>3100</v>
      </c>
      <c r="F976" t="s">
        <v>3101</v>
      </c>
      <c r="G976" s="1">
        <v>2431</v>
      </c>
      <c r="H976" s="1">
        <v>14.95</v>
      </c>
      <c r="I976" s="2">
        <v>36343.449999999997</v>
      </c>
      <c r="J976" s="3">
        <v>5.9689299999999999E-3</v>
      </c>
      <c r="K976" s="4">
        <v>6088773.0700000003</v>
      </c>
      <c r="L976" s="5">
        <v>200001</v>
      </c>
      <c r="M976" s="6">
        <v>30.443713129999999</v>
      </c>
      <c r="N976" s="7" t="str">
        <f>IF(ISNUMBER(_xll.BDP($C976, "DELTA_MID")),_xll.BDP($C976, "DELTA_MID")," ")</f>
        <v xml:space="preserve"> </v>
      </c>
      <c r="O976" s="7" t="str">
        <f>IF(ISNUMBER(N976),_xll.BDP($C976, "OPT_UNDL_TICKER"),"")</f>
        <v/>
      </c>
      <c r="P976" s="8" t="str">
        <f>IF(ISNUMBER(N976),_xll.BDP($C976, "OPT_UNDL_PX")," ")</f>
        <v xml:space="preserve"> </v>
      </c>
      <c r="Q976" s="7" t="str">
        <f>IF(ISNUMBER(N976),+G976*_xll.BDP($C976, "PX_POS_MULT_FACTOR")*P976/K976," ")</f>
        <v xml:space="preserve"> </v>
      </c>
      <c r="R976" s="8" t="str">
        <f>IF(OR($A976="TUA",$A976="TYA"),"",IF(ISNUMBER(_xll.BDP($C976,"DUR_ADJ_OAS_MID")),_xll.BDP($C976,"DUR_ADJ_OAS_MID"),IF(ISNUMBER(_xll.BDP($E976&amp;" ISIN","DUR_ADJ_OAS_MID")),_xll.BDP($E976&amp;" ISIN","DUR_ADJ_OAS_MID")," ")))</f>
        <v xml:space="preserve"> </v>
      </c>
      <c r="S976" s="7" t="str">
        <f t="shared" si="15"/>
        <v xml:space="preserve"> </v>
      </c>
      <c r="T976" t="s">
        <v>3101</v>
      </c>
      <c r="U976" t="s">
        <v>1267</v>
      </c>
      <c r="AG976">
        <v>-1.5070000000000001E-3</v>
      </c>
    </row>
    <row r="977" spans="1:33" x14ac:dyDescent="0.25">
      <c r="A977" t="s">
        <v>2501</v>
      </c>
      <c r="B977" t="s">
        <v>3102</v>
      </c>
      <c r="C977" t="s">
        <v>3103</v>
      </c>
      <c r="D977" t="s">
        <v>3104</v>
      </c>
      <c r="E977" t="s">
        <v>3105</v>
      </c>
      <c r="F977" t="s">
        <v>3106</v>
      </c>
      <c r="G977" s="1">
        <v>5628</v>
      </c>
      <c r="H977" s="1">
        <v>6.07</v>
      </c>
      <c r="I977" s="2">
        <v>34161.96</v>
      </c>
      <c r="J977" s="3">
        <v>5.61065E-3</v>
      </c>
      <c r="K977" s="4">
        <v>6088773.0700000003</v>
      </c>
      <c r="L977" s="5">
        <v>200001</v>
      </c>
      <c r="M977" s="6">
        <v>30.443713129999999</v>
      </c>
      <c r="N977" s="7" t="str">
        <f>IF(ISNUMBER(_xll.BDP($C977, "DELTA_MID")),_xll.BDP($C977, "DELTA_MID")," ")</f>
        <v xml:space="preserve"> </v>
      </c>
      <c r="O977" s="7" t="str">
        <f>IF(ISNUMBER(N977),_xll.BDP($C977, "OPT_UNDL_TICKER"),"")</f>
        <v/>
      </c>
      <c r="P977" s="8" t="str">
        <f>IF(ISNUMBER(N977),_xll.BDP($C977, "OPT_UNDL_PX")," ")</f>
        <v xml:space="preserve"> </v>
      </c>
      <c r="Q977" s="7" t="str">
        <f>IF(ISNUMBER(N977),+G977*_xll.BDP($C977, "PX_POS_MULT_FACTOR")*P977/K977," ")</f>
        <v xml:space="preserve"> </v>
      </c>
      <c r="R977" s="8" t="str">
        <f>IF(OR($A977="TUA",$A977="TYA"),"",IF(ISNUMBER(_xll.BDP($C977,"DUR_ADJ_OAS_MID")),_xll.BDP($C977,"DUR_ADJ_OAS_MID"),IF(ISNUMBER(_xll.BDP($E977&amp;" ISIN","DUR_ADJ_OAS_MID")),_xll.BDP($E977&amp;" ISIN","DUR_ADJ_OAS_MID")," ")))</f>
        <v xml:space="preserve"> </v>
      </c>
      <c r="S977" s="7" t="str">
        <f t="shared" si="15"/>
        <v xml:space="preserve"> </v>
      </c>
      <c r="T977" t="s">
        <v>3106</v>
      </c>
      <c r="U977" t="s">
        <v>1267</v>
      </c>
      <c r="AG977">
        <v>-1.5070000000000001E-3</v>
      </c>
    </row>
    <row r="978" spans="1:33" x14ac:dyDescent="0.25">
      <c r="A978" t="s">
        <v>2501</v>
      </c>
      <c r="B978" t="s">
        <v>3107</v>
      </c>
      <c r="C978" t="s">
        <v>3108</v>
      </c>
      <c r="D978" t="s">
        <v>3109</v>
      </c>
      <c r="E978" t="s">
        <v>3110</v>
      </c>
      <c r="F978" t="s">
        <v>3111</v>
      </c>
      <c r="G978" s="1">
        <v>1606</v>
      </c>
      <c r="H978" s="1">
        <v>33.54</v>
      </c>
      <c r="I978" s="2">
        <v>53865.24</v>
      </c>
      <c r="J978" s="3">
        <v>8.8466499999999993E-3</v>
      </c>
      <c r="K978" s="4">
        <v>6088773.0700000003</v>
      </c>
      <c r="L978" s="5">
        <v>200001</v>
      </c>
      <c r="M978" s="6">
        <v>30.443713129999999</v>
      </c>
      <c r="N978" s="7" t="str">
        <f>IF(ISNUMBER(_xll.BDP($C978, "DELTA_MID")),_xll.BDP($C978, "DELTA_MID")," ")</f>
        <v xml:space="preserve"> </v>
      </c>
      <c r="O978" s="7" t="str">
        <f>IF(ISNUMBER(N978),_xll.BDP($C978, "OPT_UNDL_TICKER"),"")</f>
        <v/>
      </c>
      <c r="P978" s="8" t="str">
        <f>IF(ISNUMBER(N978),_xll.BDP($C978, "OPT_UNDL_PX")," ")</f>
        <v xml:space="preserve"> </v>
      </c>
      <c r="Q978" s="7" t="str">
        <f>IF(ISNUMBER(N978),+G978*_xll.BDP($C978, "PX_POS_MULT_FACTOR")*P978/K978," ")</f>
        <v xml:space="preserve"> </v>
      </c>
      <c r="R978" s="8" t="str">
        <f>IF(OR($A978="TUA",$A978="TYA"),"",IF(ISNUMBER(_xll.BDP($C978,"DUR_ADJ_OAS_MID")),_xll.BDP($C978,"DUR_ADJ_OAS_MID"),IF(ISNUMBER(_xll.BDP($E978&amp;" ISIN","DUR_ADJ_OAS_MID")),_xll.BDP($E978&amp;" ISIN","DUR_ADJ_OAS_MID")," ")))</f>
        <v xml:space="preserve"> </v>
      </c>
      <c r="S978" s="7" t="str">
        <f t="shared" si="15"/>
        <v xml:space="preserve"> </v>
      </c>
      <c r="T978" t="s">
        <v>3111</v>
      </c>
      <c r="U978" t="s">
        <v>1267</v>
      </c>
      <c r="AG978">
        <v>-1.5070000000000001E-3</v>
      </c>
    </row>
    <row r="979" spans="1:33" x14ac:dyDescent="0.25">
      <c r="A979" t="s">
        <v>2501</v>
      </c>
      <c r="B979" t="s">
        <v>3112</v>
      </c>
      <c r="C979" t="s">
        <v>3113</v>
      </c>
      <c r="D979" t="s">
        <v>3114</v>
      </c>
      <c r="E979" t="s">
        <v>3115</v>
      </c>
      <c r="F979" t="s">
        <v>3116</v>
      </c>
      <c r="G979" s="1">
        <v>356</v>
      </c>
      <c r="H979" s="1">
        <v>98.2</v>
      </c>
      <c r="I979" s="2">
        <v>34959.199999999997</v>
      </c>
      <c r="J979" s="3">
        <v>5.7415799999999996E-3</v>
      </c>
      <c r="K979" s="4">
        <v>6088773.0700000003</v>
      </c>
      <c r="L979" s="5">
        <v>200001</v>
      </c>
      <c r="M979" s="6">
        <v>30.443713129999999</v>
      </c>
      <c r="N979" s="7" t="str">
        <f>IF(ISNUMBER(_xll.BDP($C979, "DELTA_MID")),_xll.BDP($C979, "DELTA_MID")," ")</f>
        <v xml:space="preserve"> </v>
      </c>
      <c r="O979" s="7" t="str">
        <f>IF(ISNUMBER(N979),_xll.BDP($C979, "OPT_UNDL_TICKER"),"")</f>
        <v/>
      </c>
      <c r="P979" s="8" t="str">
        <f>IF(ISNUMBER(N979),_xll.BDP($C979, "OPT_UNDL_PX")," ")</f>
        <v xml:space="preserve"> </v>
      </c>
      <c r="Q979" s="7" t="str">
        <f>IF(ISNUMBER(N979),+G979*_xll.BDP($C979, "PX_POS_MULT_FACTOR")*P979/K979," ")</f>
        <v xml:space="preserve"> </v>
      </c>
      <c r="R979" s="8" t="str">
        <f>IF(OR($A979="TUA",$A979="TYA"),"",IF(ISNUMBER(_xll.BDP($C979,"DUR_ADJ_OAS_MID")),_xll.BDP($C979,"DUR_ADJ_OAS_MID"),IF(ISNUMBER(_xll.BDP($E979&amp;" ISIN","DUR_ADJ_OAS_MID")),_xll.BDP($E979&amp;" ISIN","DUR_ADJ_OAS_MID")," ")))</f>
        <v xml:space="preserve"> </v>
      </c>
      <c r="S979" s="7" t="str">
        <f t="shared" si="15"/>
        <v xml:space="preserve"> </v>
      </c>
      <c r="T979" t="s">
        <v>3116</v>
      </c>
      <c r="U979" t="s">
        <v>1267</v>
      </c>
      <c r="AG979">
        <v>-1.5070000000000001E-3</v>
      </c>
    </row>
    <row r="980" spans="1:33" x14ac:dyDescent="0.25">
      <c r="A980" t="s">
        <v>2501</v>
      </c>
      <c r="B980" t="s">
        <v>3117</v>
      </c>
      <c r="C980" t="s">
        <v>3118</v>
      </c>
      <c r="D980" t="s">
        <v>3119</v>
      </c>
      <c r="E980" t="s">
        <v>3120</v>
      </c>
      <c r="F980" t="s">
        <v>3121</v>
      </c>
      <c r="G980" s="1">
        <v>1941</v>
      </c>
      <c r="H980" s="1">
        <v>15.79</v>
      </c>
      <c r="I980" s="2">
        <v>30648.39</v>
      </c>
      <c r="J980" s="3">
        <v>5.0335900000000001E-3</v>
      </c>
      <c r="K980" s="4">
        <v>6088773.0700000003</v>
      </c>
      <c r="L980" s="5">
        <v>200001</v>
      </c>
      <c r="M980" s="6">
        <v>30.443713129999999</v>
      </c>
      <c r="N980" s="7" t="str">
        <f>IF(ISNUMBER(_xll.BDP($C980, "DELTA_MID")),_xll.BDP($C980, "DELTA_MID")," ")</f>
        <v xml:space="preserve"> </v>
      </c>
      <c r="O980" s="7" t="str">
        <f>IF(ISNUMBER(N980),_xll.BDP($C980, "OPT_UNDL_TICKER"),"")</f>
        <v/>
      </c>
      <c r="P980" s="8" t="str">
        <f>IF(ISNUMBER(N980),_xll.BDP($C980, "OPT_UNDL_PX")," ")</f>
        <v xml:space="preserve"> </v>
      </c>
      <c r="Q980" s="7" t="str">
        <f>IF(ISNUMBER(N980),+G980*_xll.BDP($C980, "PX_POS_MULT_FACTOR")*P980/K980," ")</f>
        <v xml:space="preserve"> </v>
      </c>
      <c r="R980" s="8" t="str">
        <f>IF(OR($A980="TUA",$A980="TYA"),"",IF(ISNUMBER(_xll.BDP($C980,"DUR_ADJ_OAS_MID")),_xll.BDP($C980,"DUR_ADJ_OAS_MID"),IF(ISNUMBER(_xll.BDP($E980&amp;" ISIN","DUR_ADJ_OAS_MID")),_xll.BDP($E980&amp;" ISIN","DUR_ADJ_OAS_MID")," ")))</f>
        <v xml:space="preserve"> </v>
      </c>
      <c r="S980" s="7" t="str">
        <f t="shared" si="15"/>
        <v xml:space="preserve"> </v>
      </c>
      <c r="T980" t="s">
        <v>3121</v>
      </c>
      <c r="U980" t="s">
        <v>1267</v>
      </c>
      <c r="AG980">
        <v>-1.5070000000000001E-3</v>
      </c>
    </row>
    <row r="981" spans="1:33" x14ac:dyDescent="0.25">
      <c r="A981" t="s">
        <v>2501</v>
      </c>
      <c r="B981" t="s">
        <v>3122</v>
      </c>
      <c r="C981" t="s">
        <v>3123</v>
      </c>
      <c r="D981" t="s">
        <v>3124</v>
      </c>
      <c r="E981" t="s">
        <v>3125</v>
      </c>
      <c r="F981" t="s">
        <v>3126</v>
      </c>
      <c r="G981" s="1">
        <v>764</v>
      </c>
      <c r="H981" s="1">
        <v>43.16</v>
      </c>
      <c r="I981" s="2">
        <v>32974.239999999998</v>
      </c>
      <c r="J981" s="3">
        <v>5.4155799999999997E-3</v>
      </c>
      <c r="K981" s="4">
        <v>6088773.0700000003</v>
      </c>
      <c r="L981" s="5">
        <v>200001</v>
      </c>
      <c r="M981" s="6">
        <v>30.443713129999999</v>
      </c>
      <c r="N981" s="7" t="str">
        <f>IF(ISNUMBER(_xll.BDP($C981, "DELTA_MID")),_xll.BDP($C981, "DELTA_MID")," ")</f>
        <v xml:space="preserve"> </v>
      </c>
      <c r="O981" s="7" t="str">
        <f>IF(ISNUMBER(N981),_xll.BDP($C981, "OPT_UNDL_TICKER"),"")</f>
        <v/>
      </c>
      <c r="P981" s="8" t="str">
        <f>IF(ISNUMBER(N981),_xll.BDP($C981, "OPT_UNDL_PX")," ")</f>
        <v xml:space="preserve"> </v>
      </c>
      <c r="Q981" s="7" t="str">
        <f>IF(ISNUMBER(N981),+G981*_xll.BDP($C981, "PX_POS_MULT_FACTOR")*P981/K981," ")</f>
        <v xml:space="preserve"> </v>
      </c>
      <c r="R981" s="8" t="str">
        <f>IF(OR($A981="TUA",$A981="TYA"),"",IF(ISNUMBER(_xll.BDP($C981,"DUR_ADJ_OAS_MID")),_xll.BDP($C981,"DUR_ADJ_OAS_MID"),IF(ISNUMBER(_xll.BDP($E981&amp;" ISIN","DUR_ADJ_OAS_MID")),_xll.BDP($E981&amp;" ISIN","DUR_ADJ_OAS_MID")," ")))</f>
        <v xml:space="preserve"> </v>
      </c>
      <c r="S981" s="7" t="str">
        <f t="shared" si="15"/>
        <v xml:space="preserve"> </v>
      </c>
      <c r="T981" t="s">
        <v>3126</v>
      </c>
      <c r="U981" t="s">
        <v>1267</v>
      </c>
      <c r="AG981">
        <v>-1.5070000000000001E-3</v>
      </c>
    </row>
    <row r="982" spans="1:33" x14ac:dyDescent="0.25">
      <c r="A982" t="s">
        <v>2501</v>
      </c>
      <c r="B982" t="s">
        <v>3127</v>
      </c>
      <c r="C982" t="s">
        <v>3128</v>
      </c>
      <c r="D982" t="s">
        <v>3129</v>
      </c>
      <c r="E982" t="s">
        <v>3130</v>
      </c>
      <c r="F982" t="s">
        <v>3131</v>
      </c>
      <c r="G982" s="1">
        <v>754</v>
      </c>
      <c r="H982" s="1">
        <v>50.42</v>
      </c>
      <c r="I982" s="2">
        <v>38016.68</v>
      </c>
      <c r="J982" s="3">
        <v>6.2437300000000003E-3</v>
      </c>
      <c r="K982" s="4">
        <v>6088773.0700000003</v>
      </c>
      <c r="L982" s="5">
        <v>200001</v>
      </c>
      <c r="M982" s="6">
        <v>30.443713129999999</v>
      </c>
      <c r="N982" s="7" t="str">
        <f>IF(ISNUMBER(_xll.BDP($C982, "DELTA_MID")),_xll.BDP($C982, "DELTA_MID")," ")</f>
        <v xml:space="preserve"> </v>
      </c>
      <c r="O982" s="7" t="str">
        <f>IF(ISNUMBER(N982),_xll.BDP($C982, "OPT_UNDL_TICKER"),"")</f>
        <v/>
      </c>
      <c r="P982" s="8" t="str">
        <f>IF(ISNUMBER(N982),_xll.BDP($C982, "OPT_UNDL_PX")," ")</f>
        <v xml:space="preserve"> </v>
      </c>
      <c r="Q982" s="7" t="str">
        <f>IF(ISNUMBER(N982),+G982*_xll.BDP($C982, "PX_POS_MULT_FACTOR")*P982/K982," ")</f>
        <v xml:space="preserve"> </v>
      </c>
      <c r="R982" s="8" t="str">
        <f>IF(OR($A982="TUA",$A982="TYA"),"",IF(ISNUMBER(_xll.BDP($C982,"DUR_ADJ_OAS_MID")),_xll.BDP($C982,"DUR_ADJ_OAS_MID"),IF(ISNUMBER(_xll.BDP($E982&amp;" ISIN","DUR_ADJ_OAS_MID")),_xll.BDP($E982&amp;" ISIN","DUR_ADJ_OAS_MID")," ")))</f>
        <v xml:space="preserve"> </v>
      </c>
      <c r="S982" s="7" t="str">
        <f t="shared" si="15"/>
        <v xml:space="preserve"> </v>
      </c>
      <c r="T982" t="s">
        <v>3131</v>
      </c>
      <c r="U982" t="s">
        <v>1267</v>
      </c>
      <c r="AG982">
        <v>-1.5070000000000001E-3</v>
      </c>
    </row>
    <row r="983" spans="1:33" x14ac:dyDescent="0.25">
      <c r="A983" t="s">
        <v>2501</v>
      </c>
      <c r="B983" t="s">
        <v>3132</v>
      </c>
      <c r="C983" t="s">
        <v>3133</v>
      </c>
      <c r="D983" t="s">
        <v>3134</v>
      </c>
      <c r="E983" t="s">
        <v>3135</v>
      </c>
      <c r="F983" t="s">
        <v>3136</v>
      </c>
      <c r="G983" s="1">
        <v>113</v>
      </c>
      <c r="H983" s="1">
        <v>372.25</v>
      </c>
      <c r="I983" s="2">
        <v>42064.25</v>
      </c>
      <c r="J983" s="3">
        <v>6.9084899999999998E-3</v>
      </c>
      <c r="K983" s="4">
        <v>6088773.0700000003</v>
      </c>
      <c r="L983" s="5">
        <v>200001</v>
      </c>
      <c r="M983" s="6">
        <v>30.443713129999999</v>
      </c>
      <c r="N983" s="7" t="str">
        <f>IF(ISNUMBER(_xll.BDP($C983, "DELTA_MID")),_xll.BDP($C983, "DELTA_MID")," ")</f>
        <v xml:space="preserve"> </v>
      </c>
      <c r="O983" s="7" t="str">
        <f>IF(ISNUMBER(N983),_xll.BDP($C983, "OPT_UNDL_TICKER"),"")</f>
        <v/>
      </c>
      <c r="P983" s="8" t="str">
        <f>IF(ISNUMBER(N983),_xll.BDP($C983, "OPT_UNDL_PX")," ")</f>
        <v xml:space="preserve"> </v>
      </c>
      <c r="Q983" s="7" t="str">
        <f>IF(ISNUMBER(N983),+G983*_xll.BDP($C983, "PX_POS_MULT_FACTOR")*P983/K983," ")</f>
        <v xml:space="preserve"> </v>
      </c>
      <c r="R983" s="8" t="str">
        <f>IF(OR($A983="TUA",$A983="TYA"),"",IF(ISNUMBER(_xll.BDP($C983,"DUR_ADJ_OAS_MID")),_xll.BDP($C983,"DUR_ADJ_OAS_MID"),IF(ISNUMBER(_xll.BDP($E983&amp;" ISIN","DUR_ADJ_OAS_MID")),_xll.BDP($E983&amp;" ISIN","DUR_ADJ_OAS_MID")," ")))</f>
        <v xml:space="preserve"> </v>
      </c>
      <c r="S983" s="7" t="str">
        <f t="shared" si="15"/>
        <v xml:space="preserve"> </v>
      </c>
      <c r="T983" t="s">
        <v>3136</v>
      </c>
      <c r="U983" t="s">
        <v>1267</v>
      </c>
      <c r="AG983">
        <v>-1.5070000000000001E-3</v>
      </c>
    </row>
    <row r="984" spans="1:33" x14ac:dyDescent="0.25">
      <c r="A984" t="s">
        <v>2501</v>
      </c>
      <c r="B984" t="s">
        <v>3137</v>
      </c>
      <c r="C984" t="s">
        <v>3138</v>
      </c>
      <c r="D984" t="s">
        <v>3139</v>
      </c>
      <c r="E984" t="s">
        <v>3140</v>
      </c>
      <c r="F984" t="s">
        <v>3141</v>
      </c>
      <c r="G984" s="1">
        <v>386</v>
      </c>
      <c r="H984" s="1">
        <v>94.57</v>
      </c>
      <c r="I984" s="2">
        <v>36504.019999999997</v>
      </c>
      <c r="J984" s="3">
        <v>5.9953000000000003E-3</v>
      </c>
      <c r="K984" s="4">
        <v>6088773.0700000003</v>
      </c>
      <c r="L984" s="5">
        <v>200001</v>
      </c>
      <c r="M984" s="6">
        <v>30.443713129999999</v>
      </c>
      <c r="N984" s="7" t="str">
        <f>IF(ISNUMBER(_xll.BDP($C984, "DELTA_MID")),_xll.BDP($C984, "DELTA_MID")," ")</f>
        <v xml:space="preserve"> </v>
      </c>
      <c r="O984" s="7" t="str">
        <f>IF(ISNUMBER(N984),_xll.BDP($C984, "OPT_UNDL_TICKER"),"")</f>
        <v/>
      </c>
      <c r="P984" s="8" t="str">
        <f>IF(ISNUMBER(N984),_xll.BDP($C984, "OPT_UNDL_PX")," ")</f>
        <v xml:space="preserve"> </v>
      </c>
      <c r="Q984" s="7" t="str">
        <f>IF(ISNUMBER(N984),+G984*_xll.BDP($C984, "PX_POS_MULT_FACTOR")*P984/K984," ")</f>
        <v xml:space="preserve"> </v>
      </c>
      <c r="R984" s="8" t="str">
        <f>IF(OR($A984="TUA",$A984="TYA"),"",IF(ISNUMBER(_xll.BDP($C984,"DUR_ADJ_OAS_MID")),_xll.BDP($C984,"DUR_ADJ_OAS_MID"),IF(ISNUMBER(_xll.BDP($E984&amp;" ISIN","DUR_ADJ_OAS_MID")),_xll.BDP($E984&amp;" ISIN","DUR_ADJ_OAS_MID")," ")))</f>
        <v xml:space="preserve"> </v>
      </c>
      <c r="S984" s="7" t="str">
        <f t="shared" si="15"/>
        <v xml:space="preserve"> </v>
      </c>
      <c r="T984" t="s">
        <v>3141</v>
      </c>
      <c r="U984" t="s">
        <v>1267</v>
      </c>
      <c r="AG984">
        <v>-1.5070000000000001E-3</v>
      </c>
    </row>
    <row r="985" spans="1:33" x14ac:dyDescent="0.25">
      <c r="A985" t="s">
        <v>2501</v>
      </c>
      <c r="B985" t="s">
        <v>3142</v>
      </c>
      <c r="C985" t="s">
        <v>3143</v>
      </c>
      <c r="D985" t="s">
        <v>3144</v>
      </c>
      <c r="E985" t="s">
        <v>3145</v>
      </c>
      <c r="F985" t="s">
        <v>3146</v>
      </c>
      <c r="G985" s="1">
        <v>962</v>
      </c>
      <c r="H985" s="1">
        <v>39.85</v>
      </c>
      <c r="I985" s="2">
        <v>38335.699999999997</v>
      </c>
      <c r="J985" s="3">
        <v>6.2961299999999996E-3</v>
      </c>
      <c r="K985" s="4">
        <v>6088773.0700000003</v>
      </c>
      <c r="L985" s="5">
        <v>200001</v>
      </c>
      <c r="M985" s="6">
        <v>30.443713129999999</v>
      </c>
      <c r="N985" s="7" t="str">
        <f>IF(ISNUMBER(_xll.BDP($C985, "DELTA_MID")),_xll.BDP($C985, "DELTA_MID")," ")</f>
        <v xml:space="preserve"> </v>
      </c>
      <c r="O985" s="7" t="str">
        <f>IF(ISNUMBER(N985),_xll.BDP($C985, "OPT_UNDL_TICKER"),"")</f>
        <v/>
      </c>
      <c r="P985" s="8" t="str">
        <f>IF(ISNUMBER(N985),_xll.BDP($C985, "OPT_UNDL_PX")," ")</f>
        <v xml:space="preserve"> </v>
      </c>
      <c r="Q985" s="7" t="str">
        <f>IF(ISNUMBER(N985),+G985*_xll.BDP($C985, "PX_POS_MULT_FACTOR")*P985/K985," ")</f>
        <v xml:space="preserve"> </v>
      </c>
      <c r="R985" s="8" t="str">
        <f>IF(OR($A985="TUA",$A985="TYA"),"",IF(ISNUMBER(_xll.BDP($C985,"DUR_ADJ_OAS_MID")),_xll.BDP($C985,"DUR_ADJ_OAS_MID"),IF(ISNUMBER(_xll.BDP($E985&amp;" ISIN","DUR_ADJ_OAS_MID")),_xll.BDP($E985&amp;" ISIN","DUR_ADJ_OAS_MID")," ")))</f>
        <v xml:space="preserve"> </v>
      </c>
      <c r="S985" s="7" t="str">
        <f t="shared" si="15"/>
        <v xml:space="preserve"> </v>
      </c>
      <c r="T985" t="s">
        <v>3146</v>
      </c>
      <c r="U985" t="s">
        <v>1267</v>
      </c>
      <c r="AG985">
        <v>-1.5070000000000001E-3</v>
      </c>
    </row>
    <row r="986" spans="1:33" x14ac:dyDescent="0.25">
      <c r="A986" t="s">
        <v>2501</v>
      </c>
      <c r="B986" t="s">
        <v>3147</v>
      </c>
      <c r="C986" t="s">
        <v>3148</v>
      </c>
      <c r="D986" t="s">
        <v>3149</v>
      </c>
      <c r="E986" t="s">
        <v>3150</v>
      </c>
      <c r="F986" t="s">
        <v>3151</v>
      </c>
      <c r="G986" s="1">
        <v>1315</v>
      </c>
      <c r="H986" s="1">
        <v>29.11</v>
      </c>
      <c r="I986" s="2">
        <v>38279.65</v>
      </c>
      <c r="J986" s="3">
        <v>6.2869199999999997E-3</v>
      </c>
      <c r="K986" s="4">
        <v>6088773.0700000003</v>
      </c>
      <c r="L986" s="5">
        <v>200001</v>
      </c>
      <c r="M986" s="6">
        <v>30.443713129999999</v>
      </c>
      <c r="N986" s="7" t="str">
        <f>IF(ISNUMBER(_xll.BDP($C986, "DELTA_MID")),_xll.BDP($C986, "DELTA_MID")," ")</f>
        <v xml:space="preserve"> </v>
      </c>
      <c r="O986" s="7" t="str">
        <f>IF(ISNUMBER(N986),_xll.BDP($C986, "OPT_UNDL_TICKER"),"")</f>
        <v/>
      </c>
      <c r="P986" s="8" t="str">
        <f>IF(ISNUMBER(N986),_xll.BDP($C986, "OPT_UNDL_PX")," ")</f>
        <v xml:space="preserve"> </v>
      </c>
      <c r="Q986" s="7" t="str">
        <f>IF(ISNUMBER(N986),+G986*_xll.BDP($C986, "PX_POS_MULT_FACTOR")*P986/K986," ")</f>
        <v xml:space="preserve"> </v>
      </c>
      <c r="R986" s="8" t="str">
        <f>IF(OR($A986="TUA",$A986="TYA"),"",IF(ISNUMBER(_xll.BDP($C986,"DUR_ADJ_OAS_MID")),_xll.BDP($C986,"DUR_ADJ_OAS_MID"),IF(ISNUMBER(_xll.BDP($E986&amp;" ISIN","DUR_ADJ_OAS_MID")),_xll.BDP($E986&amp;" ISIN","DUR_ADJ_OAS_MID")," ")))</f>
        <v xml:space="preserve"> </v>
      </c>
      <c r="S986" s="7" t="str">
        <f t="shared" si="15"/>
        <v xml:space="preserve"> </v>
      </c>
      <c r="T986" t="s">
        <v>3151</v>
      </c>
      <c r="U986" t="s">
        <v>1267</v>
      </c>
      <c r="AG986">
        <v>-1.5070000000000001E-3</v>
      </c>
    </row>
    <row r="987" spans="1:33" x14ac:dyDescent="0.25">
      <c r="A987" t="s">
        <v>2501</v>
      </c>
      <c r="B987" t="s">
        <v>3152</v>
      </c>
      <c r="C987" t="s">
        <v>3153</v>
      </c>
      <c r="D987" t="s">
        <v>3154</v>
      </c>
      <c r="E987" t="s">
        <v>3155</v>
      </c>
      <c r="F987" t="s">
        <v>3156</v>
      </c>
      <c r="G987" s="1">
        <v>1230</v>
      </c>
      <c r="H987" s="1">
        <v>30.8</v>
      </c>
      <c r="I987" s="2">
        <v>37884</v>
      </c>
      <c r="J987" s="3">
        <v>6.2219399999999996E-3</v>
      </c>
      <c r="K987" s="4">
        <v>6088773.0700000003</v>
      </c>
      <c r="L987" s="5">
        <v>200001</v>
      </c>
      <c r="M987" s="6">
        <v>30.443713129999999</v>
      </c>
      <c r="N987" s="7" t="str">
        <f>IF(ISNUMBER(_xll.BDP($C987, "DELTA_MID")),_xll.BDP($C987, "DELTA_MID")," ")</f>
        <v xml:space="preserve"> </v>
      </c>
      <c r="O987" s="7" t="str">
        <f>IF(ISNUMBER(N987),_xll.BDP($C987, "OPT_UNDL_TICKER"),"")</f>
        <v/>
      </c>
      <c r="P987" s="8" t="str">
        <f>IF(ISNUMBER(N987),_xll.BDP($C987, "OPT_UNDL_PX")," ")</f>
        <v xml:space="preserve"> </v>
      </c>
      <c r="Q987" s="7" t="str">
        <f>IF(ISNUMBER(N987),+G987*_xll.BDP($C987, "PX_POS_MULT_FACTOR")*P987/K987," ")</f>
        <v xml:space="preserve"> </v>
      </c>
      <c r="R987" s="8" t="str">
        <f>IF(OR($A987="TUA",$A987="TYA"),"",IF(ISNUMBER(_xll.BDP($C987,"DUR_ADJ_OAS_MID")),_xll.BDP($C987,"DUR_ADJ_OAS_MID"),IF(ISNUMBER(_xll.BDP($E987&amp;" ISIN","DUR_ADJ_OAS_MID")),_xll.BDP($E987&amp;" ISIN","DUR_ADJ_OAS_MID")," ")))</f>
        <v xml:space="preserve"> </v>
      </c>
      <c r="S987" s="7" t="str">
        <f t="shared" si="15"/>
        <v xml:space="preserve"> </v>
      </c>
      <c r="T987" t="s">
        <v>3156</v>
      </c>
      <c r="U987" t="s">
        <v>1267</v>
      </c>
      <c r="AG987">
        <v>-1.5070000000000001E-3</v>
      </c>
    </row>
    <row r="988" spans="1:33" x14ac:dyDescent="0.25">
      <c r="A988" t="s">
        <v>2501</v>
      </c>
      <c r="B988" t="s">
        <v>3157</v>
      </c>
      <c r="C988" t="s">
        <v>3158</v>
      </c>
      <c r="D988" t="s">
        <v>3159</v>
      </c>
      <c r="E988" t="s">
        <v>3160</v>
      </c>
      <c r="F988" t="s">
        <v>3161</v>
      </c>
      <c r="G988" s="1">
        <v>605</v>
      </c>
      <c r="H988" s="1">
        <v>63.4</v>
      </c>
      <c r="I988" s="2">
        <v>38357</v>
      </c>
      <c r="J988" s="3">
        <v>6.2996299999999996E-3</v>
      </c>
      <c r="K988" s="4">
        <v>6088773.0700000003</v>
      </c>
      <c r="L988" s="5">
        <v>200001</v>
      </c>
      <c r="M988" s="6">
        <v>30.443713129999999</v>
      </c>
      <c r="N988" s="7" t="str">
        <f>IF(ISNUMBER(_xll.BDP($C988, "DELTA_MID")),_xll.BDP($C988, "DELTA_MID")," ")</f>
        <v xml:space="preserve"> </v>
      </c>
      <c r="O988" s="7" t="str">
        <f>IF(ISNUMBER(N988),_xll.BDP($C988, "OPT_UNDL_TICKER"),"")</f>
        <v/>
      </c>
      <c r="P988" s="8" t="str">
        <f>IF(ISNUMBER(N988),_xll.BDP($C988, "OPT_UNDL_PX")," ")</f>
        <v xml:space="preserve"> </v>
      </c>
      <c r="Q988" s="7" t="str">
        <f>IF(ISNUMBER(N988),+G988*_xll.BDP($C988, "PX_POS_MULT_FACTOR")*P988/K988," ")</f>
        <v xml:space="preserve"> </v>
      </c>
      <c r="R988" s="8" t="str">
        <f>IF(OR($A988="TUA",$A988="TYA"),"",IF(ISNUMBER(_xll.BDP($C988,"DUR_ADJ_OAS_MID")),_xll.BDP($C988,"DUR_ADJ_OAS_MID"),IF(ISNUMBER(_xll.BDP($E988&amp;" ISIN","DUR_ADJ_OAS_MID")),_xll.BDP($E988&amp;" ISIN","DUR_ADJ_OAS_MID")," ")))</f>
        <v xml:space="preserve"> </v>
      </c>
      <c r="S988" s="7" t="str">
        <f t="shared" si="15"/>
        <v xml:space="preserve"> </v>
      </c>
      <c r="T988" t="s">
        <v>3161</v>
      </c>
      <c r="U988" t="s">
        <v>1267</v>
      </c>
      <c r="AG988">
        <v>-1.5070000000000001E-3</v>
      </c>
    </row>
    <row r="989" spans="1:33" x14ac:dyDescent="0.25">
      <c r="A989" t="s">
        <v>2501</v>
      </c>
      <c r="B989" t="s">
        <v>3162</v>
      </c>
      <c r="C989" t="s">
        <v>3163</v>
      </c>
      <c r="D989" t="s">
        <v>3164</v>
      </c>
      <c r="E989" t="s">
        <v>3165</v>
      </c>
      <c r="F989" t="s">
        <v>3166</v>
      </c>
      <c r="G989" s="1">
        <v>957</v>
      </c>
      <c r="H989" s="1">
        <v>43.97</v>
      </c>
      <c r="I989" s="2">
        <v>42079.29</v>
      </c>
      <c r="J989" s="3">
        <v>6.9109599999999998E-3</v>
      </c>
      <c r="K989" s="4">
        <v>6088773.0700000003</v>
      </c>
      <c r="L989" s="5">
        <v>200001</v>
      </c>
      <c r="M989" s="6">
        <v>30.443713129999999</v>
      </c>
      <c r="N989" s="7" t="str">
        <f>IF(ISNUMBER(_xll.BDP($C989, "DELTA_MID")),_xll.BDP($C989, "DELTA_MID")," ")</f>
        <v xml:space="preserve"> </v>
      </c>
      <c r="O989" s="7" t="str">
        <f>IF(ISNUMBER(N989),_xll.BDP($C989, "OPT_UNDL_TICKER"),"")</f>
        <v/>
      </c>
      <c r="P989" s="8" t="str">
        <f>IF(ISNUMBER(N989),_xll.BDP($C989, "OPT_UNDL_PX")," ")</f>
        <v xml:space="preserve"> </v>
      </c>
      <c r="Q989" s="7" t="str">
        <f>IF(ISNUMBER(N989),+G989*_xll.BDP($C989, "PX_POS_MULT_FACTOR")*P989/K989," ")</f>
        <v xml:space="preserve"> </v>
      </c>
      <c r="R989" s="8" t="str">
        <f>IF(OR($A989="TUA",$A989="TYA"),"",IF(ISNUMBER(_xll.BDP($C989,"DUR_ADJ_OAS_MID")),_xll.BDP($C989,"DUR_ADJ_OAS_MID"),IF(ISNUMBER(_xll.BDP($E989&amp;" ISIN","DUR_ADJ_OAS_MID")),_xll.BDP($E989&amp;" ISIN","DUR_ADJ_OAS_MID")," ")))</f>
        <v xml:space="preserve"> </v>
      </c>
      <c r="S989" s="7" t="str">
        <f t="shared" si="15"/>
        <v xml:space="preserve"> </v>
      </c>
      <c r="T989" t="s">
        <v>3166</v>
      </c>
      <c r="U989" t="s">
        <v>1267</v>
      </c>
      <c r="AG989">
        <v>-1.5070000000000001E-3</v>
      </c>
    </row>
    <row r="990" spans="1:33" x14ac:dyDescent="0.25">
      <c r="A990" t="s">
        <v>2501</v>
      </c>
      <c r="B990" t="s">
        <v>3167</v>
      </c>
      <c r="C990" t="s">
        <v>3168</v>
      </c>
      <c r="D990" t="s">
        <v>3169</v>
      </c>
      <c r="E990" t="s">
        <v>3170</v>
      </c>
      <c r="F990" t="s">
        <v>3171</v>
      </c>
      <c r="G990" s="1">
        <v>1267</v>
      </c>
      <c r="H990" s="1">
        <v>31.21</v>
      </c>
      <c r="I990" s="2">
        <v>39543.07</v>
      </c>
      <c r="J990" s="3">
        <v>6.4944199999999999E-3</v>
      </c>
      <c r="K990" s="4">
        <v>6088773.0700000003</v>
      </c>
      <c r="L990" s="5">
        <v>200001</v>
      </c>
      <c r="M990" s="6">
        <v>30.443713129999999</v>
      </c>
      <c r="N990" s="7" t="str">
        <f>IF(ISNUMBER(_xll.BDP($C990, "DELTA_MID")),_xll.BDP($C990, "DELTA_MID")," ")</f>
        <v xml:space="preserve"> </v>
      </c>
      <c r="O990" s="7" t="str">
        <f>IF(ISNUMBER(N990),_xll.BDP($C990, "OPT_UNDL_TICKER"),"")</f>
        <v/>
      </c>
      <c r="P990" s="8" t="str">
        <f>IF(ISNUMBER(N990),_xll.BDP($C990, "OPT_UNDL_PX")," ")</f>
        <v xml:space="preserve"> </v>
      </c>
      <c r="Q990" s="7" t="str">
        <f>IF(ISNUMBER(N990),+G990*_xll.BDP($C990, "PX_POS_MULT_FACTOR")*P990/K990," ")</f>
        <v xml:space="preserve"> </v>
      </c>
      <c r="R990" s="8" t="str">
        <f>IF(OR($A990="TUA",$A990="TYA"),"",IF(ISNUMBER(_xll.BDP($C990,"DUR_ADJ_OAS_MID")),_xll.BDP($C990,"DUR_ADJ_OAS_MID"),IF(ISNUMBER(_xll.BDP($E990&amp;" ISIN","DUR_ADJ_OAS_MID")),_xll.BDP($E990&amp;" ISIN","DUR_ADJ_OAS_MID")," ")))</f>
        <v xml:space="preserve"> </v>
      </c>
      <c r="S990" s="7" t="str">
        <f t="shared" si="15"/>
        <v xml:space="preserve"> </v>
      </c>
      <c r="T990" t="s">
        <v>3171</v>
      </c>
      <c r="U990" t="s">
        <v>1267</v>
      </c>
      <c r="AG990">
        <v>-1.5070000000000001E-3</v>
      </c>
    </row>
    <row r="991" spans="1:33" x14ac:dyDescent="0.25">
      <c r="A991" t="s">
        <v>2501</v>
      </c>
      <c r="B991" t="s">
        <v>3172</v>
      </c>
      <c r="C991" t="s">
        <v>3173</v>
      </c>
      <c r="D991" t="s">
        <v>3174</v>
      </c>
      <c r="E991" t="s">
        <v>3175</v>
      </c>
      <c r="F991" t="s">
        <v>3176</v>
      </c>
      <c r="G991" s="1">
        <v>4084</v>
      </c>
      <c r="H991" s="1">
        <v>9.76</v>
      </c>
      <c r="I991" s="2">
        <v>39859.839999999997</v>
      </c>
      <c r="J991" s="3">
        <v>6.5464499999999997E-3</v>
      </c>
      <c r="K991" s="4">
        <v>6088773.0700000003</v>
      </c>
      <c r="L991" s="5">
        <v>200001</v>
      </c>
      <c r="M991" s="6">
        <v>30.443713129999999</v>
      </c>
      <c r="N991" s="7" t="str">
        <f>IF(ISNUMBER(_xll.BDP($C991, "DELTA_MID")),_xll.BDP($C991, "DELTA_MID")," ")</f>
        <v xml:space="preserve"> </v>
      </c>
      <c r="O991" s="7" t="str">
        <f>IF(ISNUMBER(N991),_xll.BDP($C991, "OPT_UNDL_TICKER"),"")</f>
        <v/>
      </c>
      <c r="P991" s="8" t="str">
        <f>IF(ISNUMBER(N991),_xll.BDP($C991, "OPT_UNDL_PX")," ")</f>
        <v xml:space="preserve"> </v>
      </c>
      <c r="Q991" s="7" t="str">
        <f>IF(ISNUMBER(N991),+G991*_xll.BDP($C991, "PX_POS_MULT_FACTOR")*P991/K991," ")</f>
        <v xml:space="preserve"> </v>
      </c>
      <c r="R991" s="8" t="str">
        <f>IF(OR($A991="TUA",$A991="TYA"),"",IF(ISNUMBER(_xll.BDP($C991,"DUR_ADJ_OAS_MID")),_xll.BDP($C991,"DUR_ADJ_OAS_MID"),IF(ISNUMBER(_xll.BDP($E991&amp;" ISIN","DUR_ADJ_OAS_MID")),_xll.BDP($E991&amp;" ISIN","DUR_ADJ_OAS_MID")," ")))</f>
        <v xml:space="preserve"> </v>
      </c>
      <c r="S991" s="7" t="str">
        <f t="shared" si="15"/>
        <v xml:space="preserve"> </v>
      </c>
      <c r="T991" t="s">
        <v>3176</v>
      </c>
      <c r="U991" t="s">
        <v>1267</v>
      </c>
      <c r="AG991">
        <v>-1.5070000000000001E-3</v>
      </c>
    </row>
    <row r="992" spans="1:33" x14ac:dyDescent="0.25">
      <c r="A992" t="s">
        <v>2501</v>
      </c>
      <c r="B992" t="s">
        <v>3177</v>
      </c>
      <c r="C992" t="s">
        <v>3178</v>
      </c>
      <c r="D992" t="s">
        <v>3179</v>
      </c>
      <c r="E992" t="s">
        <v>3180</v>
      </c>
      <c r="F992" t="s">
        <v>3181</v>
      </c>
      <c r="G992" s="1">
        <v>294</v>
      </c>
      <c r="H992" s="1">
        <v>138.49</v>
      </c>
      <c r="I992" s="2">
        <v>40716.06</v>
      </c>
      <c r="J992" s="3">
        <v>6.6870699999999998E-3</v>
      </c>
      <c r="K992" s="4">
        <v>6088773.0700000003</v>
      </c>
      <c r="L992" s="5">
        <v>200001</v>
      </c>
      <c r="M992" s="6">
        <v>30.443713129999999</v>
      </c>
      <c r="N992" s="7" t="str">
        <f>IF(ISNUMBER(_xll.BDP($C992, "DELTA_MID")),_xll.BDP($C992, "DELTA_MID")," ")</f>
        <v xml:space="preserve"> </v>
      </c>
      <c r="O992" s="7" t="str">
        <f>IF(ISNUMBER(N992),_xll.BDP($C992, "OPT_UNDL_TICKER"),"")</f>
        <v/>
      </c>
      <c r="P992" s="8" t="str">
        <f>IF(ISNUMBER(N992),_xll.BDP($C992, "OPT_UNDL_PX")," ")</f>
        <v xml:space="preserve"> </v>
      </c>
      <c r="Q992" s="7" t="str">
        <f>IF(ISNUMBER(N992),+G992*_xll.BDP($C992, "PX_POS_MULT_FACTOR")*P992/K992," ")</f>
        <v xml:space="preserve"> </v>
      </c>
      <c r="R992" s="8" t="str">
        <f>IF(OR($A992="TUA",$A992="TYA"),"",IF(ISNUMBER(_xll.BDP($C992,"DUR_ADJ_OAS_MID")),_xll.BDP($C992,"DUR_ADJ_OAS_MID"),IF(ISNUMBER(_xll.BDP($E992&amp;" ISIN","DUR_ADJ_OAS_MID")),_xll.BDP($E992&amp;" ISIN","DUR_ADJ_OAS_MID")," ")))</f>
        <v xml:space="preserve"> </v>
      </c>
      <c r="S992" s="7" t="str">
        <f t="shared" si="15"/>
        <v xml:space="preserve"> </v>
      </c>
      <c r="T992" t="s">
        <v>3181</v>
      </c>
      <c r="U992" t="s">
        <v>1267</v>
      </c>
      <c r="AG992">
        <v>-1.5070000000000001E-3</v>
      </c>
    </row>
    <row r="993" spans="1:33" x14ac:dyDescent="0.25">
      <c r="A993" t="s">
        <v>2501</v>
      </c>
      <c r="B993" t="s">
        <v>3182</v>
      </c>
      <c r="C993" t="s">
        <v>3183</v>
      </c>
      <c r="D993" t="s">
        <v>3184</v>
      </c>
      <c r="E993" t="s">
        <v>3185</v>
      </c>
      <c r="F993" t="s">
        <v>3186</v>
      </c>
      <c r="G993" s="1">
        <v>630</v>
      </c>
      <c r="H993" s="1">
        <v>60.99</v>
      </c>
      <c r="I993" s="2">
        <v>38423.699999999997</v>
      </c>
      <c r="J993" s="3">
        <v>6.3105799999999997E-3</v>
      </c>
      <c r="K993" s="4">
        <v>6088773.0700000003</v>
      </c>
      <c r="L993" s="5">
        <v>200001</v>
      </c>
      <c r="M993" s="6">
        <v>30.443713129999999</v>
      </c>
      <c r="N993" s="7" t="str">
        <f>IF(ISNUMBER(_xll.BDP($C993, "DELTA_MID")),_xll.BDP($C993, "DELTA_MID")," ")</f>
        <v xml:space="preserve"> </v>
      </c>
      <c r="O993" s="7" t="str">
        <f>IF(ISNUMBER(N993),_xll.BDP($C993, "OPT_UNDL_TICKER"),"")</f>
        <v/>
      </c>
      <c r="P993" s="8" t="str">
        <f>IF(ISNUMBER(N993),_xll.BDP($C993, "OPT_UNDL_PX")," ")</f>
        <v xml:space="preserve"> </v>
      </c>
      <c r="Q993" s="7" t="str">
        <f>IF(ISNUMBER(N993),+G993*_xll.BDP($C993, "PX_POS_MULT_FACTOR")*P993/K993," ")</f>
        <v xml:space="preserve"> </v>
      </c>
      <c r="R993" s="8" t="str">
        <f>IF(OR($A993="TUA",$A993="TYA"),"",IF(ISNUMBER(_xll.BDP($C993,"DUR_ADJ_OAS_MID")),_xll.BDP($C993,"DUR_ADJ_OAS_MID"),IF(ISNUMBER(_xll.BDP($E993&amp;" ISIN","DUR_ADJ_OAS_MID")),_xll.BDP($E993&amp;" ISIN","DUR_ADJ_OAS_MID")," ")))</f>
        <v xml:space="preserve"> </v>
      </c>
      <c r="S993" s="7" t="str">
        <f t="shared" si="15"/>
        <v xml:space="preserve"> </v>
      </c>
      <c r="T993" t="s">
        <v>3186</v>
      </c>
      <c r="U993" t="s">
        <v>1267</v>
      </c>
      <c r="AG993">
        <v>-1.5070000000000001E-3</v>
      </c>
    </row>
    <row r="994" spans="1:33" x14ac:dyDescent="0.25">
      <c r="A994" t="s">
        <v>2501</v>
      </c>
      <c r="B994" t="s">
        <v>3187</v>
      </c>
      <c r="C994" t="s">
        <v>3188</v>
      </c>
      <c r="D994" t="s">
        <v>3189</v>
      </c>
      <c r="E994" t="s">
        <v>3190</v>
      </c>
      <c r="F994" t="s">
        <v>3191</v>
      </c>
      <c r="G994" s="1">
        <v>699</v>
      </c>
      <c r="H994" s="1">
        <v>61.91</v>
      </c>
      <c r="I994" s="2">
        <v>43275.09</v>
      </c>
      <c r="J994" s="3">
        <v>7.1073600000000001E-3</v>
      </c>
      <c r="K994" s="4">
        <v>6088773.0700000003</v>
      </c>
      <c r="L994" s="5">
        <v>200001</v>
      </c>
      <c r="M994" s="6">
        <v>30.443713129999999</v>
      </c>
      <c r="N994" s="7" t="str">
        <f>IF(ISNUMBER(_xll.BDP($C994, "DELTA_MID")),_xll.BDP($C994, "DELTA_MID")," ")</f>
        <v xml:space="preserve"> </v>
      </c>
      <c r="O994" s="7" t="str">
        <f>IF(ISNUMBER(N994),_xll.BDP($C994, "OPT_UNDL_TICKER"),"")</f>
        <v/>
      </c>
      <c r="P994" s="8" t="str">
        <f>IF(ISNUMBER(N994),_xll.BDP($C994, "OPT_UNDL_PX")," ")</f>
        <v xml:space="preserve"> </v>
      </c>
      <c r="Q994" s="7" t="str">
        <f>IF(ISNUMBER(N994),+G994*_xll.BDP($C994, "PX_POS_MULT_FACTOR")*P994/K994," ")</f>
        <v xml:space="preserve"> </v>
      </c>
      <c r="R994" s="8" t="str">
        <f>IF(OR($A994="TUA",$A994="TYA"),"",IF(ISNUMBER(_xll.BDP($C994,"DUR_ADJ_OAS_MID")),_xll.BDP($C994,"DUR_ADJ_OAS_MID"),IF(ISNUMBER(_xll.BDP($E994&amp;" ISIN","DUR_ADJ_OAS_MID")),_xll.BDP($E994&amp;" ISIN","DUR_ADJ_OAS_MID")," ")))</f>
        <v xml:space="preserve"> </v>
      </c>
      <c r="S994" s="7" t="str">
        <f t="shared" si="15"/>
        <v xml:space="preserve"> </v>
      </c>
      <c r="T994" t="s">
        <v>3191</v>
      </c>
      <c r="U994" t="s">
        <v>1267</v>
      </c>
      <c r="AG994">
        <v>-1.5070000000000001E-3</v>
      </c>
    </row>
    <row r="995" spans="1:33" x14ac:dyDescent="0.25">
      <c r="A995" t="s">
        <v>2501</v>
      </c>
      <c r="B995" t="s">
        <v>3192</v>
      </c>
      <c r="C995" t="s">
        <v>3193</v>
      </c>
      <c r="D995" t="s">
        <v>3194</v>
      </c>
      <c r="E995" t="s">
        <v>3195</v>
      </c>
      <c r="F995" t="s">
        <v>3196</v>
      </c>
      <c r="G995" s="1">
        <v>327</v>
      </c>
      <c r="H995" s="1">
        <v>121.87</v>
      </c>
      <c r="I995" s="2">
        <v>39851.49</v>
      </c>
      <c r="J995" s="3">
        <v>6.54508E-3</v>
      </c>
      <c r="K995" s="4">
        <v>6088773.0700000003</v>
      </c>
      <c r="L995" s="5">
        <v>200001</v>
      </c>
      <c r="M995" s="6">
        <v>30.443713129999999</v>
      </c>
      <c r="N995" s="7" t="str">
        <f>IF(ISNUMBER(_xll.BDP($C995, "DELTA_MID")),_xll.BDP($C995, "DELTA_MID")," ")</f>
        <v xml:space="preserve"> </v>
      </c>
      <c r="O995" s="7" t="str">
        <f>IF(ISNUMBER(N995),_xll.BDP($C995, "OPT_UNDL_TICKER"),"")</f>
        <v/>
      </c>
      <c r="P995" s="8" t="str">
        <f>IF(ISNUMBER(N995),_xll.BDP($C995, "OPT_UNDL_PX")," ")</f>
        <v xml:space="preserve"> </v>
      </c>
      <c r="Q995" s="7" t="str">
        <f>IF(ISNUMBER(N995),+G995*_xll.BDP($C995, "PX_POS_MULT_FACTOR")*P995/K995," ")</f>
        <v xml:space="preserve"> </v>
      </c>
      <c r="R995" s="8" t="str">
        <f>IF(OR($A995="TUA",$A995="TYA"),"",IF(ISNUMBER(_xll.BDP($C995,"DUR_ADJ_OAS_MID")),_xll.BDP($C995,"DUR_ADJ_OAS_MID"),IF(ISNUMBER(_xll.BDP($E995&amp;" ISIN","DUR_ADJ_OAS_MID")),_xll.BDP($E995&amp;" ISIN","DUR_ADJ_OAS_MID")," ")))</f>
        <v xml:space="preserve"> </v>
      </c>
      <c r="S995" s="7" t="str">
        <f t="shared" si="15"/>
        <v xml:space="preserve"> </v>
      </c>
      <c r="T995" t="s">
        <v>3196</v>
      </c>
      <c r="U995" t="s">
        <v>1267</v>
      </c>
      <c r="AG995">
        <v>-1.5070000000000001E-3</v>
      </c>
    </row>
    <row r="996" spans="1:33" x14ac:dyDescent="0.25">
      <c r="A996" t="s">
        <v>2501</v>
      </c>
      <c r="B996" t="s">
        <v>3197</v>
      </c>
      <c r="C996" t="s">
        <v>3198</v>
      </c>
      <c r="D996" t="s">
        <v>3199</v>
      </c>
      <c r="E996" t="s">
        <v>3200</v>
      </c>
      <c r="F996" t="s">
        <v>3201</v>
      </c>
      <c r="G996" s="1">
        <v>610</v>
      </c>
      <c r="H996" s="1">
        <v>61.51</v>
      </c>
      <c r="I996" s="2">
        <v>37521.1</v>
      </c>
      <c r="J996" s="3">
        <v>6.1623399999999997E-3</v>
      </c>
      <c r="K996" s="4">
        <v>6088773.0700000003</v>
      </c>
      <c r="L996" s="5">
        <v>200001</v>
      </c>
      <c r="M996" s="6">
        <v>30.443713129999999</v>
      </c>
      <c r="N996" s="7" t="str">
        <f>IF(ISNUMBER(_xll.BDP($C996, "DELTA_MID")),_xll.BDP($C996, "DELTA_MID")," ")</f>
        <v xml:space="preserve"> </v>
      </c>
      <c r="O996" s="7" t="str">
        <f>IF(ISNUMBER(N996),_xll.BDP($C996, "OPT_UNDL_TICKER"),"")</f>
        <v/>
      </c>
      <c r="P996" s="8" t="str">
        <f>IF(ISNUMBER(N996),_xll.BDP($C996, "OPT_UNDL_PX")," ")</f>
        <v xml:space="preserve"> </v>
      </c>
      <c r="Q996" s="7" t="str">
        <f>IF(ISNUMBER(N996),+G996*_xll.BDP($C996, "PX_POS_MULT_FACTOR")*P996/K996," ")</f>
        <v xml:space="preserve"> </v>
      </c>
      <c r="R996" s="8" t="str">
        <f>IF(OR($A996="TUA",$A996="TYA"),"",IF(ISNUMBER(_xll.BDP($C996,"DUR_ADJ_OAS_MID")),_xll.BDP($C996,"DUR_ADJ_OAS_MID"),IF(ISNUMBER(_xll.BDP($E996&amp;" ISIN","DUR_ADJ_OAS_MID")),_xll.BDP($E996&amp;" ISIN","DUR_ADJ_OAS_MID")," ")))</f>
        <v xml:space="preserve"> </v>
      </c>
      <c r="S996" s="7" t="str">
        <f t="shared" si="15"/>
        <v xml:space="preserve"> </v>
      </c>
      <c r="T996" t="s">
        <v>3201</v>
      </c>
      <c r="U996" t="s">
        <v>1267</v>
      </c>
      <c r="AG996">
        <v>-1.5070000000000001E-3</v>
      </c>
    </row>
    <row r="997" spans="1:33" x14ac:dyDescent="0.25">
      <c r="A997" t="s">
        <v>2501</v>
      </c>
      <c r="B997" t="s">
        <v>3202</v>
      </c>
      <c r="C997" t="s">
        <v>3203</v>
      </c>
      <c r="D997" t="s">
        <v>3204</v>
      </c>
      <c r="E997" t="s">
        <v>3205</v>
      </c>
      <c r="F997" t="s">
        <v>3206</v>
      </c>
      <c r="G997" s="1">
        <v>4684</v>
      </c>
      <c r="H997" s="1">
        <v>10.83</v>
      </c>
      <c r="I997" s="2">
        <v>50727.72</v>
      </c>
      <c r="J997" s="3">
        <v>8.3313499999999995E-3</v>
      </c>
      <c r="K997" s="4">
        <v>6088773.0700000003</v>
      </c>
      <c r="L997" s="5">
        <v>200001</v>
      </c>
      <c r="M997" s="6">
        <v>30.443713129999999</v>
      </c>
      <c r="N997" s="7" t="str">
        <f>IF(ISNUMBER(_xll.BDP($C997, "DELTA_MID")),_xll.BDP($C997, "DELTA_MID")," ")</f>
        <v xml:space="preserve"> </v>
      </c>
      <c r="O997" s="7" t="str">
        <f>IF(ISNUMBER(N997),_xll.BDP($C997, "OPT_UNDL_TICKER"),"")</f>
        <v/>
      </c>
      <c r="P997" s="8" t="str">
        <f>IF(ISNUMBER(N997),_xll.BDP($C997, "OPT_UNDL_PX")," ")</f>
        <v xml:space="preserve"> </v>
      </c>
      <c r="Q997" s="7" t="str">
        <f>IF(ISNUMBER(N997),+G997*_xll.BDP($C997, "PX_POS_MULT_FACTOR")*P997/K997," ")</f>
        <v xml:space="preserve"> </v>
      </c>
      <c r="R997" s="8" t="str">
        <f>IF(OR($A997="TUA",$A997="TYA"),"",IF(ISNUMBER(_xll.BDP($C997,"DUR_ADJ_OAS_MID")),_xll.BDP($C997,"DUR_ADJ_OAS_MID"),IF(ISNUMBER(_xll.BDP($E997&amp;" ISIN","DUR_ADJ_OAS_MID")),_xll.BDP($E997&amp;" ISIN","DUR_ADJ_OAS_MID")," ")))</f>
        <v xml:space="preserve"> </v>
      </c>
      <c r="S997" s="7" t="str">
        <f t="shared" si="15"/>
        <v xml:space="preserve"> </v>
      </c>
      <c r="T997" t="s">
        <v>3206</v>
      </c>
      <c r="U997" t="s">
        <v>1267</v>
      </c>
      <c r="AG997">
        <v>-1.5070000000000001E-3</v>
      </c>
    </row>
    <row r="998" spans="1:33" x14ac:dyDescent="0.25">
      <c r="A998" t="s">
        <v>2501</v>
      </c>
      <c r="B998" t="s">
        <v>3207</v>
      </c>
      <c r="C998" t="s">
        <v>3208</v>
      </c>
      <c r="D998" t="s">
        <v>3209</v>
      </c>
      <c r="E998" t="s">
        <v>3210</v>
      </c>
      <c r="F998" t="s">
        <v>3211</v>
      </c>
      <c r="G998" s="1">
        <v>3679</v>
      </c>
      <c r="H998" s="1">
        <v>11.92</v>
      </c>
      <c r="I998" s="2">
        <v>43853.68</v>
      </c>
      <c r="J998" s="3">
        <v>7.2023800000000004E-3</v>
      </c>
      <c r="K998" s="4">
        <v>6088773.0700000003</v>
      </c>
      <c r="L998" s="5">
        <v>200001</v>
      </c>
      <c r="M998" s="6">
        <v>30.443713129999999</v>
      </c>
      <c r="N998" s="7" t="str">
        <f>IF(ISNUMBER(_xll.BDP($C998, "DELTA_MID")),_xll.BDP($C998, "DELTA_MID")," ")</f>
        <v xml:space="preserve"> </v>
      </c>
      <c r="O998" s="7" t="str">
        <f>IF(ISNUMBER(N998),_xll.BDP($C998, "OPT_UNDL_TICKER"),"")</f>
        <v/>
      </c>
      <c r="P998" s="8" t="str">
        <f>IF(ISNUMBER(N998),_xll.BDP($C998, "OPT_UNDL_PX")," ")</f>
        <v xml:space="preserve"> </v>
      </c>
      <c r="Q998" s="7" t="str">
        <f>IF(ISNUMBER(N998),+G998*_xll.BDP($C998, "PX_POS_MULT_FACTOR")*P998/K998," ")</f>
        <v xml:space="preserve"> </v>
      </c>
      <c r="R998" s="8" t="str">
        <f>IF(OR($A998="TUA",$A998="TYA"),"",IF(ISNUMBER(_xll.BDP($C998,"DUR_ADJ_OAS_MID")),_xll.BDP($C998,"DUR_ADJ_OAS_MID"),IF(ISNUMBER(_xll.BDP($E998&amp;" ISIN","DUR_ADJ_OAS_MID")),_xll.BDP($E998&amp;" ISIN","DUR_ADJ_OAS_MID")," ")))</f>
        <v xml:space="preserve"> </v>
      </c>
      <c r="S998" s="7" t="str">
        <f t="shared" si="15"/>
        <v xml:space="preserve"> </v>
      </c>
      <c r="T998" t="s">
        <v>3211</v>
      </c>
      <c r="U998" t="s">
        <v>1267</v>
      </c>
      <c r="AG998">
        <v>-1.5070000000000001E-3</v>
      </c>
    </row>
    <row r="999" spans="1:33" x14ac:dyDescent="0.25">
      <c r="A999" t="s">
        <v>2501</v>
      </c>
      <c r="B999" t="s">
        <v>3212</v>
      </c>
      <c r="C999" t="s">
        <v>3213</v>
      </c>
      <c r="D999" t="s">
        <v>3214</v>
      </c>
      <c r="E999" t="s">
        <v>3215</v>
      </c>
      <c r="F999" t="s">
        <v>3216</v>
      </c>
      <c r="G999" s="1">
        <v>1012</v>
      </c>
      <c r="H999" s="1">
        <v>34.81</v>
      </c>
      <c r="I999" s="2">
        <v>35227.72</v>
      </c>
      <c r="J999" s="3">
        <v>5.7856799999999996E-3</v>
      </c>
      <c r="K999" s="4">
        <v>6088773.0700000003</v>
      </c>
      <c r="L999" s="5">
        <v>200001</v>
      </c>
      <c r="M999" s="6">
        <v>30.443713129999999</v>
      </c>
      <c r="N999" s="7" t="str">
        <f>IF(ISNUMBER(_xll.BDP($C999, "DELTA_MID")),_xll.BDP($C999, "DELTA_MID")," ")</f>
        <v xml:space="preserve"> </v>
      </c>
      <c r="O999" s="7" t="str">
        <f>IF(ISNUMBER(N999),_xll.BDP($C999, "OPT_UNDL_TICKER"),"")</f>
        <v/>
      </c>
      <c r="P999" s="8" t="str">
        <f>IF(ISNUMBER(N999),_xll.BDP($C999, "OPT_UNDL_PX")," ")</f>
        <v xml:space="preserve"> </v>
      </c>
      <c r="Q999" s="7" t="str">
        <f>IF(ISNUMBER(N999),+G999*_xll.BDP($C999, "PX_POS_MULT_FACTOR")*P999/K999," ")</f>
        <v xml:space="preserve"> </v>
      </c>
      <c r="R999" s="8" t="str">
        <f>IF(OR($A999="TUA",$A999="TYA"),"",IF(ISNUMBER(_xll.BDP($C999,"DUR_ADJ_OAS_MID")),_xll.BDP($C999,"DUR_ADJ_OAS_MID"),IF(ISNUMBER(_xll.BDP($E999&amp;" ISIN","DUR_ADJ_OAS_MID")),_xll.BDP($E999&amp;" ISIN","DUR_ADJ_OAS_MID")," ")))</f>
        <v xml:space="preserve"> </v>
      </c>
      <c r="S999" s="7" t="str">
        <f t="shared" ref="S999:S1062" si="16">IF(ISNUMBER(N999),Q999*N999,IF(ISNUMBER(R999),J999*R999," "))</f>
        <v xml:space="preserve"> </v>
      </c>
      <c r="T999" t="s">
        <v>3216</v>
      </c>
      <c r="U999" t="s">
        <v>1267</v>
      </c>
      <c r="AG999">
        <v>-1.5070000000000001E-3</v>
      </c>
    </row>
    <row r="1000" spans="1:33" x14ac:dyDescent="0.25">
      <c r="A1000" t="s">
        <v>2501</v>
      </c>
      <c r="B1000" t="s">
        <v>3217</v>
      </c>
      <c r="C1000" t="s">
        <v>3218</v>
      </c>
      <c r="D1000" t="s">
        <v>3219</v>
      </c>
      <c r="E1000" t="s">
        <v>3220</v>
      </c>
      <c r="F1000" t="s">
        <v>3221</v>
      </c>
      <c r="G1000" s="1">
        <v>1816</v>
      </c>
      <c r="H1000" s="1">
        <v>21.3</v>
      </c>
      <c r="I1000" s="2">
        <v>38680.800000000003</v>
      </c>
      <c r="J1000" s="3">
        <v>6.3528100000000004E-3</v>
      </c>
      <c r="K1000" s="4">
        <v>6088773.0700000003</v>
      </c>
      <c r="L1000" s="5">
        <v>200001</v>
      </c>
      <c r="M1000" s="6">
        <v>30.443713129999999</v>
      </c>
      <c r="N1000" s="7" t="str">
        <f>IF(ISNUMBER(_xll.BDP($C1000, "DELTA_MID")),_xll.BDP($C1000, "DELTA_MID")," ")</f>
        <v xml:space="preserve"> </v>
      </c>
      <c r="O1000" s="7" t="str">
        <f>IF(ISNUMBER(N1000),_xll.BDP($C1000, "OPT_UNDL_TICKER"),"")</f>
        <v/>
      </c>
      <c r="P1000" s="8" t="str">
        <f>IF(ISNUMBER(N1000),_xll.BDP($C1000, "OPT_UNDL_PX")," ")</f>
        <v xml:space="preserve"> </v>
      </c>
      <c r="Q1000" s="7" t="str">
        <f>IF(ISNUMBER(N1000),+G1000*_xll.BDP($C1000, "PX_POS_MULT_FACTOR")*P1000/K1000," ")</f>
        <v xml:space="preserve"> </v>
      </c>
      <c r="R1000" s="8" t="str">
        <f>IF(OR($A1000="TUA",$A1000="TYA"),"",IF(ISNUMBER(_xll.BDP($C1000,"DUR_ADJ_OAS_MID")),_xll.BDP($C1000,"DUR_ADJ_OAS_MID"),IF(ISNUMBER(_xll.BDP($E1000&amp;" ISIN","DUR_ADJ_OAS_MID")),_xll.BDP($E1000&amp;" ISIN","DUR_ADJ_OAS_MID")," ")))</f>
        <v xml:space="preserve"> </v>
      </c>
      <c r="S1000" s="7" t="str">
        <f t="shared" si="16"/>
        <v xml:space="preserve"> </v>
      </c>
      <c r="T1000" t="s">
        <v>3221</v>
      </c>
      <c r="U1000" t="s">
        <v>1267</v>
      </c>
      <c r="AG1000">
        <v>-1.5070000000000001E-3</v>
      </c>
    </row>
    <row r="1001" spans="1:33" x14ac:dyDescent="0.25">
      <c r="A1001" t="s">
        <v>2501</v>
      </c>
      <c r="B1001" t="s">
        <v>3222</v>
      </c>
      <c r="C1001" t="s">
        <v>3223</v>
      </c>
      <c r="D1001" t="s">
        <v>3224</v>
      </c>
      <c r="E1001" t="s">
        <v>3225</v>
      </c>
      <c r="F1001" t="s">
        <v>3226</v>
      </c>
      <c r="G1001" s="1">
        <v>735</v>
      </c>
      <c r="H1001" s="1">
        <v>50</v>
      </c>
      <c r="I1001" s="2">
        <v>36750</v>
      </c>
      <c r="J1001" s="3">
        <v>6.0356999999999997E-3</v>
      </c>
      <c r="K1001" s="4">
        <v>6088773.0700000003</v>
      </c>
      <c r="L1001" s="5">
        <v>200001</v>
      </c>
      <c r="M1001" s="6">
        <v>30.443713129999999</v>
      </c>
      <c r="N1001" s="7" t="str">
        <f>IF(ISNUMBER(_xll.BDP($C1001, "DELTA_MID")),_xll.BDP($C1001, "DELTA_MID")," ")</f>
        <v xml:space="preserve"> </v>
      </c>
      <c r="O1001" s="7" t="str">
        <f>IF(ISNUMBER(N1001),_xll.BDP($C1001, "OPT_UNDL_TICKER"),"")</f>
        <v/>
      </c>
      <c r="P1001" s="8" t="str">
        <f>IF(ISNUMBER(N1001),_xll.BDP($C1001, "OPT_UNDL_PX")," ")</f>
        <v xml:space="preserve"> </v>
      </c>
      <c r="Q1001" s="7" t="str">
        <f>IF(ISNUMBER(N1001),+G1001*_xll.BDP($C1001, "PX_POS_MULT_FACTOR")*P1001/K1001," ")</f>
        <v xml:space="preserve"> </v>
      </c>
      <c r="R1001" s="8" t="str">
        <f>IF(OR($A1001="TUA",$A1001="TYA"),"",IF(ISNUMBER(_xll.BDP($C1001,"DUR_ADJ_OAS_MID")),_xll.BDP($C1001,"DUR_ADJ_OAS_MID"),IF(ISNUMBER(_xll.BDP($E1001&amp;" ISIN","DUR_ADJ_OAS_MID")),_xll.BDP($E1001&amp;" ISIN","DUR_ADJ_OAS_MID")," ")))</f>
        <v xml:space="preserve"> </v>
      </c>
      <c r="S1001" s="7" t="str">
        <f t="shared" si="16"/>
        <v xml:space="preserve"> </v>
      </c>
      <c r="T1001" t="s">
        <v>3226</v>
      </c>
      <c r="U1001" t="s">
        <v>1267</v>
      </c>
      <c r="AG1001">
        <v>-1.5070000000000001E-3</v>
      </c>
    </row>
    <row r="1002" spans="1:33" x14ac:dyDescent="0.25">
      <c r="A1002" t="s">
        <v>2501</v>
      </c>
      <c r="B1002" t="s">
        <v>3227</v>
      </c>
      <c r="C1002" t="s">
        <v>3228</v>
      </c>
      <c r="D1002" t="s">
        <v>3229</v>
      </c>
      <c r="E1002" t="s">
        <v>3230</v>
      </c>
      <c r="F1002" t="s">
        <v>3231</v>
      </c>
      <c r="G1002" s="1">
        <v>1136</v>
      </c>
      <c r="H1002" s="1">
        <v>29.24</v>
      </c>
      <c r="I1002" s="2">
        <v>33216.639999999999</v>
      </c>
      <c r="J1002" s="3">
        <v>5.4553900000000001E-3</v>
      </c>
      <c r="K1002" s="4">
        <v>6088773.0700000003</v>
      </c>
      <c r="L1002" s="5">
        <v>200001</v>
      </c>
      <c r="M1002" s="6">
        <v>30.443713129999999</v>
      </c>
      <c r="N1002" s="7" t="str">
        <f>IF(ISNUMBER(_xll.BDP($C1002, "DELTA_MID")),_xll.BDP($C1002, "DELTA_MID")," ")</f>
        <v xml:space="preserve"> </v>
      </c>
      <c r="O1002" s="7" t="str">
        <f>IF(ISNUMBER(N1002),_xll.BDP($C1002, "OPT_UNDL_TICKER"),"")</f>
        <v/>
      </c>
      <c r="P1002" s="8" t="str">
        <f>IF(ISNUMBER(N1002),_xll.BDP($C1002, "OPT_UNDL_PX")," ")</f>
        <v xml:space="preserve"> </v>
      </c>
      <c r="Q1002" s="7" t="str">
        <f>IF(ISNUMBER(N1002),+G1002*_xll.BDP($C1002, "PX_POS_MULT_FACTOR")*P1002/K1002," ")</f>
        <v xml:space="preserve"> </v>
      </c>
      <c r="R1002" s="8" t="str">
        <f>IF(OR($A1002="TUA",$A1002="TYA"),"",IF(ISNUMBER(_xll.BDP($C1002,"DUR_ADJ_OAS_MID")),_xll.BDP($C1002,"DUR_ADJ_OAS_MID"),IF(ISNUMBER(_xll.BDP($E1002&amp;" ISIN","DUR_ADJ_OAS_MID")),_xll.BDP($E1002&amp;" ISIN","DUR_ADJ_OAS_MID")," ")))</f>
        <v xml:space="preserve"> </v>
      </c>
      <c r="S1002" s="7" t="str">
        <f t="shared" si="16"/>
        <v xml:space="preserve"> </v>
      </c>
      <c r="T1002" t="s">
        <v>3231</v>
      </c>
      <c r="U1002" t="s">
        <v>1267</v>
      </c>
      <c r="AG1002">
        <v>-1.5070000000000001E-3</v>
      </c>
    </row>
    <row r="1003" spans="1:33" x14ac:dyDescent="0.25">
      <c r="A1003" t="s">
        <v>2501</v>
      </c>
      <c r="B1003" t="s">
        <v>3232</v>
      </c>
      <c r="C1003" t="s">
        <v>3233</v>
      </c>
      <c r="D1003" t="s">
        <v>3234</v>
      </c>
      <c r="E1003" t="s">
        <v>3235</v>
      </c>
      <c r="F1003" t="s">
        <v>3236</v>
      </c>
      <c r="G1003" s="1">
        <v>691</v>
      </c>
      <c r="H1003" s="1">
        <v>58.29</v>
      </c>
      <c r="I1003" s="2">
        <v>40278.39</v>
      </c>
      <c r="J1003" s="3">
        <v>6.61519E-3</v>
      </c>
      <c r="K1003" s="4">
        <v>6088773.0700000003</v>
      </c>
      <c r="L1003" s="5">
        <v>200001</v>
      </c>
      <c r="M1003" s="6">
        <v>30.443713129999999</v>
      </c>
      <c r="N1003" s="7" t="str">
        <f>IF(ISNUMBER(_xll.BDP($C1003, "DELTA_MID")),_xll.BDP($C1003, "DELTA_MID")," ")</f>
        <v xml:space="preserve"> </v>
      </c>
      <c r="O1003" s="7" t="str">
        <f>IF(ISNUMBER(N1003),_xll.BDP($C1003, "OPT_UNDL_TICKER"),"")</f>
        <v/>
      </c>
      <c r="P1003" s="8" t="str">
        <f>IF(ISNUMBER(N1003),_xll.BDP($C1003, "OPT_UNDL_PX")," ")</f>
        <v xml:space="preserve"> </v>
      </c>
      <c r="Q1003" s="7" t="str">
        <f>IF(ISNUMBER(N1003),+G1003*_xll.BDP($C1003, "PX_POS_MULT_FACTOR")*P1003/K1003," ")</f>
        <v xml:space="preserve"> </v>
      </c>
      <c r="R1003" s="8" t="str">
        <f>IF(OR($A1003="TUA",$A1003="TYA"),"",IF(ISNUMBER(_xll.BDP($C1003,"DUR_ADJ_OAS_MID")),_xll.BDP($C1003,"DUR_ADJ_OAS_MID"),IF(ISNUMBER(_xll.BDP($E1003&amp;" ISIN","DUR_ADJ_OAS_MID")),_xll.BDP($E1003&amp;" ISIN","DUR_ADJ_OAS_MID")," ")))</f>
        <v xml:space="preserve"> </v>
      </c>
      <c r="S1003" s="7" t="str">
        <f t="shared" si="16"/>
        <v xml:space="preserve"> </v>
      </c>
      <c r="T1003" t="s">
        <v>3236</v>
      </c>
      <c r="U1003" t="s">
        <v>1267</v>
      </c>
      <c r="AG1003">
        <v>-1.5070000000000001E-3</v>
      </c>
    </row>
    <row r="1004" spans="1:33" x14ac:dyDescent="0.25">
      <c r="A1004" t="s">
        <v>2501</v>
      </c>
      <c r="B1004" t="s">
        <v>3237</v>
      </c>
      <c r="C1004" t="s">
        <v>3238</v>
      </c>
      <c r="D1004" t="s">
        <v>3239</v>
      </c>
      <c r="E1004" t="s">
        <v>3240</v>
      </c>
      <c r="F1004" t="s">
        <v>3241</v>
      </c>
      <c r="G1004" s="1">
        <v>850</v>
      </c>
      <c r="H1004" s="1">
        <v>39.799999999999997</v>
      </c>
      <c r="I1004" s="2">
        <v>33830</v>
      </c>
      <c r="J1004" s="3">
        <v>5.5561300000000003E-3</v>
      </c>
      <c r="K1004" s="4">
        <v>6088773.0700000003</v>
      </c>
      <c r="L1004" s="5">
        <v>200001</v>
      </c>
      <c r="M1004" s="6">
        <v>30.443713129999999</v>
      </c>
      <c r="N1004" s="7" t="str">
        <f>IF(ISNUMBER(_xll.BDP($C1004, "DELTA_MID")),_xll.BDP($C1004, "DELTA_MID")," ")</f>
        <v xml:space="preserve"> </v>
      </c>
      <c r="O1004" s="7" t="str">
        <f>IF(ISNUMBER(N1004),_xll.BDP($C1004, "OPT_UNDL_TICKER"),"")</f>
        <v/>
      </c>
      <c r="P1004" s="8" t="str">
        <f>IF(ISNUMBER(N1004),_xll.BDP($C1004, "OPT_UNDL_PX")," ")</f>
        <v xml:space="preserve"> </v>
      </c>
      <c r="Q1004" s="7" t="str">
        <f>IF(ISNUMBER(N1004),+G1004*_xll.BDP($C1004, "PX_POS_MULT_FACTOR")*P1004/K1004," ")</f>
        <v xml:space="preserve"> </v>
      </c>
      <c r="R1004" s="8" t="str">
        <f>IF(OR($A1004="TUA",$A1004="TYA"),"",IF(ISNUMBER(_xll.BDP($C1004,"DUR_ADJ_OAS_MID")),_xll.BDP($C1004,"DUR_ADJ_OAS_MID"),IF(ISNUMBER(_xll.BDP($E1004&amp;" ISIN","DUR_ADJ_OAS_MID")),_xll.BDP($E1004&amp;" ISIN","DUR_ADJ_OAS_MID")," ")))</f>
        <v xml:space="preserve"> </v>
      </c>
      <c r="S1004" s="7" t="str">
        <f t="shared" si="16"/>
        <v xml:space="preserve"> </v>
      </c>
      <c r="T1004" t="s">
        <v>3241</v>
      </c>
      <c r="U1004" t="s">
        <v>1267</v>
      </c>
      <c r="AG1004">
        <v>-1.5070000000000001E-3</v>
      </c>
    </row>
    <row r="1005" spans="1:33" x14ac:dyDescent="0.25">
      <c r="A1005" t="s">
        <v>2501</v>
      </c>
      <c r="B1005" t="s">
        <v>3242</v>
      </c>
      <c r="C1005" t="s">
        <v>3243</v>
      </c>
      <c r="D1005" t="s">
        <v>3244</v>
      </c>
      <c r="E1005" t="s">
        <v>3245</v>
      </c>
      <c r="F1005" t="s">
        <v>3246</v>
      </c>
      <c r="G1005" s="1">
        <v>1844</v>
      </c>
      <c r="H1005" s="1">
        <v>20.149999999999999</v>
      </c>
      <c r="I1005" s="2">
        <v>37156.6</v>
      </c>
      <c r="J1005" s="3">
        <v>6.1024800000000004E-3</v>
      </c>
      <c r="K1005" s="4">
        <v>6088773.0700000003</v>
      </c>
      <c r="L1005" s="5">
        <v>200001</v>
      </c>
      <c r="M1005" s="6">
        <v>30.443713129999999</v>
      </c>
      <c r="N1005" s="7" t="str">
        <f>IF(ISNUMBER(_xll.BDP($C1005, "DELTA_MID")),_xll.BDP($C1005, "DELTA_MID")," ")</f>
        <v xml:space="preserve"> </v>
      </c>
      <c r="O1005" s="7" t="str">
        <f>IF(ISNUMBER(N1005),_xll.BDP($C1005, "OPT_UNDL_TICKER"),"")</f>
        <v/>
      </c>
      <c r="P1005" s="8" t="str">
        <f>IF(ISNUMBER(N1005),_xll.BDP($C1005, "OPT_UNDL_PX")," ")</f>
        <v xml:space="preserve"> </v>
      </c>
      <c r="Q1005" s="7" t="str">
        <f>IF(ISNUMBER(N1005),+G1005*_xll.BDP($C1005, "PX_POS_MULT_FACTOR")*P1005/K1005," ")</f>
        <v xml:space="preserve"> </v>
      </c>
      <c r="R1005" s="8" t="str">
        <f>IF(OR($A1005="TUA",$A1005="TYA"),"",IF(ISNUMBER(_xll.BDP($C1005,"DUR_ADJ_OAS_MID")),_xll.BDP($C1005,"DUR_ADJ_OAS_MID"),IF(ISNUMBER(_xll.BDP($E1005&amp;" ISIN","DUR_ADJ_OAS_MID")),_xll.BDP($E1005&amp;" ISIN","DUR_ADJ_OAS_MID")," ")))</f>
        <v xml:space="preserve"> </v>
      </c>
      <c r="S1005" s="7" t="str">
        <f t="shared" si="16"/>
        <v xml:space="preserve"> </v>
      </c>
      <c r="T1005" t="s">
        <v>3246</v>
      </c>
      <c r="U1005" t="s">
        <v>1267</v>
      </c>
      <c r="AG1005">
        <v>-1.5070000000000001E-3</v>
      </c>
    </row>
    <row r="1006" spans="1:33" x14ac:dyDescent="0.25">
      <c r="A1006" t="s">
        <v>2501</v>
      </c>
      <c r="B1006" t="s">
        <v>3247</v>
      </c>
      <c r="C1006" t="s">
        <v>3248</v>
      </c>
      <c r="D1006" t="s">
        <v>3249</v>
      </c>
      <c r="E1006" t="s">
        <v>3250</v>
      </c>
      <c r="F1006" t="s">
        <v>3251</v>
      </c>
      <c r="G1006" s="1">
        <v>308</v>
      </c>
      <c r="H1006" s="1">
        <v>164.02500000000001</v>
      </c>
      <c r="I1006" s="2">
        <v>50519.7</v>
      </c>
      <c r="J1006" s="3">
        <v>8.2971899999999994E-3</v>
      </c>
      <c r="K1006" s="4">
        <v>6088773.0700000003</v>
      </c>
      <c r="L1006" s="5">
        <v>200001</v>
      </c>
      <c r="M1006" s="6">
        <v>30.443713129999999</v>
      </c>
      <c r="N1006" s="7" t="str">
        <f>IF(ISNUMBER(_xll.BDP($C1006, "DELTA_MID")),_xll.BDP($C1006, "DELTA_MID")," ")</f>
        <v xml:space="preserve"> </v>
      </c>
      <c r="O1006" s="7" t="str">
        <f>IF(ISNUMBER(N1006),_xll.BDP($C1006, "OPT_UNDL_TICKER"),"")</f>
        <v/>
      </c>
      <c r="P1006" s="8" t="str">
        <f>IF(ISNUMBER(N1006),_xll.BDP($C1006, "OPT_UNDL_PX")," ")</f>
        <v xml:space="preserve"> </v>
      </c>
      <c r="Q1006" s="7" t="str">
        <f>IF(ISNUMBER(N1006),+G1006*_xll.BDP($C1006, "PX_POS_MULT_FACTOR")*P1006/K1006," ")</f>
        <v xml:space="preserve"> </v>
      </c>
      <c r="R1006" s="8" t="str">
        <f>IF(OR($A1006="TUA",$A1006="TYA"),"",IF(ISNUMBER(_xll.BDP($C1006,"DUR_ADJ_OAS_MID")),_xll.BDP($C1006,"DUR_ADJ_OAS_MID"),IF(ISNUMBER(_xll.BDP($E1006&amp;" ISIN","DUR_ADJ_OAS_MID")),_xll.BDP($E1006&amp;" ISIN","DUR_ADJ_OAS_MID")," ")))</f>
        <v xml:space="preserve"> </v>
      </c>
      <c r="S1006" s="7" t="str">
        <f t="shared" si="16"/>
        <v xml:space="preserve"> </v>
      </c>
      <c r="T1006" t="s">
        <v>3251</v>
      </c>
      <c r="U1006" t="s">
        <v>1267</v>
      </c>
      <c r="AG1006">
        <v>-1.5070000000000001E-3</v>
      </c>
    </row>
    <row r="1007" spans="1:33" x14ac:dyDescent="0.25">
      <c r="A1007" t="s">
        <v>2501</v>
      </c>
      <c r="B1007" t="s">
        <v>3252</v>
      </c>
      <c r="C1007" t="s">
        <v>3253</v>
      </c>
      <c r="D1007" t="s">
        <v>3254</v>
      </c>
      <c r="E1007" t="s">
        <v>3255</v>
      </c>
      <c r="F1007" t="s">
        <v>3256</v>
      </c>
      <c r="G1007" s="1">
        <v>1973</v>
      </c>
      <c r="H1007" s="1">
        <v>18.260000000000002</v>
      </c>
      <c r="I1007" s="2">
        <v>36026.980000000003</v>
      </c>
      <c r="J1007" s="3">
        <v>5.9169499999999998E-3</v>
      </c>
      <c r="K1007" s="4">
        <v>6088773.0700000003</v>
      </c>
      <c r="L1007" s="5">
        <v>200001</v>
      </c>
      <c r="M1007" s="6">
        <v>30.443713129999999</v>
      </c>
      <c r="N1007" s="7" t="str">
        <f>IF(ISNUMBER(_xll.BDP($C1007, "DELTA_MID")),_xll.BDP($C1007, "DELTA_MID")," ")</f>
        <v xml:space="preserve"> </v>
      </c>
      <c r="O1007" s="7" t="str">
        <f>IF(ISNUMBER(N1007),_xll.BDP($C1007, "OPT_UNDL_TICKER"),"")</f>
        <v/>
      </c>
      <c r="P1007" s="8" t="str">
        <f>IF(ISNUMBER(N1007),_xll.BDP($C1007, "OPT_UNDL_PX")," ")</f>
        <v xml:space="preserve"> </v>
      </c>
      <c r="Q1007" s="7" t="str">
        <f>IF(ISNUMBER(N1007),+G1007*_xll.BDP($C1007, "PX_POS_MULT_FACTOR")*P1007/K1007," ")</f>
        <v xml:space="preserve"> </v>
      </c>
      <c r="R1007" s="8" t="str">
        <f>IF(OR($A1007="TUA",$A1007="TYA"),"",IF(ISNUMBER(_xll.BDP($C1007,"DUR_ADJ_OAS_MID")),_xll.BDP($C1007,"DUR_ADJ_OAS_MID"),IF(ISNUMBER(_xll.BDP($E1007&amp;" ISIN","DUR_ADJ_OAS_MID")),_xll.BDP($E1007&amp;" ISIN","DUR_ADJ_OAS_MID")," ")))</f>
        <v xml:space="preserve"> </v>
      </c>
      <c r="S1007" s="7" t="str">
        <f t="shared" si="16"/>
        <v xml:space="preserve"> </v>
      </c>
      <c r="T1007" t="s">
        <v>3256</v>
      </c>
      <c r="U1007" t="s">
        <v>1267</v>
      </c>
      <c r="AG1007">
        <v>-1.5070000000000001E-3</v>
      </c>
    </row>
    <row r="1008" spans="1:33" x14ac:dyDescent="0.25">
      <c r="A1008" t="s">
        <v>2501</v>
      </c>
      <c r="B1008" t="s">
        <v>3257</v>
      </c>
      <c r="C1008" t="s">
        <v>3258</v>
      </c>
      <c r="D1008" t="s">
        <v>3259</v>
      </c>
      <c r="E1008" t="s">
        <v>3260</v>
      </c>
      <c r="F1008" t="s">
        <v>3261</v>
      </c>
      <c r="G1008" s="1">
        <v>675</v>
      </c>
      <c r="H1008" s="1">
        <v>55.89</v>
      </c>
      <c r="I1008" s="2">
        <v>37725.75</v>
      </c>
      <c r="J1008" s="3">
        <v>6.1959500000000004E-3</v>
      </c>
      <c r="K1008" s="4">
        <v>6088773.0700000003</v>
      </c>
      <c r="L1008" s="5">
        <v>200001</v>
      </c>
      <c r="M1008" s="6">
        <v>30.443713129999999</v>
      </c>
      <c r="N1008" s="7" t="str">
        <f>IF(ISNUMBER(_xll.BDP($C1008, "DELTA_MID")),_xll.BDP($C1008, "DELTA_MID")," ")</f>
        <v xml:space="preserve"> </v>
      </c>
      <c r="O1008" s="7" t="str">
        <f>IF(ISNUMBER(N1008),_xll.BDP($C1008, "OPT_UNDL_TICKER"),"")</f>
        <v/>
      </c>
      <c r="P1008" s="8" t="str">
        <f>IF(ISNUMBER(N1008),_xll.BDP($C1008, "OPT_UNDL_PX")," ")</f>
        <v xml:space="preserve"> </v>
      </c>
      <c r="Q1008" s="7" t="str">
        <f>IF(ISNUMBER(N1008),+G1008*_xll.BDP($C1008, "PX_POS_MULT_FACTOR")*P1008/K1008," ")</f>
        <v xml:space="preserve"> </v>
      </c>
      <c r="R1008" s="8" t="str">
        <f>IF(OR($A1008="TUA",$A1008="TYA"),"",IF(ISNUMBER(_xll.BDP($C1008,"DUR_ADJ_OAS_MID")),_xll.BDP($C1008,"DUR_ADJ_OAS_MID"),IF(ISNUMBER(_xll.BDP($E1008&amp;" ISIN","DUR_ADJ_OAS_MID")),_xll.BDP($E1008&amp;" ISIN","DUR_ADJ_OAS_MID")," ")))</f>
        <v xml:space="preserve"> </v>
      </c>
      <c r="S1008" s="7" t="str">
        <f t="shared" si="16"/>
        <v xml:space="preserve"> </v>
      </c>
      <c r="T1008" t="s">
        <v>3261</v>
      </c>
      <c r="U1008" t="s">
        <v>1267</v>
      </c>
      <c r="AG1008">
        <v>-1.5070000000000001E-3</v>
      </c>
    </row>
    <row r="1009" spans="1:33" x14ac:dyDescent="0.25">
      <c r="A1009" t="s">
        <v>2501</v>
      </c>
      <c r="B1009" t="s">
        <v>3262</v>
      </c>
      <c r="C1009" t="s">
        <v>3263</v>
      </c>
      <c r="D1009" t="s">
        <v>3264</v>
      </c>
      <c r="E1009" t="s">
        <v>3265</v>
      </c>
      <c r="F1009" t="s">
        <v>3266</v>
      </c>
      <c r="G1009" s="1">
        <v>965</v>
      </c>
      <c r="H1009" s="1">
        <v>45</v>
      </c>
      <c r="I1009" s="2">
        <v>43425</v>
      </c>
      <c r="J1009" s="3">
        <v>7.1319799999999996E-3</v>
      </c>
      <c r="K1009" s="4">
        <v>6088773.0700000003</v>
      </c>
      <c r="L1009" s="5">
        <v>200001</v>
      </c>
      <c r="M1009" s="6">
        <v>30.443713129999999</v>
      </c>
      <c r="N1009" s="7" t="str">
        <f>IF(ISNUMBER(_xll.BDP($C1009, "DELTA_MID")),_xll.BDP($C1009, "DELTA_MID")," ")</f>
        <v xml:space="preserve"> </v>
      </c>
      <c r="O1009" s="7" t="str">
        <f>IF(ISNUMBER(N1009),_xll.BDP($C1009, "OPT_UNDL_TICKER"),"")</f>
        <v/>
      </c>
      <c r="P1009" s="8" t="str">
        <f>IF(ISNUMBER(N1009),_xll.BDP($C1009, "OPT_UNDL_PX")," ")</f>
        <v xml:space="preserve"> </v>
      </c>
      <c r="Q1009" s="7" t="str">
        <f>IF(ISNUMBER(N1009),+G1009*_xll.BDP($C1009, "PX_POS_MULT_FACTOR")*P1009/K1009," ")</f>
        <v xml:space="preserve"> </v>
      </c>
      <c r="R1009" s="8" t="str">
        <f>IF(OR($A1009="TUA",$A1009="TYA"),"",IF(ISNUMBER(_xll.BDP($C1009,"DUR_ADJ_OAS_MID")),_xll.BDP($C1009,"DUR_ADJ_OAS_MID"),IF(ISNUMBER(_xll.BDP($E1009&amp;" ISIN","DUR_ADJ_OAS_MID")),_xll.BDP($E1009&amp;" ISIN","DUR_ADJ_OAS_MID")," ")))</f>
        <v xml:space="preserve"> </v>
      </c>
      <c r="S1009" s="7" t="str">
        <f t="shared" si="16"/>
        <v xml:space="preserve"> </v>
      </c>
      <c r="T1009" t="s">
        <v>3266</v>
      </c>
      <c r="U1009" t="s">
        <v>1267</v>
      </c>
      <c r="AG1009">
        <v>-1.5070000000000001E-3</v>
      </c>
    </row>
    <row r="1010" spans="1:33" x14ac:dyDescent="0.25">
      <c r="A1010" t="s">
        <v>2501</v>
      </c>
      <c r="B1010" t="s">
        <v>3267</v>
      </c>
      <c r="C1010" t="s">
        <v>3268</v>
      </c>
      <c r="D1010" t="s">
        <v>3269</v>
      </c>
      <c r="E1010" t="s">
        <v>3270</v>
      </c>
      <c r="F1010" t="s">
        <v>3271</v>
      </c>
      <c r="G1010" s="1">
        <v>338</v>
      </c>
      <c r="H1010" s="1">
        <v>134.94</v>
      </c>
      <c r="I1010" s="2">
        <v>45609.72</v>
      </c>
      <c r="J1010" s="3">
        <v>7.4907899999999998E-3</v>
      </c>
      <c r="K1010" s="4">
        <v>6088773.0700000003</v>
      </c>
      <c r="L1010" s="5">
        <v>200001</v>
      </c>
      <c r="M1010" s="6">
        <v>30.443713129999999</v>
      </c>
      <c r="N1010" s="7" t="str">
        <f>IF(ISNUMBER(_xll.BDP($C1010, "DELTA_MID")),_xll.BDP($C1010, "DELTA_MID")," ")</f>
        <v xml:space="preserve"> </v>
      </c>
      <c r="O1010" s="7" t="str">
        <f>IF(ISNUMBER(N1010),_xll.BDP($C1010, "OPT_UNDL_TICKER"),"")</f>
        <v/>
      </c>
      <c r="P1010" s="8" t="str">
        <f>IF(ISNUMBER(N1010),_xll.BDP($C1010, "OPT_UNDL_PX")," ")</f>
        <v xml:space="preserve"> </v>
      </c>
      <c r="Q1010" s="7" t="str">
        <f>IF(ISNUMBER(N1010),+G1010*_xll.BDP($C1010, "PX_POS_MULT_FACTOR")*P1010/K1010," ")</f>
        <v xml:space="preserve"> </v>
      </c>
      <c r="R1010" s="8" t="str">
        <f>IF(OR($A1010="TUA",$A1010="TYA"),"",IF(ISNUMBER(_xll.BDP($C1010,"DUR_ADJ_OAS_MID")),_xll.BDP($C1010,"DUR_ADJ_OAS_MID"),IF(ISNUMBER(_xll.BDP($E1010&amp;" ISIN","DUR_ADJ_OAS_MID")),_xll.BDP($E1010&amp;" ISIN","DUR_ADJ_OAS_MID")," ")))</f>
        <v xml:space="preserve"> </v>
      </c>
      <c r="S1010" s="7" t="str">
        <f t="shared" si="16"/>
        <v xml:space="preserve"> </v>
      </c>
      <c r="T1010" t="s">
        <v>3271</v>
      </c>
      <c r="U1010" t="s">
        <v>1267</v>
      </c>
      <c r="AG1010">
        <v>-1.5070000000000001E-3</v>
      </c>
    </row>
    <row r="1011" spans="1:33" x14ac:dyDescent="0.25">
      <c r="A1011" t="s">
        <v>2501</v>
      </c>
      <c r="B1011" t="s">
        <v>3272</v>
      </c>
      <c r="C1011" t="s">
        <v>3273</v>
      </c>
      <c r="D1011" t="s">
        <v>3274</v>
      </c>
      <c r="E1011" t="s">
        <v>3275</v>
      </c>
      <c r="F1011" t="s">
        <v>3276</v>
      </c>
      <c r="G1011" s="1">
        <v>269</v>
      </c>
      <c r="H1011" s="1">
        <v>182.29</v>
      </c>
      <c r="I1011" s="2">
        <v>49036.01</v>
      </c>
      <c r="J1011" s="3">
        <v>8.0535099999999998E-3</v>
      </c>
      <c r="K1011" s="4">
        <v>6088773.0700000003</v>
      </c>
      <c r="L1011" s="5">
        <v>200001</v>
      </c>
      <c r="M1011" s="6">
        <v>30.443713129999999</v>
      </c>
      <c r="N1011" s="7" t="str">
        <f>IF(ISNUMBER(_xll.BDP($C1011, "DELTA_MID")),_xll.BDP($C1011, "DELTA_MID")," ")</f>
        <v xml:space="preserve"> </v>
      </c>
      <c r="O1011" s="7" t="str">
        <f>IF(ISNUMBER(N1011),_xll.BDP($C1011, "OPT_UNDL_TICKER"),"")</f>
        <v/>
      </c>
      <c r="P1011" s="8" t="str">
        <f>IF(ISNUMBER(N1011),_xll.BDP($C1011, "OPT_UNDL_PX")," ")</f>
        <v xml:space="preserve"> </v>
      </c>
      <c r="Q1011" s="7" t="str">
        <f>IF(ISNUMBER(N1011),+G1011*_xll.BDP($C1011, "PX_POS_MULT_FACTOR")*P1011/K1011," ")</f>
        <v xml:space="preserve"> </v>
      </c>
      <c r="R1011" s="8" t="str">
        <f>IF(OR($A1011="TUA",$A1011="TYA"),"",IF(ISNUMBER(_xll.BDP($C1011,"DUR_ADJ_OAS_MID")),_xll.BDP($C1011,"DUR_ADJ_OAS_MID"),IF(ISNUMBER(_xll.BDP($E1011&amp;" ISIN","DUR_ADJ_OAS_MID")),_xll.BDP($E1011&amp;" ISIN","DUR_ADJ_OAS_MID")," ")))</f>
        <v xml:space="preserve"> </v>
      </c>
      <c r="S1011" s="7" t="str">
        <f t="shared" si="16"/>
        <v xml:space="preserve"> </v>
      </c>
      <c r="T1011" t="s">
        <v>3276</v>
      </c>
      <c r="U1011" t="s">
        <v>1267</v>
      </c>
      <c r="AG1011">
        <v>-1.5070000000000001E-3</v>
      </c>
    </row>
    <row r="1012" spans="1:33" x14ac:dyDescent="0.25">
      <c r="A1012" t="s">
        <v>2501</v>
      </c>
      <c r="B1012" t="s">
        <v>3277</v>
      </c>
      <c r="C1012" t="s">
        <v>3278</v>
      </c>
      <c r="D1012" t="s">
        <v>3279</v>
      </c>
      <c r="E1012" t="s">
        <v>3280</v>
      </c>
      <c r="F1012" t="s">
        <v>3281</v>
      </c>
      <c r="G1012" s="1">
        <v>1221</v>
      </c>
      <c r="H1012" s="1">
        <v>30.93</v>
      </c>
      <c r="I1012" s="2">
        <v>37765.53</v>
      </c>
      <c r="J1012" s="3">
        <v>6.2024899999999997E-3</v>
      </c>
      <c r="K1012" s="4">
        <v>6088773.0700000003</v>
      </c>
      <c r="L1012" s="5">
        <v>200001</v>
      </c>
      <c r="M1012" s="6">
        <v>30.443713129999999</v>
      </c>
      <c r="N1012" s="7" t="str">
        <f>IF(ISNUMBER(_xll.BDP($C1012, "DELTA_MID")),_xll.BDP($C1012, "DELTA_MID")," ")</f>
        <v xml:space="preserve"> </v>
      </c>
      <c r="O1012" s="7" t="str">
        <f>IF(ISNUMBER(N1012),_xll.BDP($C1012, "OPT_UNDL_TICKER"),"")</f>
        <v/>
      </c>
      <c r="P1012" s="8" t="str">
        <f>IF(ISNUMBER(N1012),_xll.BDP($C1012, "OPT_UNDL_PX")," ")</f>
        <v xml:space="preserve"> </v>
      </c>
      <c r="Q1012" s="7" t="str">
        <f>IF(ISNUMBER(N1012),+G1012*_xll.BDP($C1012, "PX_POS_MULT_FACTOR")*P1012/K1012," ")</f>
        <v xml:space="preserve"> </v>
      </c>
      <c r="R1012" s="8" t="str">
        <f>IF(OR($A1012="TUA",$A1012="TYA"),"",IF(ISNUMBER(_xll.BDP($C1012,"DUR_ADJ_OAS_MID")),_xll.BDP($C1012,"DUR_ADJ_OAS_MID"),IF(ISNUMBER(_xll.BDP($E1012&amp;" ISIN","DUR_ADJ_OAS_MID")),_xll.BDP($E1012&amp;" ISIN","DUR_ADJ_OAS_MID")," ")))</f>
        <v xml:space="preserve"> </v>
      </c>
      <c r="S1012" s="7" t="str">
        <f t="shared" si="16"/>
        <v xml:space="preserve"> </v>
      </c>
      <c r="T1012" t="s">
        <v>3281</v>
      </c>
      <c r="U1012" t="s">
        <v>1267</v>
      </c>
      <c r="AG1012">
        <v>-1.5070000000000001E-3</v>
      </c>
    </row>
    <row r="1013" spans="1:33" x14ac:dyDescent="0.25">
      <c r="A1013" t="s">
        <v>2501</v>
      </c>
      <c r="B1013" t="s">
        <v>3282</v>
      </c>
      <c r="C1013" t="s">
        <v>3283</v>
      </c>
      <c r="D1013" t="s">
        <v>3284</v>
      </c>
      <c r="E1013" t="s">
        <v>3285</v>
      </c>
      <c r="F1013" t="s">
        <v>3286</v>
      </c>
      <c r="G1013" s="1">
        <v>2608</v>
      </c>
      <c r="H1013" s="1">
        <v>14.25</v>
      </c>
      <c r="I1013" s="2">
        <v>37164</v>
      </c>
      <c r="J1013" s="3">
        <v>6.1036900000000002E-3</v>
      </c>
      <c r="K1013" s="4">
        <v>6088773.0700000003</v>
      </c>
      <c r="L1013" s="5">
        <v>200001</v>
      </c>
      <c r="M1013" s="6">
        <v>30.443713129999999</v>
      </c>
      <c r="N1013" s="7" t="str">
        <f>IF(ISNUMBER(_xll.BDP($C1013, "DELTA_MID")),_xll.BDP($C1013, "DELTA_MID")," ")</f>
        <v xml:space="preserve"> </v>
      </c>
      <c r="O1013" s="7" t="str">
        <f>IF(ISNUMBER(N1013),_xll.BDP($C1013, "OPT_UNDL_TICKER"),"")</f>
        <v/>
      </c>
      <c r="P1013" s="8" t="str">
        <f>IF(ISNUMBER(N1013),_xll.BDP($C1013, "OPT_UNDL_PX")," ")</f>
        <v xml:space="preserve"> </v>
      </c>
      <c r="Q1013" s="7" t="str">
        <f>IF(ISNUMBER(N1013),+G1013*_xll.BDP($C1013, "PX_POS_MULT_FACTOR")*P1013/K1013," ")</f>
        <v xml:space="preserve"> </v>
      </c>
      <c r="R1013" s="8" t="str">
        <f>IF(OR($A1013="TUA",$A1013="TYA"),"",IF(ISNUMBER(_xll.BDP($C1013,"DUR_ADJ_OAS_MID")),_xll.BDP($C1013,"DUR_ADJ_OAS_MID"),IF(ISNUMBER(_xll.BDP($E1013&amp;" ISIN","DUR_ADJ_OAS_MID")),_xll.BDP($E1013&amp;" ISIN","DUR_ADJ_OAS_MID")," ")))</f>
        <v xml:space="preserve"> </v>
      </c>
      <c r="S1013" s="7" t="str">
        <f t="shared" si="16"/>
        <v xml:space="preserve"> </v>
      </c>
      <c r="T1013" t="s">
        <v>3286</v>
      </c>
      <c r="U1013" t="s">
        <v>1267</v>
      </c>
      <c r="AG1013">
        <v>-1.5070000000000001E-3</v>
      </c>
    </row>
    <row r="1014" spans="1:33" x14ac:dyDescent="0.25">
      <c r="A1014" t="s">
        <v>2501</v>
      </c>
      <c r="B1014" t="s">
        <v>3287</v>
      </c>
      <c r="C1014" t="s">
        <v>3288</v>
      </c>
      <c r="D1014" t="s">
        <v>3289</v>
      </c>
      <c r="E1014" t="s">
        <v>3290</v>
      </c>
      <c r="F1014" t="s">
        <v>3291</v>
      </c>
      <c r="G1014" s="1">
        <v>129</v>
      </c>
      <c r="H1014" s="1">
        <v>297.63</v>
      </c>
      <c r="I1014" s="2">
        <v>38394.269999999997</v>
      </c>
      <c r="J1014" s="3">
        <v>6.3057499999999997E-3</v>
      </c>
      <c r="K1014" s="4">
        <v>6088773.0700000003</v>
      </c>
      <c r="L1014" s="5">
        <v>200001</v>
      </c>
      <c r="M1014" s="6">
        <v>30.443713129999999</v>
      </c>
      <c r="N1014" s="7" t="str">
        <f>IF(ISNUMBER(_xll.BDP($C1014, "DELTA_MID")),_xll.BDP($C1014, "DELTA_MID")," ")</f>
        <v xml:space="preserve"> </v>
      </c>
      <c r="O1014" s="7" t="str">
        <f>IF(ISNUMBER(N1014),_xll.BDP($C1014, "OPT_UNDL_TICKER"),"")</f>
        <v/>
      </c>
      <c r="P1014" s="8" t="str">
        <f>IF(ISNUMBER(N1014),_xll.BDP($C1014, "OPT_UNDL_PX")," ")</f>
        <v xml:space="preserve"> </v>
      </c>
      <c r="Q1014" s="7" t="str">
        <f>IF(ISNUMBER(N1014),+G1014*_xll.BDP($C1014, "PX_POS_MULT_FACTOR")*P1014/K1014," ")</f>
        <v xml:space="preserve"> </v>
      </c>
      <c r="R1014" s="8" t="str">
        <f>IF(OR($A1014="TUA",$A1014="TYA"),"",IF(ISNUMBER(_xll.BDP($C1014,"DUR_ADJ_OAS_MID")),_xll.BDP($C1014,"DUR_ADJ_OAS_MID"),IF(ISNUMBER(_xll.BDP($E1014&amp;" ISIN","DUR_ADJ_OAS_MID")),_xll.BDP($E1014&amp;" ISIN","DUR_ADJ_OAS_MID")," ")))</f>
        <v xml:space="preserve"> </v>
      </c>
      <c r="S1014" s="7" t="str">
        <f t="shared" si="16"/>
        <v xml:space="preserve"> </v>
      </c>
      <c r="T1014" t="s">
        <v>3291</v>
      </c>
      <c r="U1014" t="s">
        <v>1267</v>
      </c>
      <c r="AG1014">
        <v>-1.5070000000000001E-3</v>
      </c>
    </row>
    <row r="1015" spans="1:33" x14ac:dyDescent="0.25">
      <c r="A1015" t="s">
        <v>2501</v>
      </c>
      <c r="B1015" t="s">
        <v>3292</v>
      </c>
      <c r="C1015" t="s">
        <v>3293</v>
      </c>
      <c r="D1015" t="s">
        <v>3294</v>
      </c>
      <c r="E1015" t="s">
        <v>3295</v>
      </c>
      <c r="F1015" t="s">
        <v>3296</v>
      </c>
      <c r="G1015" s="1">
        <v>4319</v>
      </c>
      <c r="H1015" s="1">
        <v>8.93</v>
      </c>
      <c r="I1015" s="2">
        <v>38568.67</v>
      </c>
      <c r="J1015" s="3">
        <v>6.3343899999999996E-3</v>
      </c>
      <c r="K1015" s="4">
        <v>6088773.0700000003</v>
      </c>
      <c r="L1015" s="5">
        <v>200001</v>
      </c>
      <c r="M1015" s="6">
        <v>30.443713129999999</v>
      </c>
      <c r="N1015" s="7" t="str">
        <f>IF(ISNUMBER(_xll.BDP($C1015, "DELTA_MID")),_xll.BDP($C1015, "DELTA_MID")," ")</f>
        <v xml:space="preserve"> </v>
      </c>
      <c r="O1015" s="7" t="str">
        <f>IF(ISNUMBER(N1015),_xll.BDP($C1015, "OPT_UNDL_TICKER"),"")</f>
        <v/>
      </c>
      <c r="P1015" s="8" t="str">
        <f>IF(ISNUMBER(N1015),_xll.BDP($C1015, "OPT_UNDL_PX")," ")</f>
        <v xml:space="preserve"> </v>
      </c>
      <c r="Q1015" s="7" t="str">
        <f>IF(ISNUMBER(N1015),+G1015*_xll.BDP($C1015, "PX_POS_MULT_FACTOR")*P1015/K1015," ")</f>
        <v xml:space="preserve"> </v>
      </c>
      <c r="R1015" s="8" t="str">
        <f>IF(OR($A1015="TUA",$A1015="TYA"),"",IF(ISNUMBER(_xll.BDP($C1015,"DUR_ADJ_OAS_MID")),_xll.BDP($C1015,"DUR_ADJ_OAS_MID"),IF(ISNUMBER(_xll.BDP($E1015&amp;" ISIN","DUR_ADJ_OAS_MID")),_xll.BDP($E1015&amp;" ISIN","DUR_ADJ_OAS_MID")," ")))</f>
        <v xml:space="preserve"> </v>
      </c>
      <c r="S1015" s="7" t="str">
        <f t="shared" si="16"/>
        <v xml:space="preserve"> </v>
      </c>
      <c r="T1015" t="s">
        <v>3296</v>
      </c>
      <c r="U1015" t="s">
        <v>1267</v>
      </c>
      <c r="AG1015">
        <v>-1.5070000000000001E-3</v>
      </c>
    </row>
    <row r="1016" spans="1:33" x14ac:dyDescent="0.25">
      <c r="A1016" t="s">
        <v>2501</v>
      </c>
      <c r="B1016" t="s">
        <v>113</v>
      </c>
      <c r="C1016" t="s">
        <v>113</v>
      </c>
      <c r="F1016" t="s">
        <v>114</v>
      </c>
      <c r="G1016" s="1">
        <v>5</v>
      </c>
      <c r="H1016" s="1">
        <v>6.95</v>
      </c>
      <c r="I1016" s="2">
        <v>3475</v>
      </c>
      <c r="J1016" s="3">
        <v>5.7072000000000004E-4</v>
      </c>
      <c r="K1016" s="4">
        <v>6088773.0700000003</v>
      </c>
      <c r="L1016" s="5">
        <v>200001</v>
      </c>
      <c r="M1016" s="6">
        <v>30.443713129999999</v>
      </c>
      <c r="N1016" s="7">
        <f>IF(ISNUMBER(_xll.BDP($C1016, "DELTA_MID")),_xll.BDP($C1016, "DELTA_MID")," ")</f>
        <v>0.48465599999999998</v>
      </c>
      <c r="O1016" s="7" t="str">
        <f>IF(ISNUMBER(N1016),_xll.BDP($C1016, "OPT_UNDL_TICKER"),"")</f>
        <v>SPX</v>
      </c>
      <c r="P1016" s="8">
        <f>IF(ISNUMBER(N1016),_xll.BDP($C1016, "OPT_UNDL_PX")," ")</f>
        <v>6978.6</v>
      </c>
      <c r="Q1016" s="7">
        <f>IF(ISNUMBER(N1016),+G1016*_xll.BDP($C1016, "PX_POS_MULT_FACTOR")*P1016/K1016," ")</f>
        <v>0.5730711195646514</v>
      </c>
      <c r="R1016" s="8" t="str">
        <f>IF(OR($A1016="TUA",$A1016="TYA"),"",IF(ISNUMBER(_xll.BDP($C1016,"DUR_ADJ_OAS_MID")),_xll.BDP($C1016,"DUR_ADJ_OAS_MID"),IF(ISNUMBER(_xll.BDP($E1016&amp;" ISIN","DUR_ADJ_OAS_MID")),_xll.BDP($E1016&amp;" ISIN","DUR_ADJ_OAS_MID")," ")))</f>
        <v xml:space="preserve"> </v>
      </c>
      <c r="S1016" s="7">
        <f t="shared" si="16"/>
        <v>0.2777423565237257</v>
      </c>
      <c r="T1016" t="s">
        <v>114</v>
      </c>
      <c r="U1016" t="s">
        <v>52</v>
      </c>
      <c r="AG1016">
        <v>-1.5070000000000001E-3</v>
      </c>
    </row>
    <row r="1017" spans="1:33" x14ac:dyDescent="0.25">
      <c r="A1017" t="s">
        <v>2501</v>
      </c>
      <c r="B1017" t="s">
        <v>115</v>
      </c>
      <c r="C1017" t="s">
        <v>115</v>
      </c>
      <c r="F1017" t="s">
        <v>116</v>
      </c>
      <c r="G1017" s="1">
        <v>4</v>
      </c>
      <c r="H1017" s="1">
        <v>2.75</v>
      </c>
      <c r="I1017" s="2">
        <v>1100</v>
      </c>
      <c r="J1017" s="3">
        <v>1.8065999999999999E-4</v>
      </c>
      <c r="K1017" s="4">
        <v>6088773.0700000003</v>
      </c>
      <c r="L1017" s="5">
        <v>200001</v>
      </c>
      <c r="M1017" s="6">
        <v>30.443713129999999</v>
      </c>
      <c r="N1017" s="7">
        <f>IF(ISNUMBER(_xll.BDP($C1017, "DELTA_MID")),_xll.BDP($C1017, "DELTA_MID")," ")</f>
        <v>0.18406400000000001</v>
      </c>
      <c r="O1017" s="7" t="str">
        <f>IF(ISNUMBER(N1017),_xll.BDP($C1017, "OPT_UNDL_TICKER"),"")</f>
        <v>SPX</v>
      </c>
      <c r="P1017" s="8">
        <f>IF(ISNUMBER(N1017),_xll.BDP($C1017, "OPT_UNDL_PX")," ")</f>
        <v>6978.6</v>
      </c>
      <c r="Q1017" s="7">
        <f>IF(ISNUMBER(N1017),+G1017*_xll.BDP($C1017, "PX_POS_MULT_FACTOR")*P1017/K1017," ")</f>
        <v>0.45845689565172115</v>
      </c>
      <c r="R1017" s="8" t="str">
        <f>IF(OR($A1017="TUA",$A1017="TYA"),"",IF(ISNUMBER(_xll.BDP($C1017,"DUR_ADJ_OAS_MID")),_xll.BDP($C1017,"DUR_ADJ_OAS_MID"),IF(ISNUMBER(_xll.BDP($E1017&amp;" ISIN","DUR_ADJ_OAS_MID")),_xll.BDP($E1017&amp;" ISIN","DUR_ADJ_OAS_MID")," ")))</f>
        <v xml:space="preserve"> </v>
      </c>
      <c r="S1017" s="7">
        <f t="shared" si="16"/>
        <v>8.4385410041238409E-2</v>
      </c>
      <c r="T1017" t="s">
        <v>116</v>
      </c>
      <c r="U1017" t="s">
        <v>52</v>
      </c>
      <c r="AG1017">
        <v>-1.5070000000000001E-3</v>
      </c>
    </row>
    <row r="1018" spans="1:33" x14ac:dyDescent="0.25">
      <c r="A1018" t="s">
        <v>2501</v>
      </c>
      <c r="B1018" t="s">
        <v>117</v>
      </c>
      <c r="C1018" t="s">
        <v>117</v>
      </c>
      <c r="F1018" t="s">
        <v>118</v>
      </c>
      <c r="G1018" s="1">
        <v>3</v>
      </c>
      <c r="H1018" s="1">
        <v>6.7</v>
      </c>
      <c r="I1018" s="2">
        <v>2010</v>
      </c>
      <c r="J1018" s="3">
        <v>3.3011999999999999E-4</v>
      </c>
      <c r="K1018" s="4">
        <v>6088773.0700000003</v>
      </c>
      <c r="L1018" s="5">
        <v>200001</v>
      </c>
      <c r="M1018" s="6">
        <v>30.443713129999999</v>
      </c>
      <c r="N1018" s="7">
        <f>IF(ISNUMBER(_xll.BDP($C1018, "DELTA_MID")),_xll.BDP($C1018, "DELTA_MID")," ")</f>
        <v>0.25371700000000003</v>
      </c>
      <c r="O1018" s="7" t="str">
        <f>IF(ISNUMBER(N1018),_xll.BDP($C1018, "OPT_UNDL_TICKER"),"")</f>
        <v>SPX</v>
      </c>
      <c r="P1018" s="8">
        <f>IF(ISNUMBER(N1018),_xll.BDP($C1018, "OPT_UNDL_PX")," ")</f>
        <v>6978.6</v>
      </c>
      <c r="Q1018" s="7">
        <f>IF(ISNUMBER(N1018),+G1018*_xll.BDP($C1018, "PX_POS_MULT_FACTOR")*P1018/K1018," ")</f>
        <v>0.34384267173879085</v>
      </c>
      <c r="R1018" s="8" t="str">
        <f>IF(OR($A1018="TUA",$A1018="TYA"),"",IF(ISNUMBER(_xll.BDP($C1018,"DUR_ADJ_OAS_MID")),_xll.BDP($C1018,"DUR_ADJ_OAS_MID"),IF(ISNUMBER(_xll.BDP($E1018&amp;" ISIN","DUR_ADJ_OAS_MID")),_xll.BDP($E1018&amp;" ISIN","DUR_ADJ_OAS_MID")," ")))</f>
        <v xml:space="preserve"> </v>
      </c>
      <c r="S1018" s="7">
        <f t="shared" si="16"/>
        <v>8.7238731145550807E-2</v>
      </c>
      <c r="T1018" t="s">
        <v>118</v>
      </c>
      <c r="U1018" t="s">
        <v>52</v>
      </c>
      <c r="AG1018">
        <v>-1.5070000000000001E-3</v>
      </c>
    </row>
    <row r="1019" spans="1:33" x14ac:dyDescent="0.25">
      <c r="A1019" t="s">
        <v>2501</v>
      </c>
      <c r="B1019" t="s">
        <v>119</v>
      </c>
      <c r="C1019" t="s">
        <v>119</v>
      </c>
      <c r="F1019" t="s">
        <v>120</v>
      </c>
      <c r="G1019" s="1">
        <v>1</v>
      </c>
      <c r="H1019" s="1">
        <v>32.6</v>
      </c>
      <c r="I1019" s="2">
        <v>3260</v>
      </c>
      <c r="J1019" s="3">
        <v>5.3541000000000005E-4</v>
      </c>
      <c r="K1019" s="4">
        <v>6088773.0700000003</v>
      </c>
      <c r="L1019" s="5">
        <v>200001</v>
      </c>
      <c r="M1019" s="6">
        <v>30.443713129999999</v>
      </c>
      <c r="N1019" s="7">
        <f>IF(ISNUMBER(_xll.BDP($C1019, "DELTA_MID")),_xll.BDP($C1019, "DELTA_MID")," ")</f>
        <v>0.21693699999999999</v>
      </c>
      <c r="O1019" s="7" t="str">
        <f>IF(ISNUMBER(N1019),_xll.BDP($C1019, "OPT_UNDL_TICKER"),"")</f>
        <v>SPX</v>
      </c>
      <c r="P1019" s="8">
        <f>IF(ISNUMBER(N1019),_xll.BDP($C1019, "OPT_UNDL_PX")," ")</f>
        <v>6978.6</v>
      </c>
      <c r="Q1019" s="7">
        <f>IF(ISNUMBER(N1019),+G1019*_xll.BDP($C1019, "PX_POS_MULT_FACTOR")*P1019/K1019," ")</f>
        <v>0.11461422391293029</v>
      </c>
      <c r="R1019" s="8" t="str">
        <f>IF(OR($A1019="TUA",$A1019="TYA"),"",IF(ISNUMBER(_xll.BDP($C1019,"DUR_ADJ_OAS_MID")),_xll.BDP($C1019,"DUR_ADJ_OAS_MID"),IF(ISNUMBER(_xll.BDP($E1019&amp;" ISIN","DUR_ADJ_OAS_MID")),_xll.BDP($E1019&amp;" ISIN","DUR_ADJ_OAS_MID")," ")))</f>
        <v xml:space="preserve"> </v>
      </c>
      <c r="S1019" s="7">
        <f t="shared" si="16"/>
        <v>2.4864065892999356E-2</v>
      </c>
      <c r="T1019" t="s">
        <v>120</v>
      </c>
      <c r="U1019" t="s">
        <v>52</v>
      </c>
      <c r="AG1019">
        <v>-1.5070000000000001E-3</v>
      </c>
    </row>
    <row r="1020" spans="1:33" x14ac:dyDescent="0.25">
      <c r="A1020" t="s">
        <v>2501</v>
      </c>
      <c r="B1020" t="s">
        <v>121</v>
      </c>
      <c r="C1020" t="s">
        <v>121</v>
      </c>
      <c r="F1020" t="s">
        <v>122</v>
      </c>
      <c r="G1020" s="1">
        <v>3</v>
      </c>
      <c r="H1020" s="1">
        <v>17.899999999999999</v>
      </c>
      <c r="I1020" s="2">
        <v>5370</v>
      </c>
      <c r="J1020" s="3">
        <v>8.8195000000000005E-4</v>
      </c>
      <c r="K1020" s="4">
        <v>6088773.0700000003</v>
      </c>
      <c r="L1020" s="5">
        <v>200001</v>
      </c>
      <c r="M1020" s="6">
        <v>30.443713129999999</v>
      </c>
      <c r="N1020" s="7">
        <f>IF(ISNUMBER(_xll.BDP($C1020, "DELTA_MID")),_xll.BDP($C1020, "DELTA_MID")," ")</f>
        <v>0.13888900000000001</v>
      </c>
      <c r="O1020" s="7" t="str">
        <f>IF(ISNUMBER(N1020),_xll.BDP($C1020, "OPT_UNDL_TICKER"),"")</f>
        <v>SPX</v>
      </c>
      <c r="P1020" s="8">
        <f>IF(ISNUMBER(N1020),_xll.BDP($C1020, "OPT_UNDL_PX")," ")</f>
        <v>6978.6</v>
      </c>
      <c r="Q1020" s="7">
        <f>IF(ISNUMBER(N1020),+G1020*_xll.BDP($C1020, "PX_POS_MULT_FACTOR")*P1020/K1020," ")</f>
        <v>0.34384267173879085</v>
      </c>
      <c r="R1020" s="8" t="str">
        <f>IF(OR($A1020="TUA",$A1020="TYA"),"",IF(ISNUMBER(_xll.BDP($C1020,"DUR_ADJ_OAS_MID")),_xll.BDP($C1020,"DUR_ADJ_OAS_MID"),IF(ISNUMBER(_xll.BDP($E1020&amp;" ISIN","DUR_ADJ_OAS_MID")),_xll.BDP($E1020&amp;" ISIN","DUR_ADJ_OAS_MID")," ")))</f>
        <v xml:space="preserve"> </v>
      </c>
      <c r="S1020" s="7">
        <f t="shared" si="16"/>
        <v>4.7755964835128929E-2</v>
      </c>
      <c r="T1020" t="s">
        <v>122</v>
      </c>
      <c r="U1020" t="s">
        <v>52</v>
      </c>
      <c r="AG1020">
        <v>-1.5070000000000001E-3</v>
      </c>
    </row>
    <row r="1021" spans="1:33" x14ac:dyDescent="0.25">
      <c r="A1021" t="s">
        <v>2501</v>
      </c>
      <c r="B1021" t="s">
        <v>123</v>
      </c>
      <c r="C1021" t="s">
        <v>123</v>
      </c>
      <c r="F1021" t="s">
        <v>124</v>
      </c>
      <c r="G1021" s="1">
        <v>3</v>
      </c>
      <c r="H1021" s="1">
        <v>27.45</v>
      </c>
      <c r="I1021" s="2">
        <v>8235</v>
      </c>
      <c r="J1021" s="3">
        <v>1.35249E-3</v>
      </c>
      <c r="K1021" s="4">
        <v>6088773.0700000003</v>
      </c>
      <c r="L1021" s="5">
        <v>200001</v>
      </c>
      <c r="M1021" s="6">
        <v>30.443713129999999</v>
      </c>
      <c r="N1021" s="7">
        <f>IF(ISNUMBER(_xll.BDP($C1021, "DELTA_MID")),_xll.BDP($C1021, "DELTA_MID")," ")</f>
        <v>0.177145</v>
      </c>
      <c r="O1021" s="7" t="str">
        <f>IF(ISNUMBER(N1021),_xll.BDP($C1021, "OPT_UNDL_TICKER"),"")</f>
        <v>SPX</v>
      </c>
      <c r="P1021" s="8">
        <f>IF(ISNUMBER(N1021),_xll.BDP($C1021, "OPT_UNDL_PX")," ")</f>
        <v>6978.6</v>
      </c>
      <c r="Q1021" s="7">
        <f>IF(ISNUMBER(N1021),+G1021*_xll.BDP($C1021, "PX_POS_MULT_FACTOR")*P1021/K1021," ")</f>
        <v>0.34384267173879085</v>
      </c>
      <c r="R1021" s="8" t="str">
        <f>IF(OR($A1021="TUA",$A1021="TYA"),"",IF(ISNUMBER(_xll.BDP($C1021,"DUR_ADJ_OAS_MID")),_xll.BDP($C1021,"DUR_ADJ_OAS_MID"),IF(ISNUMBER(_xll.BDP($E1021&amp;" ISIN","DUR_ADJ_OAS_MID")),_xll.BDP($E1021&amp;" ISIN","DUR_ADJ_OAS_MID")," ")))</f>
        <v xml:space="preserve"> </v>
      </c>
      <c r="S1021" s="7">
        <f t="shared" si="16"/>
        <v>6.0910010085168102E-2</v>
      </c>
      <c r="T1021" t="s">
        <v>124</v>
      </c>
      <c r="U1021" t="s">
        <v>52</v>
      </c>
      <c r="AG1021">
        <v>-1.5070000000000001E-3</v>
      </c>
    </row>
    <row r="1022" spans="1:33" x14ac:dyDescent="0.25">
      <c r="A1022" t="s">
        <v>2501</v>
      </c>
      <c r="B1022" t="s">
        <v>105</v>
      </c>
      <c r="C1022" t="s">
        <v>105</v>
      </c>
      <c r="G1022" s="1">
        <v>32354.34</v>
      </c>
      <c r="H1022" s="1">
        <v>1</v>
      </c>
      <c r="I1022" s="2">
        <v>32354.34</v>
      </c>
      <c r="J1022" s="3">
        <v>5.3137699999999998E-3</v>
      </c>
      <c r="K1022" s="4">
        <v>6088773.0700000003</v>
      </c>
      <c r="L1022" s="5">
        <v>200001</v>
      </c>
      <c r="M1022" s="6">
        <v>30.443713129999999</v>
      </c>
      <c r="N1022" s="7" t="str">
        <f>IF(ISNUMBER(_xll.BDP($C1022, "DELTA_MID")),_xll.BDP($C1022, "DELTA_MID")," ")</f>
        <v xml:space="preserve"> </v>
      </c>
      <c r="O1022" s="7" t="str">
        <f>IF(ISNUMBER(N1022),_xll.BDP($C1022, "OPT_UNDL_TICKER"),"")</f>
        <v/>
      </c>
      <c r="P1022" s="8" t="str">
        <f>IF(ISNUMBER(N1022),_xll.BDP($C1022, "OPT_UNDL_PX")," ")</f>
        <v xml:space="preserve"> </v>
      </c>
      <c r="Q1022" s="7" t="str">
        <f>IF(ISNUMBER(N1022),+G1022*_xll.BDP($C1022, "PX_POS_MULT_FACTOR")*P1022/K1022," ")</f>
        <v xml:space="preserve"> </v>
      </c>
      <c r="R1022" s="8" t="str">
        <f>IF(OR($A1022="TUA",$A1022="TYA"),"",IF(ISNUMBER(_xll.BDP($C1022,"DUR_ADJ_OAS_MID")),_xll.BDP($C1022,"DUR_ADJ_OAS_MID"),IF(ISNUMBER(_xll.BDP($E1022&amp;" ISIN","DUR_ADJ_OAS_MID")),_xll.BDP($E1022&amp;" ISIN","DUR_ADJ_OAS_MID")," ")))</f>
        <v xml:space="preserve"> </v>
      </c>
      <c r="S1022" s="7" t="str">
        <f t="shared" si="16"/>
        <v xml:space="preserve"> </v>
      </c>
      <c r="T1022" t="s">
        <v>105</v>
      </c>
      <c r="U1022" t="s">
        <v>105</v>
      </c>
      <c r="AG1022">
        <v>-1.5070000000000001E-3</v>
      </c>
    </row>
    <row r="1023" spans="1:33" x14ac:dyDescent="0.25">
      <c r="N1023" s="7" t="str">
        <f>IF(ISNUMBER(_xll.BDP($C1023, "DELTA_MID")),_xll.BDP($C1023, "DELTA_MID")," ")</f>
        <v xml:space="preserve"> </v>
      </c>
      <c r="O1023" s="7" t="str">
        <f>IF(ISNUMBER(N1023),_xll.BDP($C1023, "OPT_UNDL_TICKER"),"")</f>
        <v/>
      </c>
      <c r="P1023" s="8" t="str">
        <f>IF(ISNUMBER(N1023),_xll.BDP($C1023, "OPT_UNDL_PX")," ")</f>
        <v xml:space="preserve"> </v>
      </c>
      <c r="Q1023" s="7" t="str">
        <f>IF(ISNUMBER(N1023),+G1023*_xll.BDP($C1023, "PX_POS_MULT_FACTOR")*P1023/K1023," ")</f>
        <v xml:space="preserve"> </v>
      </c>
      <c r="R1023" s="8" t="str">
        <f>IF(OR($A1023="TUA",$A1023="TYA"),"",IF(ISNUMBER(_xll.BDP($C1023,"DUR_ADJ_OAS_MID")),_xll.BDP($C1023,"DUR_ADJ_OAS_MID"),IF(ISNUMBER(_xll.BDP($E1023&amp;" ISIN","DUR_ADJ_OAS_MID")),_xll.BDP($E1023&amp;" ISIN","DUR_ADJ_OAS_MID")," ")))</f>
        <v xml:space="preserve"> </v>
      </c>
      <c r="S1023" s="7" t="str">
        <f t="shared" si="16"/>
        <v xml:space="preserve"> </v>
      </c>
    </row>
    <row r="1024" spans="1:33" x14ac:dyDescent="0.25">
      <c r="A1024" t="s">
        <v>3297</v>
      </c>
      <c r="B1024" t="s">
        <v>3298</v>
      </c>
      <c r="C1024" t="s">
        <v>3299</v>
      </c>
      <c r="D1024" t="s">
        <v>3300</v>
      </c>
      <c r="E1024" t="s">
        <v>3301</v>
      </c>
      <c r="F1024" t="s">
        <v>3302</v>
      </c>
      <c r="G1024" s="1">
        <v>831000</v>
      </c>
      <c r="H1024" s="1">
        <v>50.63</v>
      </c>
      <c r="I1024" s="2">
        <v>42073530</v>
      </c>
      <c r="J1024" s="3">
        <v>0.92672816000000002</v>
      </c>
      <c r="K1024" s="4">
        <v>45400077.420000002</v>
      </c>
      <c r="L1024" s="5">
        <v>3100001</v>
      </c>
      <c r="M1024" s="6">
        <v>14.645181539999999</v>
      </c>
      <c r="N1024" s="7" t="str">
        <f>IF(ISNUMBER(_xll.BDP($C1024, "DELTA_MID")),_xll.BDP($C1024, "DELTA_MID")," ")</f>
        <v xml:space="preserve"> </v>
      </c>
      <c r="O1024" s="7" t="str">
        <f>IF(ISNUMBER(N1024),_xll.BDP($C1024, "OPT_UNDL_TICKER"),"")</f>
        <v/>
      </c>
      <c r="P1024" s="8" t="str">
        <f>IF(ISNUMBER(N1024),_xll.BDP($C1024, "OPT_UNDL_PX")," ")</f>
        <v xml:space="preserve"> </v>
      </c>
      <c r="Q1024" s="7" t="str">
        <f>IF(ISNUMBER(N1024),+G1024*_xll.BDP($C1024, "PX_POS_MULT_FACTOR")*P1024/K1024," ")</f>
        <v xml:space="preserve"> </v>
      </c>
      <c r="R1024" s="8" t="str">
        <f>IF(OR($A1024="TUA",$A1024="TYA"),"",IF(ISNUMBER(_xll.BDP($C1024,"DUR_ADJ_OAS_MID")),_xll.BDP($C1024,"DUR_ADJ_OAS_MID"),IF(ISNUMBER(_xll.BDP($E1024&amp;" ISIN","DUR_ADJ_OAS_MID")),_xll.BDP($E1024&amp;" ISIN","DUR_ADJ_OAS_MID")," ")))</f>
        <v xml:space="preserve"> </v>
      </c>
      <c r="S1024" s="7" t="str">
        <f t="shared" si="16"/>
        <v xml:space="preserve"> </v>
      </c>
      <c r="T1024" t="s">
        <v>3302</v>
      </c>
      <c r="U1024" t="s">
        <v>41</v>
      </c>
      <c r="AG1024">
        <v>-3.1480000000000002E-3</v>
      </c>
    </row>
    <row r="1025" spans="1:33" x14ac:dyDescent="0.25">
      <c r="A1025" t="s">
        <v>3297</v>
      </c>
      <c r="B1025" t="s">
        <v>3303</v>
      </c>
      <c r="C1025" t="s">
        <v>3304</v>
      </c>
      <c r="F1025" t="s">
        <v>3305</v>
      </c>
      <c r="G1025" s="1">
        <v>9000</v>
      </c>
      <c r="H1025" s="1">
        <v>3.5000000000000003E-2</v>
      </c>
      <c r="I1025" s="2">
        <v>31500</v>
      </c>
      <c r="J1025" s="3">
        <v>6.9382999999999999E-4</v>
      </c>
      <c r="K1025" s="4">
        <v>45400077.420000002</v>
      </c>
      <c r="L1025" s="5">
        <v>3100001</v>
      </c>
      <c r="M1025" s="6">
        <v>14.645181539999999</v>
      </c>
      <c r="N1025" s="7">
        <f>IF(ISNUMBER(_xll.BDP($C1025, "DELTA_MID")),_xll.BDP($C1025, "DELTA_MID")," ")</f>
        <v>3.8189000000000001E-2</v>
      </c>
      <c r="O1025" s="7" t="str">
        <f>IF(ISNUMBER(N1025),_xll.BDP($C1025, "OPT_UNDL_TICKER"),"")</f>
        <v>IBIT US</v>
      </c>
      <c r="P1025" s="8">
        <f>IF(ISNUMBER(N1025),_xll.BDP($C1025, "OPT_UNDL_PX")," ")</f>
        <v>50.63</v>
      </c>
      <c r="Q1025" s="7">
        <f>IF(ISNUMBER(N1025),+G1025*_xll.BDP($C1025, "PX_POS_MULT_FACTOR")*P1025/K1025," ")</f>
        <v>1.003676702540742</v>
      </c>
      <c r="R1025" s="8" t="str">
        <f>IF(OR($A1025="TUA",$A1025="TYA"),"",IF(ISNUMBER(_xll.BDP($C1025,"DUR_ADJ_OAS_MID")),_xll.BDP($C1025,"DUR_ADJ_OAS_MID"),IF(ISNUMBER(_xll.BDP($E1025&amp;" ISIN","DUR_ADJ_OAS_MID")),_xll.BDP($E1025&amp;" ISIN","DUR_ADJ_OAS_MID")," ")))</f>
        <v xml:space="preserve"> </v>
      </c>
      <c r="S1025" s="7">
        <f t="shared" si="16"/>
        <v>3.8329409593328395E-2</v>
      </c>
      <c r="T1025" t="s">
        <v>3305</v>
      </c>
      <c r="U1025" t="s">
        <v>52</v>
      </c>
      <c r="AG1025">
        <v>-3.1480000000000002E-3</v>
      </c>
    </row>
    <row r="1026" spans="1:33" x14ac:dyDescent="0.25">
      <c r="A1026" t="s">
        <v>3297</v>
      </c>
      <c r="B1026" t="s">
        <v>113</v>
      </c>
      <c r="C1026" t="s">
        <v>113</v>
      </c>
      <c r="F1026" t="s">
        <v>114</v>
      </c>
      <c r="G1026" s="1">
        <v>151</v>
      </c>
      <c r="H1026" s="1">
        <v>6.95</v>
      </c>
      <c r="I1026" s="2">
        <v>104945</v>
      </c>
      <c r="J1026" s="3">
        <v>2.3115599999999998E-3</v>
      </c>
      <c r="K1026" s="4">
        <v>45400077.420000002</v>
      </c>
      <c r="L1026" s="5">
        <v>3100001</v>
      </c>
      <c r="M1026" s="6">
        <v>14.645181539999999</v>
      </c>
      <c r="N1026" s="7">
        <f>IF(ISNUMBER(_xll.BDP($C1026, "DELTA_MID")),_xll.BDP($C1026, "DELTA_MID")," ")</f>
        <v>0.48465599999999998</v>
      </c>
      <c r="O1026" s="7" t="str">
        <f>IF(ISNUMBER(N1026),_xll.BDP($C1026, "OPT_UNDL_TICKER"),"")</f>
        <v>SPX</v>
      </c>
      <c r="P1026" s="8">
        <f>IF(ISNUMBER(N1026),_xll.BDP($C1026, "OPT_UNDL_PX")," ")</f>
        <v>6978.6</v>
      </c>
      <c r="Q1026" s="7">
        <f>IF(ISNUMBER(N1026),+G1026*_xll.BDP($C1026, "PX_POS_MULT_FACTOR")*P1026/K1026," ")</f>
        <v>2.3210722533609283</v>
      </c>
      <c r="R1026" s="8" t="str">
        <f>IF(OR($A1026="TUA",$A1026="TYA"),"",IF(ISNUMBER(_xll.BDP($C1026,"DUR_ADJ_OAS_MID")),_xll.BDP($C1026,"DUR_ADJ_OAS_MID"),IF(ISNUMBER(_xll.BDP($E1026&amp;" ISIN","DUR_ADJ_OAS_MID")),_xll.BDP($E1026&amp;" ISIN","DUR_ADJ_OAS_MID")," ")))</f>
        <v xml:space="preserve"> </v>
      </c>
      <c r="S1026" s="7">
        <f t="shared" si="16"/>
        <v>1.124921594024894</v>
      </c>
      <c r="T1026" t="s">
        <v>114</v>
      </c>
      <c r="U1026" t="s">
        <v>52</v>
      </c>
      <c r="AG1026">
        <v>-3.1480000000000002E-3</v>
      </c>
    </row>
    <row r="1027" spans="1:33" x14ac:dyDescent="0.25">
      <c r="A1027" t="s">
        <v>3297</v>
      </c>
      <c r="B1027" t="s">
        <v>115</v>
      </c>
      <c r="C1027" t="s">
        <v>115</v>
      </c>
      <c r="F1027" t="s">
        <v>116</v>
      </c>
      <c r="G1027" s="1">
        <v>129</v>
      </c>
      <c r="H1027" s="1">
        <v>2.75</v>
      </c>
      <c r="I1027" s="2">
        <v>35475</v>
      </c>
      <c r="J1027" s="3">
        <v>7.8138999999999997E-4</v>
      </c>
      <c r="K1027" s="4">
        <v>45400077.420000002</v>
      </c>
      <c r="L1027" s="5">
        <v>3100001</v>
      </c>
      <c r="M1027" s="6">
        <v>14.645181539999999</v>
      </c>
      <c r="N1027" s="7">
        <f>IF(ISNUMBER(_xll.BDP($C1027, "DELTA_MID")),_xll.BDP($C1027, "DELTA_MID")," ")</f>
        <v>0.18406400000000001</v>
      </c>
      <c r="O1027" s="7" t="str">
        <f>IF(ISNUMBER(N1027),_xll.BDP($C1027, "OPT_UNDL_TICKER"),"")</f>
        <v>SPX</v>
      </c>
      <c r="P1027" s="8">
        <f>IF(ISNUMBER(N1027),_xll.BDP($C1027, "OPT_UNDL_PX")," ")</f>
        <v>6978.6</v>
      </c>
      <c r="Q1027" s="7">
        <f>IF(ISNUMBER(N1027),+G1027*_xll.BDP($C1027, "PX_POS_MULT_FACTOR")*P1027/K1027," ")</f>
        <v>1.9829027859838393</v>
      </c>
      <c r="R1027" s="8" t="str">
        <f>IF(OR($A1027="TUA",$A1027="TYA"),"",IF(ISNUMBER(_xll.BDP($C1027,"DUR_ADJ_OAS_MID")),_xll.BDP($C1027,"DUR_ADJ_OAS_MID"),IF(ISNUMBER(_xll.BDP($E1027&amp;" ISIN","DUR_ADJ_OAS_MID")),_xll.BDP($E1027&amp;" ISIN","DUR_ADJ_OAS_MID")," ")))</f>
        <v xml:space="preserve"> </v>
      </c>
      <c r="S1027" s="7">
        <f t="shared" si="16"/>
        <v>0.36498101839932939</v>
      </c>
      <c r="T1027" t="s">
        <v>116</v>
      </c>
      <c r="U1027" t="s">
        <v>52</v>
      </c>
      <c r="AG1027">
        <v>-3.1480000000000002E-3</v>
      </c>
    </row>
    <row r="1028" spans="1:33" x14ac:dyDescent="0.25">
      <c r="A1028" t="s">
        <v>3297</v>
      </c>
      <c r="B1028" t="s">
        <v>117</v>
      </c>
      <c r="C1028" t="s">
        <v>117</v>
      </c>
      <c r="F1028" t="s">
        <v>118</v>
      </c>
      <c r="G1028" s="1">
        <v>110</v>
      </c>
      <c r="H1028" s="1">
        <v>6.7</v>
      </c>
      <c r="I1028" s="2">
        <v>73700</v>
      </c>
      <c r="J1028" s="3">
        <v>1.62335E-3</v>
      </c>
      <c r="K1028" s="4">
        <v>45400077.420000002</v>
      </c>
      <c r="L1028" s="5">
        <v>3100001</v>
      </c>
      <c r="M1028" s="6">
        <v>14.645181539999999</v>
      </c>
      <c r="N1028" s="7">
        <f>IF(ISNUMBER(_xll.BDP($C1028, "DELTA_MID")),_xll.BDP($C1028, "DELTA_MID")," ")</f>
        <v>0.25371700000000003</v>
      </c>
      <c r="O1028" s="7" t="str">
        <f>IF(ISNUMBER(N1028),_xll.BDP($C1028, "OPT_UNDL_TICKER"),"")</f>
        <v>SPX</v>
      </c>
      <c r="P1028" s="8">
        <f>IF(ISNUMBER(N1028),_xll.BDP($C1028, "OPT_UNDL_PX")," ")</f>
        <v>6978.6</v>
      </c>
      <c r="Q1028" s="7">
        <f>IF(ISNUMBER(N1028),+G1028*_xll.BDP($C1028, "PX_POS_MULT_FACTOR")*P1028/K1028," ")</f>
        <v>1.6908473368854444</v>
      </c>
      <c r="R1028" s="8" t="str">
        <f>IF(OR($A1028="TUA",$A1028="TYA"),"",IF(ISNUMBER(_xll.BDP($C1028,"DUR_ADJ_OAS_MID")),_xll.BDP($C1028,"DUR_ADJ_OAS_MID"),IF(ISNUMBER(_xll.BDP($E1028&amp;" ISIN","DUR_ADJ_OAS_MID")),_xll.BDP($E1028&amp;" ISIN","DUR_ADJ_OAS_MID")," ")))</f>
        <v xml:space="preserve"> </v>
      </c>
      <c r="S1028" s="7">
        <f t="shared" si="16"/>
        <v>0.42899671377256432</v>
      </c>
      <c r="T1028" t="s">
        <v>118</v>
      </c>
      <c r="U1028" t="s">
        <v>52</v>
      </c>
      <c r="AG1028">
        <v>-3.1480000000000002E-3</v>
      </c>
    </row>
    <row r="1029" spans="1:33" x14ac:dyDescent="0.25">
      <c r="A1029" t="s">
        <v>3297</v>
      </c>
      <c r="B1029" t="s">
        <v>119</v>
      </c>
      <c r="C1029" t="s">
        <v>119</v>
      </c>
      <c r="F1029" t="s">
        <v>120</v>
      </c>
      <c r="G1029" s="1">
        <v>32</v>
      </c>
      <c r="H1029" s="1">
        <v>32.6</v>
      </c>
      <c r="I1029" s="2">
        <v>104320</v>
      </c>
      <c r="J1029" s="3">
        <v>2.2977900000000001E-3</v>
      </c>
      <c r="K1029" s="4">
        <v>45400077.420000002</v>
      </c>
      <c r="L1029" s="5">
        <v>3100001</v>
      </c>
      <c r="M1029" s="6">
        <v>14.645181539999999</v>
      </c>
      <c r="N1029" s="7">
        <f>IF(ISNUMBER(_xll.BDP($C1029, "DELTA_MID")),_xll.BDP($C1029, "DELTA_MID")," ")</f>
        <v>0.21693699999999999</v>
      </c>
      <c r="O1029" s="7" t="str">
        <f>IF(ISNUMBER(N1029),_xll.BDP($C1029, "OPT_UNDL_TICKER"),"")</f>
        <v>SPX</v>
      </c>
      <c r="P1029" s="8">
        <f>IF(ISNUMBER(N1029),_xll.BDP($C1029, "OPT_UNDL_PX")," ")</f>
        <v>6978.6</v>
      </c>
      <c r="Q1029" s="7">
        <f>IF(ISNUMBER(N1029),+G1029*_xll.BDP($C1029, "PX_POS_MULT_FACTOR")*P1029/K1029," ")</f>
        <v>0.49188286163940198</v>
      </c>
      <c r="R1029" s="8" t="str">
        <f>IF(OR($A1029="TUA",$A1029="TYA"),"",IF(ISNUMBER(_xll.BDP($C1029,"DUR_ADJ_OAS_MID")),_xll.BDP($C1029,"DUR_ADJ_OAS_MID"),IF(ISNUMBER(_xll.BDP($E1029&amp;" ISIN","DUR_ADJ_OAS_MID")),_xll.BDP($E1029&amp;" ISIN","DUR_ADJ_OAS_MID")," ")))</f>
        <v xml:space="preserve"> </v>
      </c>
      <c r="S1029" s="7">
        <f t="shared" si="16"/>
        <v>0.10670759235546694</v>
      </c>
      <c r="T1029" t="s">
        <v>120</v>
      </c>
      <c r="U1029" t="s">
        <v>52</v>
      </c>
      <c r="AG1029">
        <v>-3.1480000000000002E-3</v>
      </c>
    </row>
    <row r="1030" spans="1:33" x14ac:dyDescent="0.25">
      <c r="A1030" t="s">
        <v>3297</v>
      </c>
      <c r="B1030" t="s">
        <v>121</v>
      </c>
      <c r="C1030" t="s">
        <v>121</v>
      </c>
      <c r="F1030" t="s">
        <v>122</v>
      </c>
      <c r="G1030" s="1">
        <v>87</v>
      </c>
      <c r="H1030" s="1">
        <v>17.899999999999999</v>
      </c>
      <c r="I1030" s="2">
        <v>155730</v>
      </c>
      <c r="J1030" s="3">
        <v>3.4301700000000002E-3</v>
      </c>
      <c r="K1030" s="4">
        <v>45400077.420000002</v>
      </c>
      <c r="L1030" s="5">
        <v>3100001</v>
      </c>
      <c r="M1030" s="6">
        <v>14.645181539999999</v>
      </c>
      <c r="N1030" s="7">
        <f>IF(ISNUMBER(_xll.BDP($C1030, "DELTA_MID")),_xll.BDP($C1030, "DELTA_MID")," ")</f>
        <v>0.13888900000000001</v>
      </c>
      <c r="O1030" s="7" t="str">
        <f>IF(ISNUMBER(N1030),_xll.BDP($C1030, "OPT_UNDL_TICKER"),"")</f>
        <v>SPX</v>
      </c>
      <c r="P1030" s="8">
        <f>IF(ISNUMBER(N1030),_xll.BDP($C1030, "OPT_UNDL_PX")," ")</f>
        <v>6978.6</v>
      </c>
      <c r="Q1030" s="7">
        <f>IF(ISNUMBER(N1030),+G1030*_xll.BDP($C1030, "PX_POS_MULT_FACTOR")*P1030/K1030," ")</f>
        <v>1.3373065300821243</v>
      </c>
      <c r="R1030" s="8" t="str">
        <f>IF(OR($A1030="TUA",$A1030="TYA"),"",IF(ISNUMBER(_xll.BDP($C1030,"DUR_ADJ_OAS_MID")),_xll.BDP($C1030,"DUR_ADJ_OAS_MID"),IF(ISNUMBER(_xll.BDP($E1030&amp;" ISIN","DUR_ADJ_OAS_MID")),_xll.BDP($E1030&amp;" ISIN","DUR_ADJ_OAS_MID")," ")))</f>
        <v xml:space="preserve"> </v>
      </c>
      <c r="S1030" s="7">
        <f t="shared" si="16"/>
        <v>0.18573716665657619</v>
      </c>
      <c r="T1030" t="s">
        <v>122</v>
      </c>
      <c r="U1030" t="s">
        <v>52</v>
      </c>
      <c r="AG1030">
        <v>-3.1480000000000002E-3</v>
      </c>
    </row>
    <row r="1031" spans="1:33" x14ac:dyDescent="0.25">
      <c r="A1031" t="s">
        <v>3297</v>
      </c>
      <c r="B1031" t="s">
        <v>123</v>
      </c>
      <c r="C1031" t="s">
        <v>123</v>
      </c>
      <c r="F1031" t="s">
        <v>124</v>
      </c>
      <c r="G1031" s="1">
        <v>88</v>
      </c>
      <c r="H1031" s="1">
        <v>27.45</v>
      </c>
      <c r="I1031" s="2">
        <v>241560</v>
      </c>
      <c r="J1031" s="3">
        <v>5.3207000000000003E-3</v>
      </c>
      <c r="K1031" s="4">
        <v>45400077.420000002</v>
      </c>
      <c r="L1031" s="5">
        <v>3100001</v>
      </c>
      <c r="M1031" s="6">
        <v>14.645181539999999</v>
      </c>
      <c r="N1031" s="7">
        <f>IF(ISNUMBER(_xll.BDP($C1031, "DELTA_MID")),_xll.BDP($C1031, "DELTA_MID")," ")</f>
        <v>0.177145</v>
      </c>
      <c r="O1031" s="7" t="str">
        <f>IF(ISNUMBER(N1031),_xll.BDP($C1031, "OPT_UNDL_TICKER"),"")</f>
        <v>SPX</v>
      </c>
      <c r="P1031" s="8">
        <f>IF(ISNUMBER(N1031),_xll.BDP($C1031, "OPT_UNDL_PX")," ")</f>
        <v>6978.6</v>
      </c>
      <c r="Q1031" s="7">
        <f>IF(ISNUMBER(N1031),+G1031*_xll.BDP($C1031, "PX_POS_MULT_FACTOR")*P1031/K1031," ")</f>
        <v>1.3526778695083554</v>
      </c>
      <c r="R1031" s="8" t="str">
        <f>IF(OR($A1031="TUA",$A1031="TYA"),"",IF(ISNUMBER(_xll.BDP($C1031,"DUR_ADJ_OAS_MID")),_xll.BDP($C1031,"DUR_ADJ_OAS_MID"),IF(ISNUMBER(_xll.BDP($E1031&amp;" ISIN","DUR_ADJ_OAS_MID")),_xll.BDP($E1031&amp;" ISIN","DUR_ADJ_OAS_MID")," ")))</f>
        <v xml:space="preserve"> </v>
      </c>
      <c r="S1031" s="7">
        <f t="shared" si="16"/>
        <v>0.23962012119405762</v>
      </c>
      <c r="T1031" t="s">
        <v>124</v>
      </c>
      <c r="U1031" t="s">
        <v>52</v>
      </c>
      <c r="AG1031">
        <v>-3.1480000000000002E-3</v>
      </c>
    </row>
    <row r="1032" spans="1:33" x14ac:dyDescent="0.25">
      <c r="A1032" t="s">
        <v>3297</v>
      </c>
      <c r="B1032" t="s">
        <v>105</v>
      </c>
      <c r="C1032" t="s">
        <v>105</v>
      </c>
      <c r="G1032" s="1">
        <v>2579317.4300000002</v>
      </c>
      <c r="H1032" s="1">
        <v>1</v>
      </c>
      <c r="I1032" s="2">
        <v>2579317.4300000002</v>
      </c>
      <c r="J1032" s="3">
        <v>5.6813059999999999E-2</v>
      </c>
      <c r="K1032" s="4">
        <v>45400077.420000002</v>
      </c>
      <c r="L1032" s="5">
        <v>3100001</v>
      </c>
      <c r="M1032" s="6">
        <v>14.645181539999999</v>
      </c>
      <c r="N1032" s="7" t="str">
        <f>IF(ISNUMBER(_xll.BDP($C1032, "DELTA_MID")),_xll.BDP($C1032, "DELTA_MID")," ")</f>
        <v xml:space="preserve"> </v>
      </c>
      <c r="O1032" s="7" t="str">
        <f>IF(ISNUMBER(N1032),_xll.BDP($C1032, "OPT_UNDL_TICKER"),"")</f>
        <v/>
      </c>
      <c r="P1032" s="8" t="str">
        <f>IF(ISNUMBER(N1032),_xll.BDP($C1032, "OPT_UNDL_PX")," ")</f>
        <v xml:space="preserve"> </v>
      </c>
      <c r="Q1032" s="7" t="str">
        <f>IF(ISNUMBER(N1032),+G1032*_xll.BDP($C1032, "PX_POS_MULT_FACTOR")*P1032/K1032," ")</f>
        <v xml:space="preserve"> </v>
      </c>
      <c r="R1032" s="8" t="str">
        <f>IF(OR($A1032="TUA",$A1032="TYA"),"",IF(ISNUMBER(_xll.BDP($C1032,"DUR_ADJ_OAS_MID")),_xll.BDP($C1032,"DUR_ADJ_OAS_MID"),IF(ISNUMBER(_xll.BDP($E1032&amp;" ISIN","DUR_ADJ_OAS_MID")),_xll.BDP($E1032&amp;" ISIN","DUR_ADJ_OAS_MID")," ")))</f>
        <v xml:space="preserve"> </v>
      </c>
      <c r="S1032" s="7" t="str">
        <f t="shared" si="16"/>
        <v xml:space="preserve"> </v>
      </c>
      <c r="T1032" t="s">
        <v>105</v>
      </c>
      <c r="U1032" t="s">
        <v>105</v>
      </c>
      <c r="AG1032">
        <v>-3.1480000000000002E-3</v>
      </c>
    </row>
    <row r="1033" spans="1:33" x14ac:dyDescent="0.25">
      <c r="N1033" s="7" t="str">
        <f>IF(ISNUMBER(_xll.BDP($C1033, "DELTA_MID")),_xll.BDP($C1033, "DELTA_MID")," ")</f>
        <v xml:space="preserve"> </v>
      </c>
      <c r="O1033" s="7" t="str">
        <f>IF(ISNUMBER(N1033),_xll.BDP($C1033, "OPT_UNDL_TICKER"),"")</f>
        <v/>
      </c>
      <c r="P1033" s="8" t="str">
        <f>IF(ISNUMBER(N1033),_xll.BDP($C1033, "OPT_UNDL_PX")," ")</f>
        <v xml:space="preserve"> </v>
      </c>
      <c r="Q1033" s="7" t="str">
        <f>IF(ISNUMBER(N1033),+G1033*_xll.BDP($C1033, "PX_POS_MULT_FACTOR")*P1033/K1033," ")</f>
        <v xml:space="preserve"> </v>
      </c>
      <c r="R1033" s="8" t="str">
        <f>IF(OR($A1033="TUA",$A1033="TYA"),"",IF(ISNUMBER(_xll.BDP($C1033,"DUR_ADJ_OAS_MID")),_xll.BDP($C1033,"DUR_ADJ_OAS_MID"),IF(ISNUMBER(_xll.BDP($E1033&amp;" ISIN","DUR_ADJ_OAS_MID")),_xll.BDP($E1033&amp;" ISIN","DUR_ADJ_OAS_MID")," ")))</f>
        <v xml:space="preserve"> </v>
      </c>
      <c r="S1033" s="7" t="str">
        <f t="shared" si="16"/>
        <v xml:space="preserve"> </v>
      </c>
    </row>
    <row r="1034" spans="1:33" x14ac:dyDescent="0.25">
      <c r="A1034" t="s">
        <v>3306</v>
      </c>
      <c r="B1034" t="s">
        <v>3307</v>
      </c>
      <c r="C1034" t="s">
        <v>3307</v>
      </c>
      <c r="D1034" t="s">
        <v>3308</v>
      </c>
      <c r="E1034" t="s">
        <v>3309</v>
      </c>
      <c r="F1034" t="s">
        <v>3310</v>
      </c>
      <c r="G1034" s="1">
        <v>1151250000</v>
      </c>
      <c r="H1034" s="1">
        <v>100.09912799999999</v>
      </c>
      <c r="I1034" s="2">
        <v>1152391211.0999999</v>
      </c>
      <c r="J1034" s="3">
        <v>0.67920261999999998</v>
      </c>
      <c r="K1034" s="4">
        <v>1696682527.3599999</v>
      </c>
      <c r="L1034" s="5">
        <v>33650001</v>
      </c>
      <c r="M1034" s="6">
        <v>50.421470339999999</v>
      </c>
      <c r="N1034" s="7" t="str">
        <f>IF(ISNUMBER(_xll.BDP($C1034, "DELTA_MID")),_xll.BDP($C1034, "DELTA_MID")," ")</f>
        <v xml:space="preserve"> </v>
      </c>
      <c r="O1034" s="7" t="str">
        <f>IF(ISNUMBER(N1034),_xll.BDP($C1034, "OPT_UNDL_TICKER"),"")</f>
        <v/>
      </c>
      <c r="P1034" s="8" t="str">
        <f>IF(ISNUMBER(N1034),_xll.BDP($C1034, "OPT_UNDL_PX")," ")</f>
        <v xml:space="preserve"> </v>
      </c>
      <c r="Q1034" s="7" t="str">
        <f>IF(ISNUMBER(N1034),+G1034*_xll.BDP($C1034, "PX_POS_MULT_FACTOR")*P1034/K1034," ")</f>
        <v xml:space="preserve"> </v>
      </c>
      <c r="R1034" s="8">
        <f>IF(OR($A1034="TUA",$A1034="TYA"),"",IF(ISNUMBER(_xll.BDP($C1034,"DUR_ADJ_OAS_MID")),_xll.BDP($C1034,"DUR_ADJ_OAS_MID"),IF(ISNUMBER(_xll.BDP($E1034&amp;" ISIN","DUR_ADJ_OAS_MID")),_xll.BDP($E1034&amp;" ISIN","DUR_ADJ_OAS_MID")," ")))</f>
        <v>4.4106837639699998</v>
      </c>
      <c r="S1034" s="7">
        <f t="shared" si="16"/>
        <v>2.9957479684798853</v>
      </c>
      <c r="T1034" t="s">
        <v>3310</v>
      </c>
      <c r="U1034" t="s">
        <v>167</v>
      </c>
    </row>
    <row r="1035" spans="1:33" x14ac:dyDescent="0.25">
      <c r="A1035" t="s">
        <v>3306</v>
      </c>
      <c r="B1035" t="s">
        <v>3311</v>
      </c>
      <c r="C1035" t="s">
        <v>3311</v>
      </c>
      <c r="D1035" t="s">
        <v>3312</v>
      </c>
      <c r="E1035" t="s">
        <v>3313</v>
      </c>
      <c r="F1035" t="s">
        <v>3314</v>
      </c>
      <c r="G1035" s="1">
        <v>500000000</v>
      </c>
      <c r="H1035" s="1">
        <v>101.427845</v>
      </c>
      <c r="I1035" s="2">
        <v>507139225</v>
      </c>
      <c r="J1035" s="3">
        <v>0.29890048000000002</v>
      </c>
      <c r="K1035" s="4">
        <v>1696682527.3599999</v>
      </c>
      <c r="L1035" s="5">
        <v>33650001</v>
      </c>
      <c r="M1035" s="6">
        <v>50.421470339999999</v>
      </c>
      <c r="N1035" s="7" t="str">
        <f>IF(ISNUMBER(_xll.BDP($C1035, "DELTA_MID")),_xll.BDP($C1035, "DELTA_MID")," ")</f>
        <v xml:space="preserve"> </v>
      </c>
      <c r="O1035" s="7" t="str">
        <f>IF(ISNUMBER(N1035),_xll.BDP($C1035, "OPT_UNDL_TICKER"),"")</f>
        <v/>
      </c>
      <c r="P1035" s="8" t="str">
        <f>IF(ISNUMBER(N1035),_xll.BDP($C1035, "OPT_UNDL_PX")," ")</f>
        <v xml:space="preserve"> </v>
      </c>
      <c r="Q1035" s="7" t="str">
        <f>IF(ISNUMBER(N1035),+G1035*_xll.BDP($C1035, "PX_POS_MULT_FACTOR")*P1035/K1035," ")</f>
        <v xml:space="preserve"> </v>
      </c>
      <c r="R1035" s="8">
        <f>IF(OR($A1035="TUA",$A1035="TYA"),"",IF(ISNUMBER(_xll.BDP($C1035,"DUR_ADJ_OAS_MID")),_xll.BDP($C1035,"DUR_ADJ_OAS_MID"),IF(ISNUMBER(_xll.BDP($E1035&amp;" ISIN","DUR_ADJ_OAS_MID")),_xll.BDP($E1035&amp;" ISIN","DUR_ADJ_OAS_MID")," ")))</f>
        <v>2.5769283406399999</v>
      </c>
      <c r="S1035" s="7">
        <f t="shared" si="16"/>
        <v>0.77024511794289952</v>
      </c>
      <c r="T1035" t="s">
        <v>3314</v>
      </c>
      <c r="U1035" t="s">
        <v>167</v>
      </c>
    </row>
    <row r="1036" spans="1:33" x14ac:dyDescent="0.25">
      <c r="A1036" t="s">
        <v>3306</v>
      </c>
      <c r="B1036" t="s">
        <v>3315</v>
      </c>
      <c r="C1036" t="s">
        <v>3315</v>
      </c>
      <c r="D1036" t="s">
        <v>3316</v>
      </c>
      <c r="E1036" t="s">
        <v>3317</v>
      </c>
      <c r="F1036" t="s">
        <v>3318</v>
      </c>
      <c r="G1036" s="1">
        <v>15000000</v>
      </c>
      <c r="H1036" s="1">
        <v>102.382802</v>
      </c>
      <c r="I1036" s="2">
        <v>15357420.300000001</v>
      </c>
      <c r="J1036" s="3">
        <v>9.0514399999999991E-3</v>
      </c>
      <c r="K1036" s="4">
        <v>1696682527.3599999</v>
      </c>
      <c r="L1036" s="5">
        <v>33650001</v>
      </c>
      <c r="M1036" s="6">
        <v>50.421470339999999</v>
      </c>
      <c r="N1036" s="7" t="str">
        <f>IF(ISNUMBER(_xll.BDP($C1036, "DELTA_MID")),_xll.BDP($C1036, "DELTA_MID")," ")</f>
        <v xml:space="preserve"> </v>
      </c>
      <c r="O1036" s="7" t="str">
        <f>IF(ISNUMBER(N1036),_xll.BDP($C1036, "OPT_UNDL_TICKER"),"")</f>
        <v/>
      </c>
      <c r="P1036" s="8" t="str">
        <f>IF(ISNUMBER(N1036),_xll.BDP($C1036, "OPT_UNDL_PX")," ")</f>
        <v xml:space="preserve"> </v>
      </c>
      <c r="Q1036" s="7" t="str">
        <f>IF(ISNUMBER(N1036),+G1036*_xll.BDP($C1036, "PX_POS_MULT_FACTOR")*P1036/K1036," ")</f>
        <v xml:space="preserve"> </v>
      </c>
      <c r="R1036" s="8">
        <f>IF(OR($A1036="TUA",$A1036="TYA"),"",IF(ISNUMBER(_xll.BDP($C1036,"DUR_ADJ_OAS_MID")),_xll.BDP($C1036,"DUR_ADJ_OAS_MID"),IF(ISNUMBER(_xll.BDP($E1036&amp;" ISIN","DUR_ADJ_OAS_MID")),_xll.BDP($E1036&amp;" ISIN","DUR_ADJ_OAS_MID")," ")))</f>
        <v>1.30539212269</v>
      </c>
      <c r="S1036" s="7">
        <f t="shared" si="16"/>
        <v>1.1815678475001173E-2</v>
      </c>
      <c r="T1036" t="s">
        <v>3318</v>
      </c>
      <c r="U1036" t="s">
        <v>167</v>
      </c>
    </row>
    <row r="1037" spans="1:33" x14ac:dyDescent="0.25">
      <c r="A1037" t="s">
        <v>3306</v>
      </c>
      <c r="B1037" t="s">
        <v>1204</v>
      </c>
      <c r="C1037" t="s">
        <v>5745</v>
      </c>
      <c r="D1037" t="s">
        <v>1205</v>
      </c>
      <c r="E1037" t="s">
        <v>1206</v>
      </c>
      <c r="F1037" t="s">
        <v>1207</v>
      </c>
      <c r="G1037" s="1">
        <v>18000000</v>
      </c>
      <c r="H1037" s="1">
        <v>99.726924999999994</v>
      </c>
      <c r="I1037" s="2">
        <v>17950846.5</v>
      </c>
      <c r="J1037" s="3">
        <v>1.0579969999999999E-2</v>
      </c>
      <c r="K1037" s="4">
        <v>1696682527.3599999</v>
      </c>
      <c r="L1037" s="5">
        <v>33650001</v>
      </c>
      <c r="M1037" s="6">
        <v>50.421470339999999</v>
      </c>
      <c r="N1037" s="7" t="str">
        <f>IF(ISNUMBER(_xll.BDP($C1037, "DELTA_MID")),_xll.BDP($C1037, "DELTA_MID")," ")</f>
        <v xml:space="preserve"> </v>
      </c>
      <c r="O1037" s="7" t="str">
        <f>IF(ISNUMBER(N1037),_xll.BDP($C1037, "OPT_UNDL_TICKER"),"")</f>
        <v/>
      </c>
      <c r="P1037" s="8" t="str">
        <f>IF(ISNUMBER(N1037),_xll.BDP($C1037, "OPT_UNDL_PX")," ")</f>
        <v xml:space="preserve"> </v>
      </c>
      <c r="Q1037" s="7" t="str">
        <f>IF(ISNUMBER(N1037),+G1037*_xll.BDP($C1037, "PX_POS_MULT_FACTOR")*P1037/K1037," ")</f>
        <v xml:space="preserve"> </v>
      </c>
      <c r="R1037" s="8">
        <f>IF(OR($A1037="TUA",$A1037="TYA"),"",IF(ISNUMBER(_xll.BDP($C1037,"DUR_ADJ_OAS_MID")),_xll.BDP($C1037,"DUR_ADJ_OAS_MID"),IF(ISNUMBER(_xll.BDP($E1037&amp;" ISIN","DUR_ADJ_OAS_MID")),_xll.BDP($E1037&amp;" ISIN","DUR_ADJ_OAS_MID")," ")))</f>
        <v>7.1020392438933183E-2</v>
      </c>
      <c r="S1037" s="7">
        <f t="shared" si="16"/>
        <v>7.5139362139213983E-4</v>
      </c>
      <c r="T1037" t="s">
        <v>1207</v>
      </c>
      <c r="U1037" t="s">
        <v>167</v>
      </c>
    </row>
    <row r="1038" spans="1:33" x14ac:dyDescent="0.25">
      <c r="A1038" t="s">
        <v>3306</v>
      </c>
      <c r="B1038" t="s">
        <v>107</v>
      </c>
      <c r="C1038" t="s">
        <v>108</v>
      </c>
      <c r="D1038" t="s">
        <v>109</v>
      </c>
      <c r="E1038" t="s">
        <v>110</v>
      </c>
      <c r="F1038" t="s">
        <v>111</v>
      </c>
      <c r="G1038" s="1">
        <v>15248000</v>
      </c>
      <c r="H1038" s="1">
        <v>100.075</v>
      </c>
      <c r="I1038" s="2">
        <v>1525943600</v>
      </c>
      <c r="J1038" s="3">
        <v>0.89936896</v>
      </c>
      <c r="K1038" s="4">
        <v>1696682527.3599999</v>
      </c>
      <c r="L1038" s="5">
        <v>33650001</v>
      </c>
      <c r="M1038" s="6">
        <v>50.421470339999999</v>
      </c>
      <c r="N1038" s="7" t="str">
        <f>IF(ISNUMBER(_xll.BDP($C1038, "DELTA_MID")),_xll.BDP($C1038, "DELTA_MID")," ")</f>
        <v xml:space="preserve"> </v>
      </c>
      <c r="O1038" s="7" t="str">
        <f>IF(ISNUMBER(N1038),_xll.BDP($C1038, "OPT_UNDL_TICKER"),"")</f>
        <v/>
      </c>
      <c r="P1038" s="8" t="str">
        <f>IF(ISNUMBER(N1038),_xll.BDP($C1038, "OPT_UNDL_PX")," ")</f>
        <v xml:space="preserve"> </v>
      </c>
      <c r="Q1038" s="7" t="str">
        <f>IF(ISNUMBER(N1038),+G1038*_xll.BDP($C1038, "PX_POS_MULT_FACTOR")*P1038/K1038," ")</f>
        <v xml:space="preserve"> </v>
      </c>
      <c r="R1038" s="8" t="str">
        <f>IF(OR($A1038="TUA",$A1038="TYA"),"",IF(ISNUMBER(_xll.BDP($C1038,"DUR_ADJ_OAS_MID")),_xll.BDP($C1038,"DUR_ADJ_OAS_MID"),IF(ISNUMBER(_xll.BDP($E1038&amp;" ISIN","DUR_ADJ_OAS_MID")),_xll.BDP($E1038&amp;" ISIN","DUR_ADJ_OAS_MID")," ")))</f>
        <v xml:space="preserve"> </v>
      </c>
      <c r="S1038" s="7" t="str">
        <f t="shared" si="16"/>
        <v xml:space="preserve"> </v>
      </c>
      <c r="T1038" t="s">
        <v>111</v>
      </c>
      <c r="U1038" t="s">
        <v>41</v>
      </c>
    </row>
    <row r="1039" spans="1:33" x14ac:dyDescent="0.25">
      <c r="A1039" t="s">
        <v>3306</v>
      </c>
      <c r="B1039" t="s">
        <v>2206</v>
      </c>
      <c r="C1039" t="s">
        <v>2206</v>
      </c>
      <c r="D1039" t="s">
        <v>2207</v>
      </c>
      <c r="E1039" t="s">
        <v>2208</v>
      </c>
      <c r="F1039" t="s">
        <v>2209</v>
      </c>
      <c r="G1039" s="1">
        <v>80000000</v>
      </c>
      <c r="H1039" s="1">
        <v>99.177261999999999</v>
      </c>
      <c r="I1039" s="2">
        <v>79341809.599999994</v>
      </c>
      <c r="J1039" s="3">
        <v>4.6762909999999998E-2</v>
      </c>
      <c r="K1039" s="4">
        <v>1696682527.3599999</v>
      </c>
      <c r="L1039" s="5">
        <v>33650001</v>
      </c>
      <c r="M1039" s="6">
        <v>50.421470339999999</v>
      </c>
      <c r="N1039" s="7" t="str">
        <f>IF(ISNUMBER(_xll.BDP($C1039, "DELTA_MID")),_xll.BDP($C1039, "DELTA_MID")," ")</f>
        <v xml:space="preserve"> </v>
      </c>
      <c r="O1039" s="7" t="str">
        <f>IF(ISNUMBER(N1039),_xll.BDP($C1039, "OPT_UNDL_TICKER"),"")</f>
        <v/>
      </c>
      <c r="P1039" s="8" t="str">
        <f>IF(ISNUMBER(N1039),_xll.BDP($C1039, "OPT_UNDL_PX")," ")</f>
        <v xml:space="preserve"> </v>
      </c>
      <c r="Q1039" s="7" t="str">
        <f>IF(ISNUMBER(N1039),+G1039*_xll.BDP($C1039, "PX_POS_MULT_FACTOR")*P1039/K1039," ")</f>
        <v xml:space="preserve"> </v>
      </c>
      <c r="R1039" s="8">
        <f>IF(OR($A1039="TUA",$A1039="TYA"),"",IF(ISNUMBER(_xll.BDP($C1039,"DUR_ADJ_OAS_MID")),_xll.BDP($C1039,"DUR_ADJ_OAS_MID"),IF(ISNUMBER(_xll.BDP($E1039&amp;" ISIN","DUR_ADJ_OAS_MID")),_xll.BDP($E1039&amp;" ISIN","DUR_ADJ_OAS_MID")," ")))</f>
        <v>0.22273454737595216</v>
      </c>
      <c r="S1039" s="7">
        <f t="shared" si="16"/>
        <v>1.0415715592832386E-2</v>
      </c>
      <c r="T1039" t="s">
        <v>2209</v>
      </c>
      <c r="U1039" t="s">
        <v>96</v>
      </c>
    </row>
    <row r="1040" spans="1:33" x14ac:dyDescent="0.25">
      <c r="A1040" t="s">
        <v>3306</v>
      </c>
      <c r="B1040" t="s">
        <v>97</v>
      </c>
      <c r="C1040" t="s">
        <v>97</v>
      </c>
      <c r="D1040" t="s">
        <v>98</v>
      </c>
      <c r="E1040" t="s">
        <v>99</v>
      </c>
      <c r="F1040" t="s">
        <v>100</v>
      </c>
      <c r="G1040" s="1">
        <v>73500000</v>
      </c>
      <c r="H1040" s="1">
        <v>99.382955999999993</v>
      </c>
      <c r="I1040" s="2">
        <v>73046472.659999996</v>
      </c>
      <c r="J1040" s="3">
        <v>4.3052529999999999E-2</v>
      </c>
      <c r="K1040" s="4">
        <v>1696682527.3599999</v>
      </c>
      <c r="L1040" s="5">
        <v>33650001</v>
      </c>
      <c r="M1040" s="6">
        <v>50.421470339999999</v>
      </c>
      <c r="N1040" s="7" t="str">
        <f>IF(ISNUMBER(_xll.BDP($C1040, "DELTA_MID")),_xll.BDP($C1040, "DELTA_MID")," ")</f>
        <v xml:space="preserve"> </v>
      </c>
      <c r="O1040" s="7" t="str">
        <f>IF(ISNUMBER(N1040),_xll.BDP($C1040, "OPT_UNDL_TICKER"),"")</f>
        <v/>
      </c>
      <c r="P1040" s="8" t="str">
        <f>IF(ISNUMBER(N1040),_xll.BDP($C1040, "OPT_UNDL_PX")," ")</f>
        <v xml:space="preserve"> </v>
      </c>
      <c r="Q1040" s="7" t="str">
        <f>IF(ISNUMBER(N1040),+G1040*_xll.BDP($C1040, "PX_POS_MULT_FACTOR")*P1040/K1040," ")</f>
        <v xml:space="preserve"> </v>
      </c>
      <c r="R1040" s="8">
        <f>IF(OR($A1040="TUA",$A1040="TYA"),"",IF(ISNUMBER(_xll.BDP($C1040,"DUR_ADJ_OAS_MID")),_xll.BDP($C1040,"DUR_ADJ_OAS_MID"),IF(ISNUMBER(_xll.BDP($E1040&amp;" ISIN","DUR_ADJ_OAS_MID")),_xll.BDP($E1040&amp;" ISIN","DUR_ADJ_OAS_MID")," ")))</f>
        <v>0.16605854144542379</v>
      </c>
      <c r="S1040" s="7">
        <f t="shared" si="16"/>
        <v>7.1492403373353509E-3</v>
      </c>
      <c r="T1040" t="s">
        <v>100</v>
      </c>
      <c r="U1040" t="s">
        <v>96</v>
      </c>
    </row>
    <row r="1041" spans="1:33" x14ac:dyDescent="0.25">
      <c r="A1041" t="s">
        <v>3306</v>
      </c>
      <c r="B1041" t="s">
        <v>105</v>
      </c>
      <c r="C1041" t="s">
        <v>105</v>
      </c>
      <c r="G1041" s="1">
        <v>399798.61999988998</v>
      </c>
      <c r="H1041" s="1">
        <v>1</v>
      </c>
      <c r="I1041" s="2">
        <v>399798.61999988998</v>
      </c>
      <c r="J1041" s="3">
        <v>2.3563999999999999E-4</v>
      </c>
      <c r="K1041" s="4">
        <v>1696682527.3599999</v>
      </c>
      <c r="L1041" s="5">
        <v>33650001</v>
      </c>
      <c r="M1041" s="6">
        <v>50.421470339999999</v>
      </c>
      <c r="N1041" s="7" t="str">
        <f>IF(ISNUMBER(_xll.BDP($C1041, "DELTA_MID")),_xll.BDP($C1041, "DELTA_MID")," ")</f>
        <v xml:space="preserve"> </v>
      </c>
      <c r="O1041" s="7" t="str">
        <f>IF(ISNUMBER(N1041),_xll.BDP($C1041, "OPT_UNDL_TICKER"),"")</f>
        <v/>
      </c>
      <c r="P1041" s="8" t="str">
        <f>IF(ISNUMBER(N1041),_xll.BDP($C1041, "OPT_UNDL_PX")," ")</f>
        <v xml:space="preserve"> </v>
      </c>
      <c r="Q1041" s="7" t="str">
        <f>IF(ISNUMBER(N1041),+G1041*_xll.BDP($C1041, "PX_POS_MULT_FACTOR")*P1041/K1041," ")</f>
        <v xml:space="preserve"> </v>
      </c>
      <c r="R1041" s="8" t="str">
        <f>IF(OR($A1041="TUA",$A1041="TYA"),"",IF(ISNUMBER(_xll.BDP($C1041,"DUR_ADJ_OAS_MID")),_xll.BDP($C1041,"DUR_ADJ_OAS_MID"),IF(ISNUMBER(_xll.BDP($E1041&amp;" ISIN","DUR_ADJ_OAS_MID")),_xll.BDP($E1041&amp;" ISIN","DUR_ADJ_OAS_MID")," ")))</f>
        <v xml:space="preserve"> </v>
      </c>
      <c r="S1041" s="7" t="str">
        <f t="shared" si="16"/>
        <v xml:space="preserve"> </v>
      </c>
      <c r="T1041" t="s">
        <v>105</v>
      </c>
      <c r="U1041" t="s">
        <v>105</v>
      </c>
    </row>
    <row r="1042" spans="1:33" x14ac:dyDescent="0.25">
      <c r="N1042" s="7" t="str">
        <f>IF(ISNUMBER(_xll.BDP($C1042, "DELTA_MID")),_xll.BDP($C1042, "DELTA_MID")," ")</f>
        <v xml:space="preserve"> </v>
      </c>
      <c r="O1042" s="7" t="str">
        <f>IF(ISNUMBER(N1042),_xll.BDP($C1042, "OPT_UNDL_TICKER"),"")</f>
        <v/>
      </c>
      <c r="P1042" s="8" t="str">
        <f>IF(ISNUMBER(N1042),_xll.BDP($C1042, "OPT_UNDL_PX")," ")</f>
        <v xml:space="preserve"> </v>
      </c>
      <c r="Q1042" s="7" t="str">
        <f>IF(ISNUMBER(N1042),+G1042*_xll.BDP($C1042, "PX_POS_MULT_FACTOR")*P1042/K1042," ")</f>
        <v xml:space="preserve"> </v>
      </c>
      <c r="R1042" s="8" t="str">
        <f>IF(OR($A1042="TUA",$A1042="TYA"),"",IF(ISNUMBER(_xll.BDP($C1042,"DUR_ADJ_OAS_MID")),_xll.BDP($C1042,"DUR_ADJ_OAS_MID"),IF(ISNUMBER(_xll.BDP($E1042&amp;" ISIN","DUR_ADJ_OAS_MID")),_xll.BDP($E1042&amp;" ISIN","DUR_ADJ_OAS_MID")," ")))</f>
        <v xml:space="preserve"> </v>
      </c>
      <c r="S1042" s="7" t="str">
        <f t="shared" si="16"/>
        <v xml:space="preserve"> </v>
      </c>
    </row>
    <row r="1043" spans="1:33" x14ac:dyDescent="0.25">
      <c r="A1043" t="s">
        <v>3319</v>
      </c>
      <c r="B1043" t="s">
        <v>113</v>
      </c>
      <c r="C1043" t="s">
        <v>113</v>
      </c>
      <c r="F1043" t="s">
        <v>114</v>
      </c>
      <c r="G1043" s="1">
        <v>39</v>
      </c>
      <c r="H1043" s="1">
        <v>6.95</v>
      </c>
      <c r="I1043" s="2">
        <v>27105</v>
      </c>
      <c r="J1043" s="3">
        <v>5.8321999999999996E-4</v>
      </c>
      <c r="K1043" s="4">
        <v>46475077.460000001</v>
      </c>
      <c r="L1043" s="5">
        <v>1875001</v>
      </c>
      <c r="M1043" s="6">
        <v>24.78669476</v>
      </c>
      <c r="N1043" s="7">
        <f>IF(ISNUMBER(_xll.BDP($C1043, "DELTA_MID")),_xll.BDP($C1043, "DELTA_MID")," ")</f>
        <v>0.48465599999999998</v>
      </c>
      <c r="O1043" s="7" t="str">
        <f>IF(ISNUMBER(N1043),_xll.BDP($C1043, "OPT_UNDL_TICKER"),"")</f>
        <v>SPX</v>
      </c>
      <c r="P1043" s="8">
        <f>IF(ISNUMBER(N1043),_xll.BDP($C1043, "OPT_UNDL_PX")," ")</f>
        <v>6978.6</v>
      </c>
      <c r="Q1043" s="7">
        <f>IF(ISNUMBER(N1043),+G1043*_xll.BDP($C1043, "PX_POS_MULT_FACTOR")*P1043/K1043," ")</f>
        <v>0.58561580716943684</v>
      </c>
      <c r="R1043" s="8" t="str">
        <f>IF(OR($A1043="TUA",$A1043="TYA"),"",IF(ISNUMBER(_xll.BDP($C1043,"DUR_ADJ_OAS_MID")),_xll.BDP($C1043,"DUR_ADJ_OAS_MID"),IF(ISNUMBER(_xll.BDP($E1043&amp;" ISIN","DUR_ADJ_OAS_MID")),_xll.BDP($E1043&amp;" ISIN","DUR_ADJ_OAS_MID")," ")))</f>
        <v xml:space="preserve"> </v>
      </c>
      <c r="S1043" s="7">
        <f t="shared" si="16"/>
        <v>0.28382221463951057</v>
      </c>
      <c r="T1043" t="s">
        <v>114</v>
      </c>
      <c r="U1043" t="s">
        <v>52</v>
      </c>
      <c r="AG1043">
        <v>-1.351E-3</v>
      </c>
    </row>
    <row r="1044" spans="1:33" x14ac:dyDescent="0.25">
      <c r="A1044" t="s">
        <v>3319</v>
      </c>
      <c r="B1044" t="s">
        <v>115</v>
      </c>
      <c r="C1044" t="s">
        <v>115</v>
      </c>
      <c r="F1044" t="s">
        <v>116</v>
      </c>
      <c r="G1044" s="1">
        <v>34</v>
      </c>
      <c r="H1044" s="1">
        <v>2.75</v>
      </c>
      <c r="I1044" s="2">
        <v>9350</v>
      </c>
      <c r="J1044" s="3">
        <v>2.0117999999999999E-4</v>
      </c>
      <c r="K1044" s="4">
        <v>46475077.460000001</v>
      </c>
      <c r="L1044" s="5">
        <v>1875001</v>
      </c>
      <c r="M1044" s="6">
        <v>24.78669476</v>
      </c>
      <c r="N1044" s="7">
        <f>IF(ISNUMBER(_xll.BDP($C1044, "DELTA_MID")),_xll.BDP($C1044, "DELTA_MID")," ")</f>
        <v>0.18406400000000001</v>
      </c>
      <c r="O1044" s="7" t="str">
        <f>IF(ISNUMBER(N1044),_xll.BDP($C1044, "OPT_UNDL_TICKER"),"")</f>
        <v>SPX</v>
      </c>
      <c r="P1044" s="8">
        <f>IF(ISNUMBER(N1044),_xll.BDP($C1044, "OPT_UNDL_PX")," ")</f>
        <v>6978.6</v>
      </c>
      <c r="Q1044" s="7">
        <f>IF(ISNUMBER(N1044),+G1044*_xll.BDP($C1044, "PX_POS_MULT_FACTOR")*P1044/K1044," ")</f>
        <v>0.51053685753232958</v>
      </c>
      <c r="R1044" s="8" t="str">
        <f>IF(OR($A1044="TUA",$A1044="TYA"),"",IF(ISNUMBER(_xll.BDP($C1044,"DUR_ADJ_OAS_MID")),_xll.BDP($C1044,"DUR_ADJ_OAS_MID"),IF(ISNUMBER(_xll.BDP($E1044&amp;" ISIN","DUR_ADJ_OAS_MID")),_xll.BDP($E1044&amp;" ISIN","DUR_ADJ_OAS_MID")," ")))</f>
        <v xml:space="preserve"> </v>
      </c>
      <c r="S1044" s="7">
        <f t="shared" si="16"/>
        <v>9.3971456144830712E-2</v>
      </c>
      <c r="T1044" t="s">
        <v>116</v>
      </c>
      <c r="U1044" t="s">
        <v>52</v>
      </c>
      <c r="AG1044">
        <v>-1.351E-3</v>
      </c>
    </row>
    <row r="1045" spans="1:33" x14ac:dyDescent="0.25">
      <c r="A1045" t="s">
        <v>3319</v>
      </c>
      <c r="B1045" t="s">
        <v>117</v>
      </c>
      <c r="C1045" t="s">
        <v>117</v>
      </c>
      <c r="F1045" t="s">
        <v>118</v>
      </c>
      <c r="G1045" s="1">
        <v>26</v>
      </c>
      <c r="H1045" s="1">
        <v>6.7</v>
      </c>
      <c r="I1045" s="2">
        <v>17420</v>
      </c>
      <c r="J1045" s="3">
        <v>3.7481999999999999E-4</v>
      </c>
      <c r="K1045" s="4">
        <v>46475077.460000001</v>
      </c>
      <c r="L1045" s="5">
        <v>1875001</v>
      </c>
      <c r="M1045" s="6">
        <v>24.78669476</v>
      </c>
      <c r="N1045" s="7">
        <f>IF(ISNUMBER(_xll.BDP($C1045, "DELTA_MID")),_xll.BDP($C1045, "DELTA_MID")," ")</f>
        <v>0.25371700000000003</v>
      </c>
      <c r="O1045" s="7" t="str">
        <f>IF(ISNUMBER(N1045),_xll.BDP($C1045, "OPT_UNDL_TICKER"),"")</f>
        <v>SPX</v>
      </c>
      <c r="P1045" s="8">
        <f>IF(ISNUMBER(N1045),_xll.BDP($C1045, "OPT_UNDL_PX")," ")</f>
        <v>6978.6</v>
      </c>
      <c r="Q1045" s="7">
        <f>IF(ISNUMBER(N1045),+G1045*_xll.BDP($C1045, "PX_POS_MULT_FACTOR")*P1045/K1045," ")</f>
        <v>0.39041053811295789</v>
      </c>
      <c r="R1045" s="8" t="str">
        <f>IF(OR($A1045="TUA",$A1045="TYA"),"",IF(ISNUMBER(_xll.BDP($C1045,"DUR_ADJ_OAS_MID")),_xll.BDP($C1045,"DUR_ADJ_OAS_MID"),IF(ISNUMBER(_xll.BDP($E1045&amp;" ISIN","DUR_ADJ_OAS_MID")),_xll.BDP($E1045&amp;" ISIN","DUR_ADJ_OAS_MID")," ")))</f>
        <v xml:space="preserve"> </v>
      </c>
      <c r="S1045" s="7">
        <f t="shared" si="16"/>
        <v>9.9053790498405347E-2</v>
      </c>
      <c r="T1045" t="s">
        <v>118</v>
      </c>
      <c r="U1045" t="s">
        <v>52</v>
      </c>
      <c r="AG1045">
        <v>-1.351E-3</v>
      </c>
    </row>
    <row r="1046" spans="1:33" x14ac:dyDescent="0.25">
      <c r="A1046" t="s">
        <v>3319</v>
      </c>
      <c r="B1046" t="s">
        <v>119</v>
      </c>
      <c r="C1046" t="s">
        <v>119</v>
      </c>
      <c r="F1046" t="s">
        <v>120</v>
      </c>
      <c r="G1046" s="1">
        <v>8</v>
      </c>
      <c r="H1046" s="1">
        <v>32.6</v>
      </c>
      <c r="I1046" s="2">
        <v>26080</v>
      </c>
      <c r="J1046" s="3">
        <v>5.6116E-4</v>
      </c>
      <c r="K1046" s="4">
        <v>46475077.460000001</v>
      </c>
      <c r="L1046" s="5">
        <v>1875001</v>
      </c>
      <c r="M1046" s="6">
        <v>24.78669476</v>
      </c>
      <c r="N1046" s="7">
        <f>IF(ISNUMBER(_xll.BDP($C1046, "DELTA_MID")),_xll.BDP($C1046, "DELTA_MID")," ")</f>
        <v>0.21693699999999999</v>
      </c>
      <c r="O1046" s="7" t="str">
        <f>IF(ISNUMBER(N1046),_xll.BDP($C1046, "OPT_UNDL_TICKER"),"")</f>
        <v>SPX</v>
      </c>
      <c r="P1046" s="8">
        <f>IF(ISNUMBER(N1046),_xll.BDP($C1046, "OPT_UNDL_PX")," ")</f>
        <v>6978.6</v>
      </c>
      <c r="Q1046" s="7">
        <f>IF(ISNUMBER(N1046),+G1046*_xll.BDP($C1046, "PX_POS_MULT_FACTOR")*P1046/K1046," ")</f>
        <v>0.12012631941937166</v>
      </c>
      <c r="R1046" s="8" t="str">
        <f>IF(OR($A1046="TUA",$A1046="TYA"),"",IF(ISNUMBER(_xll.BDP($C1046,"DUR_ADJ_OAS_MID")),_xll.BDP($C1046,"DUR_ADJ_OAS_MID"),IF(ISNUMBER(_xll.BDP($E1046&amp;" ISIN","DUR_ADJ_OAS_MID")),_xll.BDP($E1046&amp;" ISIN","DUR_ADJ_OAS_MID")," ")))</f>
        <v xml:space="preserve"> </v>
      </c>
      <c r="S1046" s="7">
        <f t="shared" si="16"/>
        <v>2.6059843355880227E-2</v>
      </c>
      <c r="T1046" t="s">
        <v>120</v>
      </c>
      <c r="U1046" t="s">
        <v>52</v>
      </c>
      <c r="AG1046">
        <v>-1.351E-3</v>
      </c>
    </row>
    <row r="1047" spans="1:33" x14ac:dyDescent="0.25">
      <c r="A1047" t="s">
        <v>3319</v>
      </c>
      <c r="B1047" t="s">
        <v>121</v>
      </c>
      <c r="C1047" t="s">
        <v>121</v>
      </c>
      <c r="F1047" t="s">
        <v>122</v>
      </c>
      <c r="G1047" s="1">
        <v>21</v>
      </c>
      <c r="H1047" s="1">
        <v>17.899999999999999</v>
      </c>
      <c r="I1047" s="2">
        <v>37590</v>
      </c>
      <c r="J1047" s="3">
        <v>8.0882000000000003E-4</v>
      </c>
      <c r="K1047" s="4">
        <v>46475077.460000001</v>
      </c>
      <c r="L1047" s="5">
        <v>1875001</v>
      </c>
      <c r="M1047" s="6">
        <v>24.78669476</v>
      </c>
      <c r="N1047" s="7">
        <f>IF(ISNUMBER(_xll.BDP($C1047, "DELTA_MID")),_xll.BDP($C1047, "DELTA_MID")," ")</f>
        <v>0.13888900000000001</v>
      </c>
      <c r="O1047" s="7" t="str">
        <f>IF(ISNUMBER(N1047),_xll.BDP($C1047, "OPT_UNDL_TICKER"),"")</f>
        <v>SPX</v>
      </c>
      <c r="P1047" s="8">
        <f>IF(ISNUMBER(N1047),_xll.BDP($C1047, "OPT_UNDL_PX")," ")</f>
        <v>6978.6</v>
      </c>
      <c r="Q1047" s="7">
        <f>IF(ISNUMBER(N1047),+G1047*_xll.BDP($C1047, "PX_POS_MULT_FACTOR")*P1047/K1047," ")</f>
        <v>0.31533158847585058</v>
      </c>
      <c r="R1047" s="8" t="str">
        <f>IF(OR($A1047="TUA",$A1047="TYA"),"",IF(ISNUMBER(_xll.BDP($C1047,"DUR_ADJ_OAS_MID")),_xll.BDP($C1047,"DUR_ADJ_OAS_MID"),IF(ISNUMBER(_xll.BDP($E1047&amp;" ISIN","DUR_ADJ_OAS_MID")),_xll.BDP($E1047&amp;" ISIN","DUR_ADJ_OAS_MID")," ")))</f>
        <v xml:space="preserve"> </v>
      </c>
      <c r="S1047" s="7">
        <f t="shared" si="16"/>
        <v>4.3796088991822413E-2</v>
      </c>
      <c r="T1047" t="s">
        <v>122</v>
      </c>
      <c r="U1047" t="s">
        <v>52</v>
      </c>
      <c r="AG1047">
        <v>-1.351E-3</v>
      </c>
    </row>
    <row r="1048" spans="1:33" x14ac:dyDescent="0.25">
      <c r="A1048" t="s">
        <v>3319</v>
      </c>
      <c r="B1048" t="s">
        <v>123</v>
      </c>
      <c r="C1048" t="s">
        <v>123</v>
      </c>
      <c r="F1048" t="s">
        <v>124</v>
      </c>
      <c r="G1048" s="1">
        <v>22</v>
      </c>
      <c r="H1048" s="1">
        <v>27.45</v>
      </c>
      <c r="I1048" s="2">
        <v>60390</v>
      </c>
      <c r="J1048" s="3">
        <v>1.29941E-3</v>
      </c>
      <c r="K1048" s="4">
        <v>46475077.460000001</v>
      </c>
      <c r="L1048" s="5">
        <v>1875001</v>
      </c>
      <c r="M1048" s="6">
        <v>24.78669476</v>
      </c>
      <c r="N1048" s="7">
        <f>IF(ISNUMBER(_xll.BDP($C1048, "DELTA_MID")),_xll.BDP($C1048, "DELTA_MID")," ")</f>
        <v>0.177145</v>
      </c>
      <c r="O1048" s="7" t="str">
        <f>IF(ISNUMBER(N1048),_xll.BDP($C1048, "OPT_UNDL_TICKER"),"")</f>
        <v>SPX</v>
      </c>
      <c r="P1048" s="8">
        <f>IF(ISNUMBER(N1048),_xll.BDP($C1048, "OPT_UNDL_PX")," ")</f>
        <v>6978.6</v>
      </c>
      <c r="Q1048" s="7">
        <f>IF(ISNUMBER(N1048),+G1048*_xll.BDP($C1048, "PX_POS_MULT_FACTOR")*P1048/K1048," ")</f>
        <v>0.33034737840327205</v>
      </c>
      <c r="R1048" s="8" t="str">
        <f>IF(OR($A1048="TUA",$A1048="TYA"),"",IF(ISNUMBER(_xll.BDP($C1048,"DUR_ADJ_OAS_MID")),_xll.BDP($C1048,"DUR_ADJ_OAS_MID"),IF(ISNUMBER(_xll.BDP($E1048&amp;" ISIN","DUR_ADJ_OAS_MID")),_xll.BDP($E1048&amp;" ISIN","DUR_ADJ_OAS_MID")," ")))</f>
        <v xml:space="preserve"> </v>
      </c>
      <c r="S1048" s="7">
        <f t="shared" si="16"/>
        <v>5.8519386347247626E-2</v>
      </c>
      <c r="T1048" t="s">
        <v>124</v>
      </c>
      <c r="U1048" t="s">
        <v>52</v>
      </c>
      <c r="AG1048">
        <v>-1.351E-3</v>
      </c>
    </row>
    <row r="1049" spans="1:33" x14ac:dyDescent="0.25">
      <c r="A1049" t="s">
        <v>3319</v>
      </c>
      <c r="B1049" t="s">
        <v>3320</v>
      </c>
      <c r="C1049" t="s">
        <v>3321</v>
      </c>
      <c r="D1049" t="s">
        <v>3322</v>
      </c>
      <c r="E1049" t="s">
        <v>3323</v>
      </c>
      <c r="F1049" t="s">
        <v>3324</v>
      </c>
      <c r="G1049" s="1">
        <v>1500000</v>
      </c>
      <c r="H1049" s="1">
        <v>104.91070000000001</v>
      </c>
      <c r="I1049" s="2">
        <v>1573660.5</v>
      </c>
      <c r="J1049" s="3">
        <v>3.3860309999999998E-2</v>
      </c>
      <c r="K1049" s="4">
        <v>46475077.460000001</v>
      </c>
      <c r="L1049" s="5">
        <v>1875001</v>
      </c>
      <c r="M1049" s="6">
        <v>24.78669476</v>
      </c>
      <c r="N1049" s="7" t="str">
        <f>IF(ISNUMBER(_xll.BDP($C1049, "DELTA_MID")),_xll.BDP($C1049, "DELTA_MID")," ")</f>
        <v xml:space="preserve"> </v>
      </c>
      <c r="O1049" s="7" t="str">
        <f>IF(ISNUMBER(N1049),_xll.BDP($C1049, "OPT_UNDL_TICKER"),"")</f>
        <v/>
      </c>
      <c r="P1049" s="8" t="str">
        <f>IF(ISNUMBER(N1049),_xll.BDP($C1049, "OPT_UNDL_PX")," ")</f>
        <v xml:space="preserve"> </v>
      </c>
      <c r="Q1049" s="7" t="str">
        <f>IF(ISNUMBER(N1049),+G1049*_xll.BDP($C1049, "PX_POS_MULT_FACTOR")*P1049/K1049," ")</f>
        <v xml:space="preserve"> </v>
      </c>
      <c r="R1049" s="8">
        <f>IF(OR($A1049="TUA",$A1049="TYA"),"",IF(ISNUMBER(_xll.BDP($C1049,"DUR_ADJ_OAS_MID")),_xll.BDP($C1049,"DUR_ADJ_OAS_MID"),IF(ISNUMBER(_xll.BDP($E1049&amp;" ISIN","DUR_ADJ_OAS_MID")),_xll.BDP($E1049&amp;" ISIN","DUR_ADJ_OAS_MID")," ")))</f>
        <v>13.569048040009964</v>
      </c>
      <c r="S1049" s="7">
        <f t="shared" si="16"/>
        <v>0.45945217303962976</v>
      </c>
      <c r="T1049" t="s">
        <v>3324</v>
      </c>
      <c r="U1049" t="s">
        <v>167</v>
      </c>
      <c r="AG1049">
        <v>-1.351E-3</v>
      </c>
    </row>
    <row r="1050" spans="1:33" x14ac:dyDescent="0.25">
      <c r="A1050" t="s">
        <v>3319</v>
      </c>
      <c r="B1050" t="s">
        <v>3325</v>
      </c>
      <c r="C1050" t="s">
        <v>3326</v>
      </c>
      <c r="D1050" t="s">
        <v>3327</v>
      </c>
      <c r="E1050" t="s">
        <v>3328</v>
      </c>
      <c r="F1050" t="s">
        <v>3329</v>
      </c>
      <c r="G1050" s="1">
        <v>1000000</v>
      </c>
      <c r="H1050" s="1">
        <v>93.559691110000003</v>
      </c>
      <c r="I1050" s="2">
        <v>935596.91</v>
      </c>
      <c r="J1050" s="3">
        <v>2.013115E-2</v>
      </c>
      <c r="K1050" s="4">
        <v>46475077.460000001</v>
      </c>
      <c r="L1050" s="5">
        <v>1875001</v>
      </c>
      <c r="M1050" s="6">
        <v>24.78669476</v>
      </c>
      <c r="N1050" s="7" t="str">
        <f>IF(ISNUMBER(_xll.BDP($C1050, "DELTA_MID")),_xll.BDP($C1050, "DELTA_MID")," ")</f>
        <v xml:space="preserve"> </v>
      </c>
      <c r="O1050" s="7" t="str">
        <f>IF(ISNUMBER(N1050),_xll.BDP($C1050, "OPT_UNDL_TICKER"),"")</f>
        <v/>
      </c>
      <c r="P1050" s="8" t="str">
        <f>IF(ISNUMBER(N1050),_xll.BDP($C1050, "OPT_UNDL_PX")," ")</f>
        <v xml:space="preserve"> </v>
      </c>
      <c r="Q1050" s="7" t="str">
        <f>IF(ISNUMBER(N1050),+G1050*_xll.BDP($C1050, "PX_POS_MULT_FACTOR")*P1050/K1050," ")</f>
        <v xml:space="preserve"> </v>
      </c>
      <c r="R1050" s="8">
        <f>IF(OR($A1050="TUA",$A1050="TYA"),"",IF(ISNUMBER(_xll.BDP($C1050,"DUR_ADJ_OAS_MID")),_xll.BDP($C1050,"DUR_ADJ_OAS_MID"),IF(ISNUMBER(_xll.BDP($E1050&amp;" ISIN","DUR_ADJ_OAS_MID")),_xll.BDP($E1050&amp;" ISIN","DUR_ADJ_OAS_MID")," ")))</f>
        <v>15.676612022393385</v>
      </c>
      <c r="S1050" s="7">
        <f t="shared" si="16"/>
        <v>0.31558822811460463</v>
      </c>
      <c r="T1050" t="s">
        <v>3329</v>
      </c>
      <c r="U1050" t="s">
        <v>167</v>
      </c>
      <c r="AG1050">
        <v>-1.351E-3</v>
      </c>
    </row>
    <row r="1051" spans="1:33" x14ac:dyDescent="0.25">
      <c r="A1051" t="s">
        <v>3319</v>
      </c>
      <c r="B1051" t="s">
        <v>3330</v>
      </c>
      <c r="C1051" t="s">
        <v>3331</v>
      </c>
      <c r="D1051" t="s">
        <v>3332</v>
      </c>
      <c r="E1051" t="s">
        <v>3333</v>
      </c>
      <c r="F1051" t="s">
        <v>3334</v>
      </c>
      <c r="G1051" s="1">
        <v>1500000</v>
      </c>
      <c r="H1051" s="1">
        <v>106.53522</v>
      </c>
      <c r="I1051" s="2">
        <v>1598028.3</v>
      </c>
      <c r="J1051" s="3">
        <v>3.4384629999999999E-2</v>
      </c>
      <c r="K1051" s="4">
        <v>46475077.460000001</v>
      </c>
      <c r="L1051" s="5">
        <v>1875001</v>
      </c>
      <c r="M1051" s="6">
        <v>24.78669476</v>
      </c>
      <c r="N1051" s="7" t="str">
        <f>IF(ISNUMBER(_xll.BDP($C1051, "DELTA_MID")),_xll.BDP($C1051, "DELTA_MID")," ")</f>
        <v xml:space="preserve"> </v>
      </c>
      <c r="O1051" s="7" t="str">
        <f>IF(ISNUMBER(N1051),_xll.BDP($C1051, "OPT_UNDL_TICKER"),"")</f>
        <v/>
      </c>
      <c r="P1051" s="8" t="str">
        <f>IF(ISNUMBER(N1051),_xll.BDP($C1051, "OPT_UNDL_PX")," ")</f>
        <v xml:space="preserve"> </v>
      </c>
      <c r="Q1051" s="7" t="str">
        <f>IF(ISNUMBER(N1051),+G1051*_xll.BDP($C1051, "PX_POS_MULT_FACTOR")*P1051/K1051," ")</f>
        <v xml:space="preserve"> </v>
      </c>
      <c r="R1051" s="8">
        <f>IF(OR($A1051="TUA",$A1051="TYA"),"",IF(ISNUMBER(_xll.BDP($C1051,"DUR_ADJ_OAS_MID")),_xll.BDP($C1051,"DUR_ADJ_OAS_MID"),IF(ISNUMBER(_xll.BDP($E1051&amp;" ISIN","DUR_ADJ_OAS_MID")),_xll.BDP($E1051&amp;" ISIN","DUR_ADJ_OAS_MID")," ")))</f>
        <v>14.058273275982829</v>
      </c>
      <c r="S1051" s="7">
        <f t="shared" si="16"/>
        <v>0.48338852503355745</v>
      </c>
      <c r="T1051" t="s">
        <v>3334</v>
      </c>
      <c r="U1051" t="s">
        <v>167</v>
      </c>
      <c r="AG1051">
        <v>-1.351E-3</v>
      </c>
    </row>
    <row r="1052" spans="1:33" x14ac:dyDescent="0.25">
      <c r="A1052" t="s">
        <v>3319</v>
      </c>
      <c r="B1052" t="s">
        <v>3335</v>
      </c>
      <c r="C1052" t="s">
        <v>3336</v>
      </c>
      <c r="D1052" t="s">
        <v>3337</v>
      </c>
      <c r="E1052" t="s">
        <v>3338</v>
      </c>
      <c r="F1052" t="s">
        <v>3339</v>
      </c>
      <c r="G1052" s="1">
        <v>1500000</v>
      </c>
      <c r="H1052" s="1">
        <v>96.133560000000003</v>
      </c>
      <c r="I1052" s="2">
        <v>1442003.4</v>
      </c>
      <c r="J1052" s="3">
        <v>3.102746E-2</v>
      </c>
      <c r="K1052" s="4">
        <v>46475077.460000001</v>
      </c>
      <c r="L1052" s="5">
        <v>1875001</v>
      </c>
      <c r="M1052" s="6">
        <v>24.78669476</v>
      </c>
      <c r="N1052" s="7" t="str">
        <f>IF(ISNUMBER(_xll.BDP($C1052, "DELTA_MID")),_xll.BDP($C1052, "DELTA_MID")," ")</f>
        <v xml:space="preserve"> </v>
      </c>
      <c r="O1052" s="7" t="str">
        <f>IF(ISNUMBER(N1052),_xll.BDP($C1052, "OPT_UNDL_TICKER"),"")</f>
        <v/>
      </c>
      <c r="P1052" s="8" t="str">
        <f>IF(ISNUMBER(N1052),_xll.BDP($C1052, "OPT_UNDL_PX")," ")</f>
        <v xml:space="preserve"> </v>
      </c>
      <c r="Q1052" s="7" t="str">
        <f>IF(ISNUMBER(N1052),+G1052*_xll.BDP($C1052, "PX_POS_MULT_FACTOR")*P1052/K1052," ")</f>
        <v xml:space="preserve"> </v>
      </c>
      <c r="R1052" s="8">
        <f>IF(OR($A1052="TUA",$A1052="TYA"),"",IF(ISNUMBER(_xll.BDP($C1052,"DUR_ADJ_OAS_MID")),_xll.BDP($C1052,"DUR_ADJ_OAS_MID"),IF(ISNUMBER(_xll.BDP($E1052&amp;" ISIN","DUR_ADJ_OAS_MID")),_xll.BDP($E1052&amp;" ISIN","DUR_ADJ_OAS_MID")," ")))</f>
        <v>15.983665568036944</v>
      </c>
      <c r="S1052" s="7">
        <f t="shared" si="16"/>
        <v>0.49593254406564358</v>
      </c>
      <c r="T1052" t="s">
        <v>3339</v>
      </c>
      <c r="U1052" t="s">
        <v>167</v>
      </c>
      <c r="AG1052">
        <v>-1.351E-3</v>
      </c>
    </row>
    <row r="1053" spans="1:33" x14ac:dyDescent="0.25">
      <c r="A1053" t="s">
        <v>3319</v>
      </c>
      <c r="B1053" t="s">
        <v>3340</v>
      </c>
      <c r="C1053" t="s">
        <v>3341</v>
      </c>
      <c r="D1053" t="s">
        <v>3342</v>
      </c>
      <c r="E1053" t="s">
        <v>3343</v>
      </c>
      <c r="F1053" t="s">
        <v>3344</v>
      </c>
      <c r="G1053" s="1">
        <v>1000000</v>
      </c>
      <c r="H1053" s="1">
        <v>94.472356110000007</v>
      </c>
      <c r="I1053" s="2">
        <v>944723.56</v>
      </c>
      <c r="J1053" s="3">
        <v>2.032753E-2</v>
      </c>
      <c r="K1053" s="4">
        <v>46475077.460000001</v>
      </c>
      <c r="L1053" s="5">
        <v>1875001</v>
      </c>
      <c r="M1053" s="6">
        <v>24.78669476</v>
      </c>
      <c r="N1053" s="7" t="str">
        <f>IF(ISNUMBER(_xll.BDP($C1053, "DELTA_MID")),_xll.BDP($C1053, "DELTA_MID")," ")</f>
        <v xml:space="preserve"> </v>
      </c>
      <c r="O1053" s="7" t="str">
        <f>IF(ISNUMBER(N1053),_xll.BDP($C1053, "OPT_UNDL_TICKER"),"")</f>
        <v/>
      </c>
      <c r="P1053" s="8" t="str">
        <f>IF(ISNUMBER(N1053),_xll.BDP($C1053, "OPT_UNDL_PX")," ")</f>
        <v xml:space="preserve"> </v>
      </c>
      <c r="Q1053" s="7" t="str">
        <f>IF(ISNUMBER(N1053),+G1053*_xll.BDP($C1053, "PX_POS_MULT_FACTOR")*P1053/K1053," ")</f>
        <v xml:space="preserve"> </v>
      </c>
      <c r="R1053" s="8">
        <f>IF(OR($A1053="TUA",$A1053="TYA"),"",IF(ISNUMBER(_xll.BDP($C1053,"DUR_ADJ_OAS_MID")),_xll.BDP($C1053,"DUR_ADJ_OAS_MID"),IF(ISNUMBER(_xll.BDP($E1053&amp;" ISIN","DUR_ADJ_OAS_MID")),_xll.BDP($E1053&amp;" ISIN","DUR_ADJ_OAS_MID")," ")))</f>
        <v>16.682765124981227</v>
      </c>
      <c r="S1053" s="7">
        <f t="shared" si="16"/>
        <v>0.33911940856100964</v>
      </c>
      <c r="T1053" t="s">
        <v>3344</v>
      </c>
      <c r="U1053" t="s">
        <v>167</v>
      </c>
      <c r="AG1053">
        <v>-1.351E-3</v>
      </c>
    </row>
    <row r="1054" spans="1:33" x14ac:dyDescent="0.25">
      <c r="A1054" t="s">
        <v>3319</v>
      </c>
      <c r="B1054" t="s">
        <v>3345</v>
      </c>
      <c r="C1054" t="s">
        <v>3346</v>
      </c>
      <c r="D1054" t="s">
        <v>3347</v>
      </c>
      <c r="E1054" t="s">
        <v>3348</v>
      </c>
      <c r="F1054" t="s">
        <v>3349</v>
      </c>
      <c r="G1054" s="1">
        <v>2000000</v>
      </c>
      <c r="H1054" s="1">
        <v>91.072730000000007</v>
      </c>
      <c r="I1054" s="2">
        <v>1821454.6</v>
      </c>
      <c r="J1054" s="3">
        <v>3.9192070000000002E-2</v>
      </c>
      <c r="K1054" s="4">
        <v>46475077.460000001</v>
      </c>
      <c r="L1054" s="5">
        <v>1875001</v>
      </c>
      <c r="M1054" s="6">
        <v>24.78669476</v>
      </c>
      <c r="N1054" s="7" t="str">
        <f>IF(ISNUMBER(_xll.BDP($C1054, "DELTA_MID")),_xll.BDP($C1054, "DELTA_MID")," ")</f>
        <v xml:space="preserve"> </v>
      </c>
      <c r="O1054" s="7" t="str">
        <f>IF(ISNUMBER(N1054),_xll.BDP($C1054, "OPT_UNDL_TICKER"),"")</f>
        <v/>
      </c>
      <c r="P1054" s="8" t="str">
        <f>IF(ISNUMBER(N1054),_xll.BDP($C1054, "OPT_UNDL_PX")," ")</f>
        <v xml:space="preserve"> </v>
      </c>
      <c r="Q1054" s="7" t="str">
        <f>IF(ISNUMBER(N1054),+G1054*_xll.BDP($C1054, "PX_POS_MULT_FACTOR")*P1054/K1054," ")</f>
        <v xml:space="preserve"> </v>
      </c>
      <c r="R1054" s="8">
        <f>IF(OR($A1054="TUA",$A1054="TYA"),"",IF(ISNUMBER(_xll.BDP($C1054,"DUR_ADJ_OAS_MID")),_xll.BDP($C1054,"DUR_ADJ_OAS_MID"),IF(ISNUMBER(_xll.BDP($E1054&amp;" ISIN","DUR_ADJ_OAS_MID")),_xll.BDP($E1054&amp;" ISIN","DUR_ADJ_OAS_MID")," ")))</f>
        <v>15.809606007259534</v>
      </c>
      <c r="S1054" s="7">
        <f t="shared" si="16"/>
        <v>0.61961118530893622</v>
      </c>
      <c r="T1054" t="s">
        <v>3349</v>
      </c>
      <c r="U1054" t="s">
        <v>167</v>
      </c>
      <c r="AG1054">
        <v>-1.351E-3</v>
      </c>
    </row>
    <row r="1055" spans="1:33" x14ac:dyDescent="0.25">
      <c r="A1055" t="s">
        <v>3319</v>
      </c>
      <c r="B1055" t="s">
        <v>3350</v>
      </c>
      <c r="C1055" t="s">
        <v>3351</v>
      </c>
      <c r="D1055" t="s">
        <v>3352</v>
      </c>
      <c r="E1055" t="s">
        <v>3353</v>
      </c>
      <c r="F1055" t="s">
        <v>3354</v>
      </c>
      <c r="G1055" s="1">
        <v>2000000</v>
      </c>
      <c r="H1055" s="1">
        <v>107.67974667</v>
      </c>
      <c r="I1055" s="2">
        <v>2153594.9300000002</v>
      </c>
      <c r="J1055" s="3">
        <v>4.6338709999999998E-2</v>
      </c>
      <c r="K1055" s="4">
        <v>46475077.460000001</v>
      </c>
      <c r="L1055" s="5">
        <v>1875001</v>
      </c>
      <c r="M1055" s="6">
        <v>24.78669476</v>
      </c>
      <c r="N1055" s="7" t="str">
        <f>IF(ISNUMBER(_xll.BDP($C1055, "DELTA_MID")),_xll.BDP($C1055, "DELTA_MID")," ")</f>
        <v xml:space="preserve"> </v>
      </c>
      <c r="O1055" s="7" t="str">
        <f>IF(ISNUMBER(N1055),_xll.BDP($C1055, "OPT_UNDL_TICKER"),"")</f>
        <v/>
      </c>
      <c r="P1055" s="8" t="str">
        <f>IF(ISNUMBER(N1055),_xll.BDP($C1055, "OPT_UNDL_PX")," ")</f>
        <v xml:space="preserve"> </v>
      </c>
      <c r="Q1055" s="7" t="str">
        <f>IF(ISNUMBER(N1055),+G1055*_xll.BDP($C1055, "PX_POS_MULT_FACTOR")*P1055/K1055," ")</f>
        <v xml:space="preserve"> </v>
      </c>
      <c r="R1055" s="8">
        <f>IF(OR($A1055="TUA",$A1055="TYA"),"",IF(ISNUMBER(_xll.BDP($C1055,"DUR_ADJ_OAS_MID")),_xll.BDP($C1055,"DUR_ADJ_OAS_MID"),IF(ISNUMBER(_xll.BDP($E1055&amp;" ISIN","DUR_ADJ_OAS_MID")),_xll.BDP($E1055&amp;" ISIN","DUR_ADJ_OAS_MID")," ")))</f>
        <v>13.832101916208991</v>
      </c>
      <c r="S1055" s="7">
        <f t="shared" si="16"/>
        <v>0.6409617593856527</v>
      </c>
      <c r="T1055" t="s">
        <v>3354</v>
      </c>
      <c r="U1055" t="s">
        <v>167</v>
      </c>
      <c r="AG1055">
        <v>-1.351E-3</v>
      </c>
    </row>
    <row r="1056" spans="1:33" x14ac:dyDescent="0.25">
      <c r="A1056" t="s">
        <v>3319</v>
      </c>
      <c r="B1056" t="s">
        <v>3355</v>
      </c>
      <c r="C1056" t="s">
        <v>3356</v>
      </c>
      <c r="D1056" t="s">
        <v>3357</v>
      </c>
      <c r="E1056" t="s">
        <v>3358</v>
      </c>
      <c r="F1056" t="s">
        <v>3359</v>
      </c>
      <c r="G1056" s="1">
        <v>1460000</v>
      </c>
      <c r="H1056" s="1">
        <v>105.11254</v>
      </c>
      <c r="I1056" s="2">
        <v>1534643.08</v>
      </c>
      <c r="J1056" s="3">
        <v>3.302078E-2</v>
      </c>
      <c r="K1056" s="4">
        <v>46475077.460000001</v>
      </c>
      <c r="L1056" s="5">
        <v>1875001</v>
      </c>
      <c r="M1056" s="6">
        <v>24.78669476</v>
      </c>
      <c r="N1056" s="7" t="str">
        <f>IF(ISNUMBER(_xll.BDP($C1056, "DELTA_MID")),_xll.BDP($C1056, "DELTA_MID")," ")</f>
        <v xml:space="preserve"> </v>
      </c>
      <c r="O1056" s="7" t="str">
        <f>IF(ISNUMBER(N1056),_xll.BDP($C1056, "OPT_UNDL_TICKER"),"")</f>
        <v/>
      </c>
      <c r="P1056" s="8" t="str">
        <f>IF(ISNUMBER(N1056),_xll.BDP($C1056, "OPT_UNDL_PX")," ")</f>
        <v xml:space="preserve"> </v>
      </c>
      <c r="Q1056" s="7" t="str">
        <f>IF(ISNUMBER(N1056),+G1056*_xll.BDP($C1056, "PX_POS_MULT_FACTOR")*P1056/K1056," ")</f>
        <v xml:space="preserve"> </v>
      </c>
      <c r="R1056" s="8">
        <f>IF(OR($A1056="TUA",$A1056="TYA"),"",IF(ISNUMBER(_xll.BDP($C1056,"DUR_ADJ_OAS_MID")),_xll.BDP($C1056,"DUR_ADJ_OAS_MID"),IF(ISNUMBER(_xll.BDP($E1056&amp;" ISIN","DUR_ADJ_OAS_MID")),_xll.BDP($E1056&amp;" ISIN","DUR_ADJ_OAS_MID")," ")))</f>
        <v>14.778958793772926</v>
      </c>
      <c r="S1056" s="7">
        <f t="shared" si="16"/>
        <v>0.48801274695824115</v>
      </c>
      <c r="T1056" t="s">
        <v>3359</v>
      </c>
      <c r="U1056" t="s">
        <v>167</v>
      </c>
      <c r="AG1056">
        <v>-1.351E-3</v>
      </c>
    </row>
    <row r="1057" spans="1:33" x14ac:dyDescent="0.25">
      <c r="A1057" t="s">
        <v>3319</v>
      </c>
      <c r="B1057" t="s">
        <v>3360</v>
      </c>
      <c r="C1057" t="s">
        <v>3361</v>
      </c>
      <c r="D1057" t="s">
        <v>3362</v>
      </c>
      <c r="E1057" t="s">
        <v>3363</v>
      </c>
      <c r="F1057" t="s">
        <v>3364</v>
      </c>
      <c r="G1057" s="1">
        <v>2000000</v>
      </c>
      <c r="H1057" s="1">
        <v>92.821721109999999</v>
      </c>
      <c r="I1057" s="2">
        <v>1856434.42</v>
      </c>
      <c r="J1057" s="3">
        <v>3.9944729999999998E-2</v>
      </c>
      <c r="K1057" s="4">
        <v>46475077.460000001</v>
      </c>
      <c r="L1057" s="5">
        <v>1875001</v>
      </c>
      <c r="M1057" s="6">
        <v>24.78669476</v>
      </c>
      <c r="N1057" s="7" t="str">
        <f>IF(ISNUMBER(_xll.BDP($C1057, "DELTA_MID")),_xll.BDP($C1057, "DELTA_MID")," ")</f>
        <v xml:space="preserve"> </v>
      </c>
      <c r="O1057" s="7" t="str">
        <f>IF(ISNUMBER(N1057),_xll.BDP($C1057, "OPT_UNDL_TICKER"),"")</f>
        <v/>
      </c>
      <c r="P1057" s="8" t="str">
        <f>IF(ISNUMBER(N1057),_xll.BDP($C1057, "OPT_UNDL_PX")," ")</f>
        <v xml:space="preserve"> </v>
      </c>
      <c r="Q1057" s="7" t="str">
        <f>IF(ISNUMBER(N1057),+G1057*_xll.BDP($C1057, "PX_POS_MULT_FACTOR")*P1057/K1057," ")</f>
        <v xml:space="preserve"> </v>
      </c>
      <c r="R1057" s="8">
        <f>IF(OR($A1057="TUA",$A1057="TYA"),"",IF(ISNUMBER(_xll.BDP($C1057,"DUR_ADJ_OAS_MID")),_xll.BDP($C1057,"DUR_ADJ_OAS_MID"),IF(ISNUMBER(_xll.BDP($E1057&amp;" ISIN","DUR_ADJ_OAS_MID")),_xll.BDP($E1057&amp;" ISIN","DUR_ADJ_OAS_MID")," ")))</f>
        <v>15.867581334067161</v>
      </c>
      <c r="S1057" s="7">
        <f t="shared" si="16"/>
        <v>0.63382625214235255</v>
      </c>
      <c r="T1057" t="s">
        <v>3364</v>
      </c>
      <c r="U1057" t="s">
        <v>167</v>
      </c>
      <c r="AG1057">
        <v>-1.351E-3</v>
      </c>
    </row>
    <row r="1058" spans="1:33" x14ac:dyDescent="0.25">
      <c r="A1058" t="s">
        <v>3319</v>
      </c>
      <c r="B1058" t="s">
        <v>3365</v>
      </c>
      <c r="C1058" t="s">
        <v>3366</v>
      </c>
      <c r="D1058" t="s">
        <v>3367</v>
      </c>
      <c r="E1058" t="s">
        <v>3368</v>
      </c>
      <c r="F1058" t="s">
        <v>3369</v>
      </c>
      <c r="G1058" s="1">
        <v>2000000</v>
      </c>
      <c r="H1058" s="1">
        <v>106.87048</v>
      </c>
      <c r="I1058" s="2">
        <v>2137409.6</v>
      </c>
      <c r="J1058" s="3">
        <v>4.5990450000000002E-2</v>
      </c>
      <c r="K1058" s="4">
        <v>46475077.460000001</v>
      </c>
      <c r="L1058" s="5">
        <v>1875001</v>
      </c>
      <c r="M1058" s="6">
        <v>24.78669476</v>
      </c>
      <c r="N1058" s="7" t="str">
        <f>IF(ISNUMBER(_xll.BDP($C1058, "DELTA_MID")),_xll.BDP($C1058, "DELTA_MID")," ")</f>
        <v xml:space="preserve"> </v>
      </c>
      <c r="O1058" s="7" t="str">
        <f>IF(ISNUMBER(N1058),_xll.BDP($C1058, "OPT_UNDL_TICKER"),"")</f>
        <v/>
      </c>
      <c r="P1058" s="8" t="str">
        <f>IF(ISNUMBER(N1058),_xll.BDP($C1058, "OPT_UNDL_PX")," ")</f>
        <v xml:space="preserve"> </v>
      </c>
      <c r="Q1058" s="7" t="str">
        <f>IF(ISNUMBER(N1058),+G1058*_xll.BDP($C1058, "PX_POS_MULT_FACTOR")*P1058/K1058," ")</f>
        <v xml:space="preserve"> </v>
      </c>
      <c r="R1058" s="8">
        <f>IF(OR($A1058="TUA",$A1058="TYA"),"",IF(ISNUMBER(_xll.BDP($C1058,"DUR_ADJ_OAS_MID")),_xll.BDP($C1058,"DUR_ADJ_OAS_MID"),IF(ISNUMBER(_xll.BDP($E1058&amp;" ISIN","DUR_ADJ_OAS_MID")),_xll.BDP($E1058&amp;" ISIN","DUR_ADJ_OAS_MID")," ")))</f>
        <v>14.053228025187707</v>
      </c>
      <c r="S1058" s="7">
        <f t="shared" si="16"/>
        <v>0.64631428083099396</v>
      </c>
      <c r="T1058" t="s">
        <v>3369</v>
      </c>
      <c r="U1058" t="s">
        <v>167</v>
      </c>
      <c r="AG1058">
        <v>-1.351E-3</v>
      </c>
    </row>
    <row r="1059" spans="1:33" x14ac:dyDescent="0.25">
      <c r="A1059" t="s">
        <v>3319</v>
      </c>
      <c r="B1059" t="s">
        <v>3370</v>
      </c>
      <c r="C1059" t="s">
        <v>3371</v>
      </c>
      <c r="D1059" t="s">
        <v>3372</v>
      </c>
      <c r="E1059" t="s">
        <v>3373</v>
      </c>
      <c r="F1059" t="s">
        <v>3374</v>
      </c>
      <c r="G1059" s="1">
        <v>1000000</v>
      </c>
      <c r="H1059" s="1">
        <v>104.57199778</v>
      </c>
      <c r="I1059" s="2">
        <v>1045719.98</v>
      </c>
      <c r="J1059" s="3">
        <v>2.2500659999999999E-2</v>
      </c>
      <c r="K1059" s="4">
        <v>46475077.460000001</v>
      </c>
      <c r="L1059" s="5">
        <v>1875001</v>
      </c>
      <c r="M1059" s="6">
        <v>24.78669476</v>
      </c>
      <c r="N1059" s="7" t="str">
        <f>IF(ISNUMBER(_xll.BDP($C1059, "DELTA_MID")),_xll.BDP($C1059, "DELTA_MID")," ")</f>
        <v xml:space="preserve"> </v>
      </c>
      <c r="O1059" s="7" t="str">
        <f>IF(ISNUMBER(N1059),_xll.BDP($C1059, "OPT_UNDL_TICKER"),"")</f>
        <v/>
      </c>
      <c r="P1059" s="8" t="str">
        <f>IF(ISNUMBER(N1059),_xll.BDP($C1059, "OPT_UNDL_PX")," ")</f>
        <v xml:space="preserve"> </v>
      </c>
      <c r="Q1059" s="7" t="str">
        <f>IF(ISNUMBER(N1059),+G1059*_xll.BDP($C1059, "PX_POS_MULT_FACTOR")*P1059/K1059," ")</f>
        <v xml:space="preserve"> </v>
      </c>
      <c r="R1059" s="8">
        <f>IF(OR($A1059="TUA",$A1059="TYA"),"",IF(ISNUMBER(_xll.BDP($C1059,"DUR_ADJ_OAS_MID")),_xll.BDP($C1059,"DUR_ADJ_OAS_MID"),IF(ISNUMBER(_xll.BDP($E1059&amp;" ISIN","DUR_ADJ_OAS_MID")),_xll.BDP($E1059&amp;" ISIN","DUR_ADJ_OAS_MID")," ")))</f>
        <v>14.756018084908227</v>
      </c>
      <c r="S1059" s="7">
        <f t="shared" si="16"/>
        <v>0.33202014588237111</v>
      </c>
      <c r="T1059" t="s">
        <v>3374</v>
      </c>
      <c r="U1059" t="s">
        <v>167</v>
      </c>
      <c r="AG1059">
        <v>-1.351E-3</v>
      </c>
    </row>
    <row r="1060" spans="1:33" x14ac:dyDescent="0.25">
      <c r="A1060" t="s">
        <v>3319</v>
      </c>
      <c r="B1060" t="s">
        <v>3375</v>
      </c>
      <c r="C1060" t="s">
        <v>3376</v>
      </c>
      <c r="D1060" t="s">
        <v>3377</v>
      </c>
      <c r="E1060" t="s">
        <v>3378</v>
      </c>
      <c r="F1060" t="s">
        <v>3379</v>
      </c>
      <c r="G1060" s="1">
        <v>1700000</v>
      </c>
      <c r="H1060" s="1">
        <v>109.79633111</v>
      </c>
      <c r="I1060" s="2">
        <v>1866537.63</v>
      </c>
      <c r="J1060" s="3">
        <v>4.0162120000000003E-2</v>
      </c>
      <c r="K1060" s="4">
        <v>46475077.460000001</v>
      </c>
      <c r="L1060" s="5">
        <v>1875001</v>
      </c>
      <c r="M1060" s="6">
        <v>24.78669476</v>
      </c>
      <c r="N1060" s="7" t="str">
        <f>IF(ISNUMBER(_xll.BDP($C1060, "DELTA_MID")),_xll.BDP($C1060, "DELTA_MID")," ")</f>
        <v xml:space="preserve"> </v>
      </c>
      <c r="O1060" s="7" t="str">
        <f>IF(ISNUMBER(N1060),_xll.BDP($C1060, "OPT_UNDL_TICKER"),"")</f>
        <v/>
      </c>
      <c r="P1060" s="8" t="str">
        <f>IF(ISNUMBER(N1060),_xll.BDP($C1060, "OPT_UNDL_PX")," ")</f>
        <v xml:space="preserve"> </v>
      </c>
      <c r="Q1060" s="7" t="str">
        <f>IF(ISNUMBER(N1060),+G1060*_xll.BDP($C1060, "PX_POS_MULT_FACTOR")*P1060/K1060," ")</f>
        <v xml:space="preserve"> </v>
      </c>
      <c r="R1060" s="8">
        <f>IF(OR($A1060="TUA",$A1060="TYA"),"",IF(ISNUMBER(_xll.BDP($C1060,"DUR_ADJ_OAS_MID")),_xll.BDP($C1060,"DUR_ADJ_OAS_MID"),IF(ISNUMBER(_xll.BDP($E1060&amp;" ISIN","DUR_ADJ_OAS_MID")),_xll.BDP($E1060&amp;" ISIN","DUR_ADJ_OAS_MID")," ")))</f>
        <v>13.471976480241599</v>
      </c>
      <c r="S1060" s="7">
        <f t="shared" si="16"/>
        <v>0.5410631360366408</v>
      </c>
      <c r="T1060" t="s">
        <v>3379</v>
      </c>
      <c r="U1060" t="s">
        <v>167</v>
      </c>
      <c r="AG1060">
        <v>-1.351E-3</v>
      </c>
    </row>
    <row r="1061" spans="1:33" x14ac:dyDescent="0.25">
      <c r="A1061" t="s">
        <v>3319</v>
      </c>
      <c r="B1061" t="s">
        <v>3380</v>
      </c>
      <c r="C1061" t="s">
        <v>3381</v>
      </c>
      <c r="D1061" t="s">
        <v>3382</v>
      </c>
      <c r="E1061" t="s">
        <v>3383</v>
      </c>
      <c r="F1061" t="s">
        <v>3384</v>
      </c>
      <c r="G1061" s="1">
        <v>1750000</v>
      </c>
      <c r="H1061" s="1">
        <v>104.1238</v>
      </c>
      <c r="I1061" s="2">
        <v>1822166.5</v>
      </c>
      <c r="J1061" s="3">
        <v>3.9207390000000002E-2</v>
      </c>
      <c r="K1061" s="4">
        <v>46475077.460000001</v>
      </c>
      <c r="L1061" s="5">
        <v>1875001</v>
      </c>
      <c r="M1061" s="6">
        <v>24.78669476</v>
      </c>
      <c r="N1061" s="7" t="str">
        <f>IF(ISNUMBER(_xll.BDP($C1061, "DELTA_MID")),_xll.BDP($C1061, "DELTA_MID")," ")</f>
        <v xml:space="preserve"> </v>
      </c>
      <c r="O1061" s="7" t="str">
        <f>IF(ISNUMBER(N1061),_xll.BDP($C1061, "OPT_UNDL_TICKER"),"")</f>
        <v/>
      </c>
      <c r="P1061" s="8" t="str">
        <f>IF(ISNUMBER(N1061),_xll.BDP($C1061, "OPT_UNDL_PX")," ")</f>
        <v xml:space="preserve"> </v>
      </c>
      <c r="Q1061" s="7" t="str">
        <f>IF(ISNUMBER(N1061),+G1061*_xll.BDP($C1061, "PX_POS_MULT_FACTOR")*P1061/K1061," ")</f>
        <v xml:space="preserve"> </v>
      </c>
      <c r="R1061" s="8">
        <f>IF(OR($A1061="TUA",$A1061="TYA"),"",IF(ISNUMBER(_xll.BDP($C1061,"DUR_ADJ_OAS_MID")),_xll.BDP($C1061,"DUR_ADJ_OAS_MID"),IF(ISNUMBER(_xll.BDP($E1061&amp;" ISIN","DUR_ADJ_OAS_MID")),_xll.BDP($E1061&amp;" ISIN","DUR_ADJ_OAS_MID")," ")))</f>
        <v>14.084264194710503</v>
      </c>
      <c r="S1061" s="7">
        <f t="shared" si="16"/>
        <v>0.55220723914505065</v>
      </c>
      <c r="T1061" t="s">
        <v>3384</v>
      </c>
      <c r="U1061" t="s">
        <v>167</v>
      </c>
      <c r="AG1061">
        <v>-1.351E-3</v>
      </c>
    </row>
    <row r="1062" spans="1:33" x14ac:dyDescent="0.25">
      <c r="A1062" t="s">
        <v>3319</v>
      </c>
      <c r="B1062" t="s">
        <v>3385</v>
      </c>
      <c r="C1062" t="s">
        <v>3386</v>
      </c>
      <c r="D1062" t="s">
        <v>3387</v>
      </c>
      <c r="E1062" t="s">
        <v>3388</v>
      </c>
      <c r="F1062" t="s">
        <v>3389</v>
      </c>
      <c r="G1062" s="1">
        <v>2000000</v>
      </c>
      <c r="H1062" s="1">
        <v>102.11006999999999</v>
      </c>
      <c r="I1062" s="2">
        <v>2042201.4</v>
      </c>
      <c r="J1062" s="3">
        <v>4.3941859999999999E-2</v>
      </c>
      <c r="K1062" s="4">
        <v>46475077.460000001</v>
      </c>
      <c r="L1062" s="5">
        <v>1875001</v>
      </c>
      <c r="M1062" s="6">
        <v>24.78669476</v>
      </c>
      <c r="N1062" s="7" t="str">
        <f>IF(ISNUMBER(_xll.BDP($C1062, "DELTA_MID")),_xll.BDP($C1062, "DELTA_MID")," ")</f>
        <v xml:space="preserve"> </v>
      </c>
      <c r="O1062" s="7" t="str">
        <f>IF(ISNUMBER(N1062),_xll.BDP($C1062, "OPT_UNDL_TICKER"),"")</f>
        <v/>
      </c>
      <c r="P1062" s="8" t="str">
        <f>IF(ISNUMBER(N1062),_xll.BDP($C1062, "OPT_UNDL_PX")," ")</f>
        <v xml:space="preserve"> </v>
      </c>
      <c r="Q1062" s="7" t="str">
        <f>IF(ISNUMBER(N1062),+G1062*_xll.BDP($C1062, "PX_POS_MULT_FACTOR")*P1062/K1062," ")</f>
        <v xml:space="preserve"> </v>
      </c>
      <c r="R1062" s="8">
        <f>IF(OR($A1062="TUA",$A1062="TYA"),"",IF(ISNUMBER(_xll.BDP($C1062,"DUR_ADJ_OAS_MID")),_xll.BDP($C1062,"DUR_ADJ_OAS_MID"),IF(ISNUMBER(_xll.BDP($E1062&amp;" ISIN","DUR_ADJ_OAS_MID")),_xll.BDP($E1062&amp;" ISIN","DUR_ADJ_OAS_MID")," ")))</f>
        <v>14.693950485507894</v>
      </c>
      <c r="S1062" s="7">
        <f t="shared" si="16"/>
        <v>0.64567951508111987</v>
      </c>
      <c r="T1062" t="s">
        <v>3389</v>
      </c>
      <c r="U1062" t="s">
        <v>167</v>
      </c>
      <c r="AG1062">
        <v>-1.351E-3</v>
      </c>
    </row>
    <row r="1063" spans="1:33" x14ac:dyDescent="0.25">
      <c r="A1063" t="s">
        <v>3319</v>
      </c>
      <c r="B1063" t="s">
        <v>3390</v>
      </c>
      <c r="C1063" t="s">
        <v>3391</v>
      </c>
      <c r="D1063" t="s">
        <v>3392</v>
      </c>
      <c r="E1063" t="s">
        <v>3393</v>
      </c>
      <c r="F1063" t="s">
        <v>3394</v>
      </c>
      <c r="G1063" s="1">
        <v>1000000</v>
      </c>
      <c r="H1063" s="1">
        <v>102.47803</v>
      </c>
      <c r="I1063" s="2">
        <v>1024780.3</v>
      </c>
      <c r="J1063" s="3">
        <v>2.20501E-2</v>
      </c>
      <c r="K1063" s="4">
        <v>46475077.460000001</v>
      </c>
      <c r="L1063" s="5">
        <v>1875001</v>
      </c>
      <c r="M1063" s="6">
        <v>24.78669476</v>
      </c>
      <c r="N1063" s="7" t="str">
        <f>IF(ISNUMBER(_xll.BDP($C1063, "DELTA_MID")),_xll.BDP($C1063, "DELTA_MID")," ")</f>
        <v xml:space="preserve"> </v>
      </c>
      <c r="O1063" s="7" t="str">
        <f>IF(ISNUMBER(N1063),_xll.BDP($C1063, "OPT_UNDL_TICKER"),"")</f>
        <v/>
      </c>
      <c r="P1063" s="8" t="str">
        <f>IF(ISNUMBER(N1063),_xll.BDP($C1063, "OPT_UNDL_PX")," ")</f>
        <v xml:space="preserve"> </v>
      </c>
      <c r="Q1063" s="7" t="str">
        <f>IF(ISNUMBER(N1063),+G1063*_xll.BDP($C1063, "PX_POS_MULT_FACTOR")*P1063/K1063," ")</f>
        <v xml:space="preserve"> </v>
      </c>
      <c r="R1063" s="8">
        <f>IF(OR($A1063="TUA",$A1063="TYA"),"",IF(ISNUMBER(_xll.BDP($C1063,"DUR_ADJ_OAS_MID")),_xll.BDP($C1063,"DUR_ADJ_OAS_MID"),IF(ISNUMBER(_xll.BDP($E1063&amp;" ISIN","DUR_ADJ_OAS_MID")),_xll.BDP($E1063&amp;" ISIN","DUR_ADJ_OAS_MID")," ")))</f>
        <v>14.732845095327168</v>
      </c>
      <c r="S1063" s="7">
        <f t="shared" ref="S1063:S1126" si="17">IF(ISNUMBER(N1063),Q1063*N1063,IF(ISNUMBER(R1063),J1063*R1063," "))</f>
        <v>0.32486070763647357</v>
      </c>
      <c r="T1063" t="s">
        <v>3394</v>
      </c>
      <c r="U1063" t="s">
        <v>167</v>
      </c>
      <c r="AG1063">
        <v>-1.351E-3</v>
      </c>
    </row>
    <row r="1064" spans="1:33" x14ac:dyDescent="0.25">
      <c r="A1064" t="s">
        <v>3319</v>
      </c>
      <c r="B1064" t="s">
        <v>3395</v>
      </c>
      <c r="C1064" t="s">
        <v>3396</v>
      </c>
      <c r="D1064" t="s">
        <v>3397</v>
      </c>
      <c r="E1064" t="s">
        <v>3398</v>
      </c>
      <c r="F1064" t="s">
        <v>3399</v>
      </c>
      <c r="G1064" s="1">
        <v>1500000</v>
      </c>
      <c r="H1064" s="1">
        <v>103.32440222</v>
      </c>
      <c r="I1064" s="2">
        <v>1549866.03</v>
      </c>
      <c r="J1064" s="3">
        <v>3.3348330000000002E-2</v>
      </c>
      <c r="K1064" s="4">
        <v>46475077.460000001</v>
      </c>
      <c r="L1064" s="5">
        <v>1875001</v>
      </c>
      <c r="M1064" s="6">
        <v>24.78669476</v>
      </c>
      <c r="N1064" s="7" t="str">
        <f>IF(ISNUMBER(_xll.BDP($C1064, "DELTA_MID")),_xll.BDP($C1064, "DELTA_MID")," ")</f>
        <v xml:space="preserve"> </v>
      </c>
      <c r="O1064" s="7" t="str">
        <f>IF(ISNUMBER(N1064),_xll.BDP($C1064, "OPT_UNDL_TICKER"),"")</f>
        <v/>
      </c>
      <c r="P1064" s="8" t="str">
        <f>IF(ISNUMBER(N1064),_xll.BDP($C1064, "OPT_UNDL_PX")," ")</f>
        <v xml:space="preserve"> </v>
      </c>
      <c r="Q1064" s="7" t="str">
        <f>IF(ISNUMBER(N1064),+G1064*_xll.BDP($C1064, "PX_POS_MULT_FACTOR")*P1064/K1064," ")</f>
        <v xml:space="preserve"> </v>
      </c>
      <c r="R1064" s="8">
        <f>IF(OR($A1064="TUA",$A1064="TYA"),"",IF(ISNUMBER(_xll.BDP($C1064,"DUR_ADJ_OAS_MID")),_xll.BDP($C1064,"DUR_ADJ_OAS_MID"),IF(ISNUMBER(_xll.BDP($E1064&amp;" ISIN","DUR_ADJ_OAS_MID")),_xll.BDP($E1064&amp;" ISIN","DUR_ADJ_OAS_MID")," ")))</f>
        <v>14.73738535150733</v>
      </c>
      <c r="S1064" s="7">
        <f t="shared" si="17"/>
        <v>0.49146719003923245</v>
      </c>
      <c r="T1064" t="s">
        <v>3399</v>
      </c>
      <c r="U1064" t="s">
        <v>167</v>
      </c>
      <c r="AG1064">
        <v>-1.351E-3</v>
      </c>
    </row>
    <row r="1065" spans="1:33" x14ac:dyDescent="0.25">
      <c r="A1065" t="s">
        <v>3319</v>
      </c>
      <c r="B1065" t="s">
        <v>3400</v>
      </c>
      <c r="C1065" t="s">
        <v>3401</v>
      </c>
      <c r="D1065" t="s">
        <v>3402</v>
      </c>
      <c r="E1065" t="s">
        <v>3403</v>
      </c>
      <c r="F1065" t="s">
        <v>3404</v>
      </c>
      <c r="G1065" s="1">
        <v>1500000</v>
      </c>
      <c r="H1065" s="1">
        <v>105.70425889000001</v>
      </c>
      <c r="I1065" s="2">
        <v>1585563.88</v>
      </c>
      <c r="J1065" s="3">
        <v>3.4116430000000003E-2</v>
      </c>
      <c r="K1065" s="4">
        <v>46475077.460000001</v>
      </c>
      <c r="L1065" s="5">
        <v>1875001</v>
      </c>
      <c r="M1065" s="6">
        <v>24.78669476</v>
      </c>
      <c r="N1065" s="7" t="str">
        <f>IF(ISNUMBER(_xll.BDP($C1065, "DELTA_MID")),_xll.BDP($C1065, "DELTA_MID")," ")</f>
        <v xml:space="preserve"> </v>
      </c>
      <c r="O1065" s="7" t="str">
        <f>IF(ISNUMBER(N1065),_xll.BDP($C1065, "OPT_UNDL_TICKER"),"")</f>
        <v/>
      </c>
      <c r="P1065" s="8" t="str">
        <f>IF(ISNUMBER(N1065),_xll.BDP($C1065, "OPT_UNDL_PX")," ")</f>
        <v xml:space="preserve"> </v>
      </c>
      <c r="Q1065" s="7" t="str">
        <f>IF(ISNUMBER(N1065),+G1065*_xll.BDP($C1065, "PX_POS_MULT_FACTOR")*P1065/K1065," ")</f>
        <v xml:space="preserve"> </v>
      </c>
      <c r="R1065" s="8">
        <f>IF(OR($A1065="TUA",$A1065="TYA"),"",IF(ISNUMBER(_xll.BDP($C1065,"DUR_ADJ_OAS_MID")),_xll.BDP($C1065,"DUR_ADJ_OAS_MID"),IF(ISNUMBER(_xll.BDP($E1065&amp;" ISIN","DUR_ADJ_OAS_MID")),_xll.BDP($E1065&amp;" ISIN","DUR_ADJ_OAS_MID")," ")))</f>
        <v>14.29772961855495</v>
      </c>
      <c r="S1065" s="7">
        <f t="shared" si="17"/>
        <v>0.48778749169035668</v>
      </c>
      <c r="T1065" t="s">
        <v>3404</v>
      </c>
      <c r="U1065" t="s">
        <v>167</v>
      </c>
      <c r="AG1065">
        <v>-1.351E-3</v>
      </c>
    </row>
    <row r="1066" spans="1:33" x14ac:dyDescent="0.25">
      <c r="A1066" t="s">
        <v>3319</v>
      </c>
      <c r="B1066" t="s">
        <v>3405</v>
      </c>
      <c r="C1066" t="s">
        <v>3406</v>
      </c>
      <c r="D1066" t="s">
        <v>3407</v>
      </c>
      <c r="E1066" t="s">
        <v>3408</v>
      </c>
      <c r="F1066" t="s">
        <v>3409</v>
      </c>
      <c r="G1066" s="1">
        <v>3000000</v>
      </c>
      <c r="H1066" s="1">
        <v>76.075320000000005</v>
      </c>
      <c r="I1066" s="2">
        <v>2282259.6</v>
      </c>
      <c r="J1066" s="3">
        <v>4.9107169999999999E-2</v>
      </c>
      <c r="K1066" s="4">
        <v>46475077.460000001</v>
      </c>
      <c r="L1066" s="5">
        <v>1875001</v>
      </c>
      <c r="M1066" s="6">
        <v>24.78669476</v>
      </c>
      <c r="N1066" s="7" t="str">
        <f>IF(ISNUMBER(_xll.BDP($C1066, "DELTA_MID")),_xll.BDP($C1066, "DELTA_MID")," ")</f>
        <v xml:space="preserve"> </v>
      </c>
      <c r="O1066" s="7" t="str">
        <f>IF(ISNUMBER(N1066),_xll.BDP($C1066, "OPT_UNDL_TICKER"),"")</f>
        <v/>
      </c>
      <c r="P1066" s="8" t="str">
        <f>IF(ISNUMBER(N1066),_xll.BDP($C1066, "OPT_UNDL_PX")," ")</f>
        <v xml:space="preserve"> </v>
      </c>
      <c r="Q1066" s="7" t="str">
        <f>IF(ISNUMBER(N1066),+G1066*_xll.BDP($C1066, "PX_POS_MULT_FACTOR")*P1066/K1066," ")</f>
        <v xml:space="preserve"> </v>
      </c>
      <c r="R1066" s="8">
        <f>IF(OR($A1066="TUA",$A1066="TYA"),"",IF(ISNUMBER(_xll.BDP($C1066,"DUR_ADJ_OAS_MID")),_xll.BDP($C1066,"DUR_ADJ_OAS_MID"),IF(ISNUMBER(_xll.BDP($E1066&amp;" ISIN","DUR_ADJ_OAS_MID")),_xll.BDP($E1066&amp;" ISIN","DUR_ADJ_OAS_MID")," ")))</f>
        <v>15.418779422673625</v>
      </c>
      <c r="S1066" s="7">
        <f t="shared" si="17"/>
        <v>0.75717262230173554</v>
      </c>
      <c r="T1066" t="s">
        <v>3409</v>
      </c>
      <c r="U1066" t="s">
        <v>167</v>
      </c>
      <c r="AG1066">
        <v>-1.351E-3</v>
      </c>
    </row>
    <row r="1067" spans="1:33" x14ac:dyDescent="0.25">
      <c r="A1067" t="s">
        <v>3319</v>
      </c>
      <c r="B1067" t="s">
        <v>3410</v>
      </c>
      <c r="C1067" t="s">
        <v>3406</v>
      </c>
      <c r="D1067" t="s">
        <v>3411</v>
      </c>
      <c r="E1067" t="s">
        <v>3412</v>
      </c>
      <c r="F1067" t="s">
        <v>3413</v>
      </c>
      <c r="G1067" s="1">
        <v>1500000</v>
      </c>
      <c r="H1067" s="1">
        <v>105.84469333</v>
      </c>
      <c r="I1067" s="2">
        <v>1587670.4</v>
      </c>
      <c r="J1067" s="3">
        <v>3.4161759999999999E-2</v>
      </c>
      <c r="K1067" s="4">
        <v>46475077.460000001</v>
      </c>
      <c r="L1067" s="5">
        <v>1875001</v>
      </c>
      <c r="M1067" s="6">
        <v>24.78669476</v>
      </c>
      <c r="N1067" s="7" t="str">
        <f>IF(ISNUMBER(_xll.BDP($C1067, "DELTA_MID")),_xll.BDP($C1067, "DELTA_MID")," ")</f>
        <v xml:space="preserve"> </v>
      </c>
      <c r="O1067" s="7" t="str">
        <f>IF(ISNUMBER(N1067),_xll.BDP($C1067, "OPT_UNDL_TICKER"),"")</f>
        <v/>
      </c>
      <c r="P1067" s="8" t="str">
        <f>IF(ISNUMBER(N1067),_xll.BDP($C1067, "OPT_UNDL_PX")," ")</f>
        <v xml:space="preserve"> </v>
      </c>
      <c r="Q1067" s="7" t="str">
        <f>IF(ISNUMBER(N1067),+G1067*_xll.BDP($C1067, "PX_POS_MULT_FACTOR")*P1067/K1067," ")</f>
        <v xml:space="preserve"> </v>
      </c>
      <c r="R1067" s="8">
        <f>IF(OR($A1067="TUA",$A1067="TYA"),"",IF(ISNUMBER(_xll.BDP($C1067,"DUR_ADJ_OAS_MID")),_xll.BDP($C1067,"DUR_ADJ_OAS_MID"),IF(ISNUMBER(_xll.BDP($E1067&amp;" ISIN","DUR_ADJ_OAS_MID")),_xll.BDP($E1067&amp;" ISIN","DUR_ADJ_OAS_MID")," ")))</f>
        <v>14.250758508014284</v>
      </c>
      <c r="S1067" s="7">
        <f t="shared" si="17"/>
        <v>0.48683099196874202</v>
      </c>
      <c r="T1067" t="s">
        <v>3413</v>
      </c>
      <c r="U1067" t="s">
        <v>167</v>
      </c>
      <c r="AG1067">
        <v>-1.351E-3</v>
      </c>
    </row>
    <row r="1068" spans="1:33" x14ac:dyDescent="0.25">
      <c r="A1068" t="s">
        <v>3319</v>
      </c>
      <c r="B1068" t="s">
        <v>3414</v>
      </c>
      <c r="C1068" t="s">
        <v>3415</v>
      </c>
      <c r="D1068" t="s">
        <v>3416</v>
      </c>
      <c r="E1068" t="s">
        <v>3417</v>
      </c>
      <c r="F1068" t="s">
        <v>3418</v>
      </c>
      <c r="G1068" s="1">
        <v>1500000</v>
      </c>
      <c r="H1068" s="1">
        <v>104.85006</v>
      </c>
      <c r="I1068" s="2">
        <v>1572750.9</v>
      </c>
      <c r="J1068" s="3">
        <v>3.3840740000000001E-2</v>
      </c>
      <c r="K1068" s="4">
        <v>46475077.460000001</v>
      </c>
      <c r="L1068" s="5">
        <v>1875001</v>
      </c>
      <c r="M1068" s="6">
        <v>24.78669476</v>
      </c>
      <c r="N1068" s="7" t="str">
        <f>IF(ISNUMBER(_xll.BDP($C1068, "DELTA_MID")),_xll.BDP($C1068, "DELTA_MID")," ")</f>
        <v xml:space="preserve"> </v>
      </c>
      <c r="O1068" s="7" t="str">
        <f>IF(ISNUMBER(N1068),_xll.BDP($C1068, "OPT_UNDL_TICKER"),"")</f>
        <v/>
      </c>
      <c r="P1068" s="8" t="str">
        <f>IF(ISNUMBER(N1068),_xll.BDP($C1068, "OPT_UNDL_PX")," ")</f>
        <v xml:space="preserve"> </v>
      </c>
      <c r="Q1068" s="7" t="str">
        <f>IF(ISNUMBER(N1068),+G1068*_xll.BDP($C1068, "PX_POS_MULT_FACTOR")*P1068/K1068," ")</f>
        <v xml:space="preserve"> </v>
      </c>
      <c r="R1068" s="8">
        <f>IF(OR($A1068="TUA",$A1068="TYA"),"",IF(ISNUMBER(_xll.BDP($C1068,"DUR_ADJ_OAS_MID")),_xll.BDP($C1068,"DUR_ADJ_OAS_MID"),IF(ISNUMBER(_xll.BDP($E1068&amp;" ISIN","DUR_ADJ_OAS_MID")),_xll.BDP($E1068&amp;" ISIN","DUR_ADJ_OAS_MID")," ")))</f>
        <v>14.129564699606709</v>
      </c>
      <c r="S1068" s="7">
        <f t="shared" si="17"/>
        <v>0.47815492531256876</v>
      </c>
      <c r="T1068" t="s">
        <v>3418</v>
      </c>
      <c r="U1068" t="s">
        <v>167</v>
      </c>
      <c r="AG1068">
        <v>-1.351E-3</v>
      </c>
    </row>
    <row r="1069" spans="1:33" x14ac:dyDescent="0.25">
      <c r="A1069" t="s">
        <v>3319</v>
      </c>
      <c r="B1069" t="s">
        <v>3419</v>
      </c>
      <c r="C1069" t="s">
        <v>3420</v>
      </c>
      <c r="D1069" t="s">
        <v>3421</v>
      </c>
      <c r="E1069" t="s">
        <v>3422</v>
      </c>
      <c r="F1069" t="s">
        <v>3423</v>
      </c>
      <c r="G1069" s="1">
        <v>2000000</v>
      </c>
      <c r="H1069" s="1">
        <v>110.72921778</v>
      </c>
      <c r="I1069" s="2">
        <v>2214584.36</v>
      </c>
      <c r="J1069" s="3">
        <v>4.7651010000000001E-2</v>
      </c>
      <c r="K1069" s="4">
        <v>46475077.460000001</v>
      </c>
      <c r="L1069" s="5">
        <v>1875001</v>
      </c>
      <c r="M1069" s="6">
        <v>24.78669476</v>
      </c>
      <c r="N1069" s="7" t="str">
        <f>IF(ISNUMBER(_xll.BDP($C1069, "DELTA_MID")),_xll.BDP($C1069, "DELTA_MID")," ")</f>
        <v xml:space="preserve"> </v>
      </c>
      <c r="O1069" s="7" t="str">
        <f>IF(ISNUMBER(N1069),_xll.BDP($C1069, "OPT_UNDL_TICKER"),"")</f>
        <v/>
      </c>
      <c r="P1069" s="8" t="str">
        <f>IF(ISNUMBER(N1069),_xll.BDP($C1069, "OPT_UNDL_PX")," ")</f>
        <v xml:space="preserve"> </v>
      </c>
      <c r="Q1069" s="7" t="str">
        <f>IF(ISNUMBER(N1069),+G1069*_xll.BDP($C1069, "PX_POS_MULT_FACTOR")*P1069/K1069," ")</f>
        <v xml:space="preserve"> </v>
      </c>
      <c r="R1069" s="8">
        <f>IF(OR($A1069="TUA",$A1069="TYA"),"",IF(ISNUMBER(_xll.BDP($C1069,"DUR_ADJ_OAS_MID")),_xll.BDP($C1069,"DUR_ADJ_OAS_MID"),IF(ISNUMBER(_xll.BDP($E1069&amp;" ISIN","DUR_ADJ_OAS_MID")),_xll.BDP($E1069&amp;" ISIN","DUR_ADJ_OAS_MID")," ")))</f>
        <v>13.51588187445383</v>
      </c>
      <c r="S1069" s="7">
        <f t="shared" si="17"/>
        <v>0.64404542235841822</v>
      </c>
      <c r="T1069" t="s">
        <v>3423</v>
      </c>
      <c r="U1069" t="s">
        <v>167</v>
      </c>
      <c r="AG1069">
        <v>-1.351E-3</v>
      </c>
    </row>
    <row r="1070" spans="1:33" x14ac:dyDescent="0.25">
      <c r="A1070" t="s">
        <v>3319</v>
      </c>
      <c r="B1070" t="s">
        <v>3424</v>
      </c>
      <c r="C1070" t="s">
        <v>3425</v>
      </c>
      <c r="D1070" t="s">
        <v>3426</v>
      </c>
      <c r="E1070" t="s">
        <v>3427</v>
      </c>
      <c r="F1070" t="s">
        <v>3428</v>
      </c>
      <c r="G1070" s="1">
        <v>2000000</v>
      </c>
      <c r="H1070" s="1">
        <v>106.36735</v>
      </c>
      <c r="I1070" s="2">
        <v>2127347</v>
      </c>
      <c r="J1070" s="3">
        <v>4.5773929999999997E-2</v>
      </c>
      <c r="K1070" s="4">
        <v>46475077.460000001</v>
      </c>
      <c r="L1070" s="5">
        <v>1875001</v>
      </c>
      <c r="M1070" s="6">
        <v>24.78669476</v>
      </c>
      <c r="N1070" s="7" t="str">
        <f>IF(ISNUMBER(_xll.BDP($C1070, "DELTA_MID")),_xll.BDP($C1070, "DELTA_MID")," ")</f>
        <v xml:space="preserve"> </v>
      </c>
      <c r="O1070" s="7" t="str">
        <f>IF(ISNUMBER(N1070),_xll.BDP($C1070, "OPT_UNDL_TICKER"),"")</f>
        <v/>
      </c>
      <c r="P1070" s="8" t="str">
        <f>IF(ISNUMBER(N1070),_xll.BDP($C1070, "OPT_UNDL_PX")," ")</f>
        <v xml:space="preserve"> </v>
      </c>
      <c r="Q1070" s="7" t="str">
        <f>IF(ISNUMBER(N1070),+G1070*_xll.BDP($C1070, "PX_POS_MULT_FACTOR")*P1070/K1070," ")</f>
        <v xml:space="preserve"> </v>
      </c>
      <c r="R1070" s="8">
        <f>IF(OR($A1070="TUA",$A1070="TYA"),"",IF(ISNUMBER(_xll.BDP($C1070,"DUR_ADJ_OAS_MID")),_xll.BDP($C1070,"DUR_ADJ_OAS_MID"),IF(ISNUMBER(_xll.BDP($E1070&amp;" ISIN","DUR_ADJ_OAS_MID")),_xll.BDP($E1070&amp;" ISIN","DUR_ADJ_OAS_MID")," ")))</f>
        <v>14.030885013169856</v>
      </c>
      <c r="S1070" s="7">
        <f t="shared" si="17"/>
        <v>0.64224874843088597</v>
      </c>
      <c r="T1070" t="s">
        <v>3428</v>
      </c>
      <c r="U1070" t="s">
        <v>167</v>
      </c>
      <c r="AG1070">
        <v>-1.351E-3</v>
      </c>
    </row>
    <row r="1071" spans="1:33" x14ac:dyDescent="0.25">
      <c r="A1071" t="s">
        <v>3319</v>
      </c>
      <c r="B1071" t="s">
        <v>3429</v>
      </c>
      <c r="C1071" t="s">
        <v>3430</v>
      </c>
      <c r="D1071" t="s">
        <v>3431</v>
      </c>
      <c r="E1071" t="s">
        <v>3432</v>
      </c>
      <c r="F1071" t="s">
        <v>3433</v>
      </c>
      <c r="G1071" s="1">
        <v>1500000</v>
      </c>
      <c r="H1071" s="1">
        <v>104.43812667</v>
      </c>
      <c r="I1071" s="2">
        <v>1566571.9</v>
      </c>
      <c r="J1071" s="3">
        <v>3.370778E-2</v>
      </c>
      <c r="K1071" s="4">
        <v>46475077.460000001</v>
      </c>
      <c r="L1071" s="5">
        <v>1875001</v>
      </c>
      <c r="M1071" s="6">
        <v>24.78669476</v>
      </c>
      <c r="N1071" s="7" t="str">
        <f>IF(ISNUMBER(_xll.BDP($C1071, "DELTA_MID")),_xll.BDP($C1071, "DELTA_MID")," ")</f>
        <v xml:space="preserve"> </v>
      </c>
      <c r="O1071" s="7" t="str">
        <f>IF(ISNUMBER(N1071),_xll.BDP($C1071, "OPT_UNDL_TICKER"),"")</f>
        <v/>
      </c>
      <c r="P1071" s="8" t="str">
        <f>IF(ISNUMBER(N1071),_xll.BDP($C1071, "OPT_UNDL_PX")," ")</f>
        <v xml:space="preserve"> </v>
      </c>
      <c r="Q1071" s="7" t="str">
        <f>IF(ISNUMBER(N1071),+G1071*_xll.BDP($C1071, "PX_POS_MULT_FACTOR")*P1071/K1071," ")</f>
        <v xml:space="preserve"> </v>
      </c>
      <c r="R1071" s="8">
        <f>IF(OR($A1071="TUA",$A1071="TYA"),"",IF(ISNUMBER(_xll.BDP($C1071,"DUR_ADJ_OAS_MID")),_xll.BDP($C1071,"DUR_ADJ_OAS_MID"),IF(ISNUMBER(_xll.BDP($E1071&amp;" ISIN","DUR_ADJ_OAS_MID")),_xll.BDP($E1071&amp;" ISIN","DUR_ADJ_OAS_MID")," ")))</f>
        <v>14.126760823878923</v>
      </c>
      <c r="S1071" s="7">
        <f t="shared" si="17"/>
        <v>0.47618174596392948</v>
      </c>
      <c r="T1071" t="s">
        <v>3433</v>
      </c>
      <c r="U1071" t="s">
        <v>167</v>
      </c>
      <c r="AG1071">
        <v>-1.351E-3</v>
      </c>
    </row>
    <row r="1072" spans="1:33" x14ac:dyDescent="0.25">
      <c r="A1072" t="s">
        <v>3319</v>
      </c>
      <c r="B1072" t="s">
        <v>3434</v>
      </c>
      <c r="C1072" t="s">
        <v>3430</v>
      </c>
      <c r="D1072" t="s">
        <v>3435</v>
      </c>
      <c r="E1072" t="s">
        <v>3436</v>
      </c>
      <c r="F1072" t="s">
        <v>3437</v>
      </c>
      <c r="G1072" s="1">
        <v>1500000</v>
      </c>
      <c r="H1072" s="1">
        <v>106.78509889</v>
      </c>
      <c r="I1072" s="2">
        <v>1601776.48</v>
      </c>
      <c r="J1072" s="3">
        <v>3.4465280000000001E-2</v>
      </c>
      <c r="K1072" s="4">
        <v>46475077.460000001</v>
      </c>
      <c r="L1072" s="5">
        <v>1875001</v>
      </c>
      <c r="M1072" s="6">
        <v>24.78669476</v>
      </c>
      <c r="N1072" s="7" t="str">
        <f>IF(ISNUMBER(_xll.BDP($C1072, "DELTA_MID")),_xll.BDP($C1072, "DELTA_MID")," ")</f>
        <v xml:space="preserve"> </v>
      </c>
      <c r="O1072" s="7" t="str">
        <f>IF(ISNUMBER(N1072),_xll.BDP($C1072, "OPT_UNDL_TICKER"),"")</f>
        <v/>
      </c>
      <c r="P1072" s="8" t="str">
        <f>IF(ISNUMBER(N1072),_xll.BDP($C1072, "OPT_UNDL_PX")," ")</f>
        <v xml:space="preserve"> </v>
      </c>
      <c r="Q1072" s="7" t="str">
        <f>IF(ISNUMBER(N1072),+G1072*_xll.BDP($C1072, "PX_POS_MULT_FACTOR")*P1072/K1072," ")</f>
        <v xml:space="preserve"> </v>
      </c>
      <c r="R1072" s="8">
        <f>IF(OR($A1072="TUA",$A1072="TYA"),"",IF(ISNUMBER(_xll.BDP($C1072,"DUR_ADJ_OAS_MID")),_xll.BDP($C1072,"DUR_ADJ_OAS_MID"),IF(ISNUMBER(_xll.BDP($E1072&amp;" ISIN","DUR_ADJ_OAS_MID")),_xll.BDP($E1072&amp;" ISIN","DUR_ADJ_OAS_MID")," ")))</f>
        <v>13.804689802915089</v>
      </c>
      <c r="S1072" s="7">
        <f t="shared" si="17"/>
        <v>0.47578249937061334</v>
      </c>
      <c r="T1072" t="s">
        <v>3437</v>
      </c>
      <c r="U1072" t="s">
        <v>167</v>
      </c>
      <c r="AG1072">
        <v>-1.351E-3</v>
      </c>
    </row>
    <row r="1073" spans="1:33" x14ac:dyDescent="0.25">
      <c r="A1073" t="s">
        <v>3319</v>
      </c>
      <c r="B1073" t="s">
        <v>3438</v>
      </c>
      <c r="C1073" t="s">
        <v>3439</v>
      </c>
      <c r="D1073" t="s">
        <v>3440</v>
      </c>
      <c r="E1073" t="s">
        <v>3441</v>
      </c>
      <c r="F1073" t="s">
        <v>3442</v>
      </c>
      <c r="G1073" s="1">
        <v>1000000</v>
      </c>
      <c r="H1073" s="1">
        <v>90.078251109999997</v>
      </c>
      <c r="I1073" s="2">
        <v>900782.51</v>
      </c>
      <c r="J1073" s="3">
        <v>1.938206E-2</v>
      </c>
      <c r="K1073" s="4">
        <v>46475077.460000001</v>
      </c>
      <c r="L1073" s="5">
        <v>1875001</v>
      </c>
      <c r="M1073" s="6">
        <v>24.78669476</v>
      </c>
      <c r="N1073" s="7" t="str">
        <f>IF(ISNUMBER(_xll.BDP($C1073, "DELTA_MID")),_xll.BDP($C1073, "DELTA_MID")," ")</f>
        <v xml:space="preserve"> </v>
      </c>
      <c r="O1073" s="7" t="str">
        <f>IF(ISNUMBER(N1073),_xll.BDP($C1073, "OPT_UNDL_TICKER"),"")</f>
        <v/>
      </c>
      <c r="P1073" s="8" t="str">
        <f>IF(ISNUMBER(N1073),_xll.BDP($C1073, "OPT_UNDL_PX")," ")</f>
        <v xml:space="preserve"> </v>
      </c>
      <c r="Q1073" s="7" t="str">
        <f>IF(ISNUMBER(N1073),+G1073*_xll.BDP($C1073, "PX_POS_MULT_FACTOR")*P1073/K1073," ")</f>
        <v xml:space="preserve"> </v>
      </c>
      <c r="R1073" s="8">
        <f>IF(OR($A1073="TUA",$A1073="TYA"),"",IF(ISNUMBER(_xll.BDP($C1073,"DUR_ADJ_OAS_MID")),_xll.BDP($C1073,"DUR_ADJ_OAS_MID"),IF(ISNUMBER(_xll.BDP($E1073&amp;" ISIN","DUR_ADJ_OAS_MID")),_xll.BDP($E1073&amp;" ISIN","DUR_ADJ_OAS_MID")," ")))</f>
        <v>16.714301384906069</v>
      </c>
      <c r="S1073" s="7">
        <f t="shared" si="17"/>
        <v>0.3239575923003325</v>
      </c>
      <c r="T1073" t="s">
        <v>3442</v>
      </c>
      <c r="U1073" t="s">
        <v>167</v>
      </c>
      <c r="AG1073">
        <v>-1.351E-3</v>
      </c>
    </row>
    <row r="1074" spans="1:33" x14ac:dyDescent="0.25">
      <c r="A1074" t="s">
        <v>3319</v>
      </c>
      <c r="B1074" t="s">
        <v>3443</v>
      </c>
      <c r="C1074" t="s">
        <v>3444</v>
      </c>
      <c r="D1074" t="s">
        <v>3445</v>
      </c>
      <c r="E1074" t="s">
        <v>3446</v>
      </c>
      <c r="F1074" t="s">
        <v>3447</v>
      </c>
      <c r="G1074" s="1">
        <v>1000000</v>
      </c>
      <c r="H1074" s="1">
        <v>109.27408222</v>
      </c>
      <c r="I1074" s="2">
        <v>1092740.82</v>
      </c>
      <c r="J1074" s="3">
        <v>2.3512399999999999E-2</v>
      </c>
      <c r="K1074" s="4">
        <v>46475077.460000001</v>
      </c>
      <c r="L1074" s="5">
        <v>1875001</v>
      </c>
      <c r="M1074" s="6">
        <v>24.78669476</v>
      </c>
      <c r="N1074" s="7" t="str">
        <f>IF(ISNUMBER(_xll.BDP($C1074, "DELTA_MID")),_xll.BDP($C1074, "DELTA_MID")," ")</f>
        <v xml:space="preserve"> </v>
      </c>
      <c r="O1074" s="7" t="str">
        <f>IF(ISNUMBER(N1074),_xll.BDP($C1074, "OPT_UNDL_TICKER"),"")</f>
        <v/>
      </c>
      <c r="P1074" s="8" t="str">
        <f>IF(ISNUMBER(N1074),_xll.BDP($C1074, "OPT_UNDL_PX")," ")</f>
        <v xml:space="preserve"> </v>
      </c>
      <c r="Q1074" s="7" t="str">
        <f>IF(ISNUMBER(N1074),+G1074*_xll.BDP($C1074, "PX_POS_MULT_FACTOR")*P1074/K1074," ")</f>
        <v xml:space="preserve"> </v>
      </c>
      <c r="R1074" s="8">
        <f>IF(OR($A1074="TUA",$A1074="TYA"),"",IF(ISNUMBER(_xll.BDP($C1074,"DUR_ADJ_OAS_MID")),_xll.BDP($C1074,"DUR_ADJ_OAS_MID"),IF(ISNUMBER(_xll.BDP($E1074&amp;" ISIN","DUR_ADJ_OAS_MID")),_xll.BDP($E1074&amp;" ISIN","DUR_ADJ_OAS_MID")," ")))</f>
        <v>13.677131440933694</v>
      </c>
      <c r="S1074" s="7">
        <f t="shared" si="17"/>
        <v>0.32158218529180937</v>
      </c>
      <c r="T1074" t="s">
        <v>3447</v>
      </c>
      <c r="U1074" t="s">
        <v>167</v>
      </c>
      <c r="AG1074">
        <v>-1.351E-3</v>
      </c>
    </row>
    <row r="1075" spans="1:33" x14ac:dyDescent="0.25">
      <c r="A1075" t="s">
        <v>3319</v>
      </c>
      <c r="B1075" t="s">
        <v>3448</v>
      </c>
      <c r="C1075" t="s">
        <v>3444</v>
      </c>
      <c r="D1075" t="s">
        <v>3449</v>
      </c>
      <c r="E1075" t="s">
        <v>3450</v>
      </c>
      <c r="F1075" t="s">
        <v>3451</v>
      </c>
      <c r="G1075" s="1">
        <v>790000</v>
      </c>
      <c r="H1075" s="1">
        <v>105.51891111</v>
      </c>
      <c r="I1075" s="2">
        <v>833599.4</v>
      </c>
      <c r="J1075" s="3">
        <v>1.7936480000000001E-2</v>
      </c>
      <c r="K1075" s="4">
        <v>46475077.460000001</v>
      </c>
      <c r="L1075" s="5">
        <v>1875001</v>
      </c>
      <c r="M1075" s="6">
        <v>24.78669476</v>
      </c>
      <c r="N1075" s="7" t="str">
        <f>IF(ISNUMBER(_xll.BDP($C1075, "DELTA_MID")),_xll.BDP($C1075, "DELTA_MID")," ")</f>
        <v xml:space="preserve"> </v>
      </c>
      <c r="O1075" s="7" t="str">
        <f>IF(ISNUMBER(N1075),_xll.BDP($C1075, "OPT_UNDL_TICKER"),"")</f>
        <v/>
      </c>
      <c r="P1075" s="8" t="str">
        <f>IF(ISNUMBER(N1075),_xll.BDP($C1075, "OPT_UNDL_PX")," ")</f>
        <v xml:space="preserve"> </v>
      </c>
      <c r="Q1075" s="7" t="str">
        <f>IF(ISNUMBER(N1075),+G1075*_xll.BDP($C1075, "PX_POS_MULT_FACTOR")*P1075/K1075," ")</f>
        <v xml:space="preserve"> </v>
      </c>
      <c r="R1075" s="8">
        <f>IF(OR($A1075="TUA",$A1075="TYA"),"",IF(ISNUMBER(_xll.BDP($C1075,"DUR_ADJ_OAS_MID")),_xll.BDP($C1075,"DUR_ADJ_OAS_MID"),IF(ISNUMBER(_xll.BDP($E1075&amp;" ISIN","DUR_ADJ_OAS_MID")),_xll.BDP($E1075&amp;" ISIN","DUR_ADJ_OAS_MID")," ")))</f>
        <v>13.674264137897925</v>
      </c>
      <c r="S1075" s="7">
        <f t="shared" si="17"/>
        <v>0.2452681652241234</v>
      </c>
      <c r="T1075" t="s">
        <v>3451</v>
      </c>
      <c r="U1075" t="s">
        <v>167</v>
      </c>
      <c r="AG1075">
        <v>-1.351E-3</v>
      </c>
    </row>
    <row r="1076" spans="1:33" x14ac:dyDescent="0.25">
      <c r="A1076" t="s">
        <v>3319</v>
      </c>
      <c r="B1076" t="s">
        <v>105</v>
      </c>
      <c r="C1076" t="s">
        <v>105</v>
      </c>
      <c r="G1076" s="1">
        <v>3582674.05</v>
      </c>
      <c r="H1076" s="1">
        <v>1</v>
      </c>
      <c r="I1076" s="2">
        <v>3582674.05</v>
      </c>
      <c r="J1076" s="3">
        <v>7.7088069999999995E-2</v>
      </c>
      <c r="K1076" s="4">
        <v>46475077.460000001</v>
      </c>
      <c r="L1076" s="5">
        <v>1875001</v>
      </c>
      <c r="M1076" s="6">
        <v>24.78669476</v>
      </c>
      <c r="N1076" s="7" t="str">
        <f>IF(ISNUMBER(_xll.BDP($C1076, "DELTA_MID")),_xll.BDP($C1076, "DELTA_MID")," ")</f>
        <v xml:space="preserve"> </v>
      </c>
      <c r="O1076" s="7" t="str">
        <f>IF(ISNUMBER(N1076),_xll.BDP($C1076, "OPT_UNDL_TICKER"),"")</f>
        <v/>
      </c>
      <c r="P1076" s="8" t="str">
        <f>IF(ISNUMBER(N1076),_xll.BDP($C1076, "OPT_UNDL_PX")," ")</f>
        <v xml:space="preserve"> </v>
      </c>
      <c r="Q1076" s="7" t="str">
        <f>IF(ISNUMBER(N1076),+G1076*_xll.BDP($C1076, "PX_POS_MULT_FACTOR")*P1076/K1076," ")</f>
        <v xml:space="preserve"> </v>
      </c>
      <c r="R1076" s="8" t="str">
        <f>IF(OR($A1076="TUA",$A1076="TYA"),"",IF(ISNUMBER(_xll.BDP($C1076,"DUR_ADJ_OAS_MID")),_xll.BDP($C1076,"DUR_ADJ_OAS_MID"),IF(ISNUMBER(_xll.BDP($E1076&amp;" ISIN","DUR_ADJ_OAS_MID")),_xll.BDP($E1076&amp;" ISIN","DUR_ADJ_OAS_MID")," ")))</f>
        <v xml:space="preserve"> </v>
      </c>
      <c r="S1076" s="7" t="str">
        <f t="shared" si="17"/>
        <v xml:space="preserve"> </v>
      </c>
      <c r="T1076" t="s">
        <v>105</v>
      </c>
      <c r="U1076" t="s">
        <v>105</v>
      </c>
      <c r="AG1076">
        <v>-1.351E-3</v>
      </c>
    </row>
    <row r="1077" spans="1:33" x14ac:dyDescent="0.25">
      <c r="N1077" s="7" t="str">
        <f>IF(ISNUMBER(_xll.BDP($C1077, "DELTA_MID")),_xll.BDP($C1077, "DELTA_MID")," ")</f>
        <v xml:space="preserve"> </v>
      </c>
      <c r="O1077" s="7" t="str">
        <f>IF(ISNUMBER(N1077),_xll.BDP($C1077, "OPT_UNDL_TICKER"),"")</f>
        <v/>
      </c>
      <c r="P1077" s="8" t="str">
        <f>IF(ISNUMBER(N1077),_xll.BDP($C1077, "OPT_UNDL_PX")," ")</f>
        <v xml:space="preserve"> </v>
      </c>
      <c r="Q1077" s="7" t="str">
        <f>IF(ISNUMBER(N1077),+G1077*_xll.BDP($C1077, "PX_POS_MULT_FACTOR")*P1077/K1077," ")</f>
        <v xml:space="preserve"> </v>
      </c>
      <c r="R1077" s="8" t="str">
        <f>IF(OR($A1077="TUA",$A1077="TYA"),"",IF(ISNUMBER(_xll.BDP($C1077,"DUR_ADJ_OAS_MID")),_xll.BDP($C1077,"DUR_ADJ_OAS_MID"),IF(ISNUMBER(_xll.BDP($E1077&amp;" ISIN","DUR_ADJ_OAS_MID")),_xll.BDP($E1077&amp;" ISIN","DUR_ADJ_OAS_MID")," ")))</f>
        <v xml:space="preserve"> </v>
      </c>
      <c r="S1077" s="7" t="str">
        <f t="shared" si="17"/>
        <v xml:space="preserve"> </v>
      </c>
    </row>
    <row r="1078" spans="1:33" x14ac:dyDescent="0.25">
      <c r="A1078" t="s">
        <v>3452</v>
      </c>
      <c r="B1078" t="s">
        <v>3453</v>
      </c>
      <c r="C1078" t="s">
        <v>3454</v>
      </c>
      <c r="D1078" t="s">
        <v>193</v>
      </c>
      <c r="E1078" t="s">
        <v>194</v>
      </c>
      <c r="F1078" t="s">
        <v>195</v>
      </c>
      <c r="G1078" s="1">
        <v>597</v>
      </c>
      <c r="H1078" s="1">
        <v>135.94999999999999</v>
      </c>
      <c r="I1078" s="2">
        <v>81162.149999999994</v>
      </c>
      <c r="J1078" s="3">
        <v>2.2996900000000001E-3</v>
      </c>
      <c r="K1078" s="4">
        <v>35292710.990000002</v>
      </c>
      <c r="L1078" s="5">
        <v>1100001</v>
      </c>
      <c r="M1078" s="6">
        <v>32.08425355</v>
      </c>
      <c r="N1078" s="7" t="str">
        <f>IF(ISNUMBER(_xll.BDP($C1078, "DELTA_MID")),_xll.BDP($C1078, "DELTA_MID")," ")</f>
        <v xml:space="preserve"> </v>
      </c>
      <c r="O1078" s="7" t="str">
        <f>IF(ISNUMBER(N1078),_xll.BDP($C1078, "OPT_UNDL_TICKER"),"")</f>
        <v/>
      </c>
      <c r="P1078" s="8" t="str">
        <f>IF(ISNUMBER(N1078),_xll.BDP($C1078, "OPT_UNDL_PX")," ")</f>
        <v xml:space="preserve"> </v>
      </c>
      <c r="Q1078" s="7" t="str">
        <f>IF(ISNUMBER(N1078),+G1078*_xll.BDP($C1078, "PX_POS_MULT_FACTOR")*P1078/K1078," ")</f>
        <v xml:space="preserve"> </v>
      </c>
      <c r="R1078" s="8" t="str">
        <f>IF(OR($A1078="TUA",$A1078="TYA"),"",IF(ISNUMBER(_xll.BDP($C1078,"DUR_ADJ_OAS_MID")),_xll.BDP($C1078,"DUR_ADJ_OAS_MID"),IF(ISNUMBER(_xll.BDP($E1078&amp;" ISIN","DUR_ADJ_OAS_MID")),_xll.BDP($E1078&amp;" ISIN","DUR_ADJ_OAS_MID")," ")))</f>
        <v xml:space="preserve"> </v>
      </c>
      <c r="S1078" s="7" t="str">
        <f t="shared" si="17"/>
        <v xml:space="preserve"> </v>
      </c>
      <c r="T1078" t="s">
        <v>195</v>
      </c>
      <c r="U1078" t="s">
        <v>1267</v>
      </c>
    </row>
    <row r="1079" spans="1:33" x14ac:dyDescent="0.25">
      <c r="A1079" t="s">
        <v>3452</v>
      </c>
      <c r="B1079" t="s">
        <v>3455</v>
      </c>
      <c r="C1079" t="s">
        <v>3456</v>
      </c>
      <c r="D1079" t="s">
        <v>3457</v>
      </c>
      <c r="E1079" t="s">
        <v>3458</v>
      </c>
      <c r="F1079" t="s">
        <v>3459</v>
      </c>
      <c r="G1079" s="1">
        <v>1077</v>
      </c>
      <c r="H1079" s="1">
        <v>132.22</v>
      </c>
      <c r="I1079" s="2">
        <v>142400.94</v>
      </c>
      <c r="J1079" s="3">
        <v>4.0348500000000004E-3</v>
      </c>
      <c r="K1079" s="4">
        <v>35292710.990000002</v>
      </c>
      <c r="L1079" s="5">
        <v>1100001</v>
      </c>
      <c r="M1079" s="6">
        <v>32.08425355</v>
      </c>
      <c r="N1079" s="7" t="str">
        <f>IF(ISNUMBER(_xll.BDP($C1079, "DELTA_MID")),_xll.BDP($C1079, "DELTA_MID")," ")</f>
        <v xml:space="preserve"> </v>
      </c>
      <c r="O1079" s="7" t="str">
        <f>IF(ISNUMBER(N1079),_xll.BDP($C1079, "OPT_UNDL_TICKER"),"")</f>
        <v/>
      </c>
      <c r="P1079" s="8" t="str">
        <f>IF(ISNUMBER(N1079),_xll.BDP($C1079, "OPT_UNDL_PX")," ")</f>
        <v xml:space="preserve"> </v>
      </c>
      <c r="Q1079" s="7" t="str">
        <f>IF(ISNUMBER(N1079),+G1079*_xll.BDP($C1079, "PX_POS_MULT_FACTOR")*P1079/K1079," ")</f>
        <v xml:space="preserve"> </v>
      </c>
      <c r="R1079" s="8" t="str">
        <f>IF(OR($A1079="TUA",$A1079="TYA"),"",IF(ISNUMBER(_xll.BDP($C1079,"DUR_ADJ_OAS_MID")),_xll.BDP($C1079,"DUR_ADJ_OAS_MID"),IF(ISNUMBER(_xll.BDP($E1079&amp;" ISIN","DUR_ADJ_OAS_MID")),_xll.BDP($E1079&amp;" ISIN","DUR_ADJ_OAS_MID")," ")))</f>
        <v xml:space="preserve"> </v>
      </c>
      <c r="S1079" s="7" t="str">
        <f t="shared" si="17"/>
        <v xml:space="preserve"> </v>
      </c>
      <c r="T1079" t="s">
        <v>3459</v>
      </c>
      <c r="U1079" t="s">
        <v>1267</v>
      </c>
    </row>
    <row r="1080" spans="1:33" x14ac:dyDescent="0.25">
      <c r="A1080" t="s">
        <v>3452</v>
      </c>
      <c r="B1080" t="s">
        <v>3460</v>
      </c>
      <c r="C1080" t="s">
        <v>3461</v>
      </c>
      <c r="D1080" t="s">
        <v>3462</v>
      </c>
      <c r="E1080" t="s">
        <v>3463</v>
      </c>
      <c r="F1080" t="s">
        <v>3464</v>
      </c>
      <c r="G1080" s="1">
        <v>562</v>
      </c>
      <c r="H1080" s="1">
        <v>93.46</v>
      </c>
      <c r="I1080" s="2">
        <v>52524.52</v>
      </c>
      <c r="J1080" s="3">
        <v>1.48825E-3</v>
      </c>
      <c r="K1080" s="4">
        <v>35292710.990000002</v>
      </c>
      <c r="L1080" s="5">
        <v>1100001</v>
      </c>
      <c r="M1080" s="6">
        <v>32.08425355</v>
      </c>
      <c r="N1080" s="7" t="str">
        <f>IF(ISNUMBER(_xll.BDP($C1080, "DELTA_MID")),_xll.BDP($C1080, "DELTA_MID")," ")</f>
        <v xml:space="preserve"> </v>
      </c>
      <c r="O1080" s="7" t="str">
        <f>IF(ISNUMBER(N1080),_xll.BDP($C1080, "OPT_UNDL_TICKER"),"")</f>
        <v/>
      </c>
      <c r="P1080" s="8" t="str">
        <f>IF(ISNUMBER(N1080),_xll.BDP($C1080, "OPT_UNDL_PX")," ")</f>
        <v xml:space="preserve"> </v>
      </c>
      <c r="Q1080" s="7" t="str">
        <f>IF(ISNUMBER(N1080),+G1080*_xll.BDP($C1080, "PX_POS_MULT_FACTOR")*P1080/K1080," ")</f>
        <v xml:space="preserve"> </v>
      </c>
      <c r="R1080" s="8" t="str">
        <f>IF(OR($A1080="TUA",$A1080="TYA"),"",IF(ISNUMBER(_xll.BDP($C1080,"DUR_ADJ_OAS_MID")),_xll.BDP($C1080,"DUR_ADJ_OAS_MID"),IF(ISNUMBER(_xll.BDP($E1080&amp;" ISIN","DUR_ADJ_OAS_MID")),_xll.BDP($E1080&amp;" ISIN","DUR_ADJ_OAS_MID")," ")))</f>
        <v xml:space="preserve"> </v>
      </c>
      <c r="S1080" s="7" t="str">
        <f t="shared" si="17"/>
        <v xml:space="preserve"> </v>
      </c>
      <c r="T1080" t="s">
        <v>3464</v>
      </c>
      <c r="U1080" t="s">
        <v>1267</v>
      </c>
    </row>
    <row r="1081" spans="1:33" x14ac:dyDescent="0.25">
      <c r="A1081" t="s">
        <v>3452</v>
      </c>
      <c r="B1081" t="s">
        <v>3465</v>
      </c>
      <c r="C1081" t="s">
        <v>3466</v>
      </c>
      <c r="D1081" t="s">
        <v>217</v>
      </c>
      <c r="E1081" t="s">
        <v>218</v>
      </c>
      <c r="F1081" t="s">
        <v>219</v>
      </c>
      <c r="G1081" s="1">
        <v>1153</v>
      </c>
      <c r="H1081" s="1">
        <v>268.08999999999997</v>
      </c>
      <c r="I1081" s="2">
        <v>309107.77</v>
      </c>
      <c r="J1081" s="3">
        <v>8.7583999999999995E-3</v>
      </c>
      <c r="K1081" s="4">
        <v>35292710.990000002</v>
      </c>
      <c r="L1081" s="5">
        <v>1100001</v>
      </c>
      <c r="M1081" s="6">
        <v>32.08425355</v>
      </c>
      <c r="N1081" s="7" t="str">
        <f>IF(ISNUMBER(_xll.BDP($C1081, "DELTA_MID")),_xll.BDP($C1081, "DELTA_MID")," ")</f>
        <v xml:space="preserve"> </v>
      </c>
      <c r="O1081" s="7" t="str">
        <f>IF(ISNUMBER(N1081),_xll.BDP($C1081, "OPT_UNDL_TICKER"),"")</f>
        <v/>
      </c>
      <c r="P1081" s="8" t="str">
        <f>IF(ISNUMBER(N1081),_xll.BDP($C1081, "OPT_UNDL_PX")," ")</f>
        <v xml:space="preserve"> </v>
      </c>
      <c r="Q1081" s="7" t="str">
        <f>IF(ISNUMBER(N1081),+G1081*_xll.BDP($C1081, "PX_POS_MULT_FACTOR")*P1081/K1081," ")</f>
        <v xml:space="preserve"> </v>
      </c>
      <c r="R1081" s="8" t="str">
        <f>IF(OR($A1081="TUA",$A1081="TYA"),"",IF(ISNUMBER(_xll.BDP($C1081,"DUR_ADJ_OAS_MID")),_xll.BDP($C1081,"DUR_ADJ_OAS_MID"),IF(ISNUMBER(_xll.BDP($E1081&amp;" ISIN","DUR_ADJ_OAS_MID")),_xll.BDP($E1081&amp;" ISIN","DUR_ADJ_OAS_MID")," ")))</f>
        <v xml:space="preserve"> </v>
      </c>
      <c r="S1081" s="7" t="str">
        <f t="shared" si="17"/>
        <v xml:space="preserve"> </v>
      </c>
      <c r="T1081" t="s">
        <v>219</v>
      </c>
      <c r="U1081" t="s">
        <v>1267</v>
      </c>
    </row>
    <row r="1082" spans="1:33" x14ac:dyDescent="0.25">
      <c r="A1082" t="s">
        <v>3452</v>
      </c>
      <c r="B1082" t="s">
        <v>3467</v>
      </c>
      <c r="C1082" t="s">
        <v>3468</v>
      </c>
      <c r="D1082" t="s">
        <v>3469</v>
      </c>
      <c r="E1082" t="s">
        <v>3470</v>
      </c>
      <c r="F1082" t="s">
        <v>3471</v>
      </c>
      <c r="G1082" s="1">
        <v>821</v>
      </c>
      <c r="H1082" s="1">
        <v>108.38</v>
      </c>
      <c r="I1082" s="2">
        <v>88979.98</v>
      </c>
      <c r="J1082" s="3">
        <v>2.5211999999999999E-3</v>
      </c>
      <c r="K1082" s="4">
        <v>35292710.990000002</v>
      </c>
      <c r="L1082" s="5">
        <v>1100001</v>
      </c>
      <c r="M1082" s="6">
        <v>32.08425355</v>
      </c>
      <c r="N1082" s="7" t="str">
        <f>IF(ISNUMBER(_xll.BDP($C1082, "DELTA_MID")),_xll.BDP($C1082, "DELTA_MID")," ")</f>
        <v xml:space="preserve"> </v>
      </c>
      <c r="O1082" s="7" t="str">
        <f>IF(ISNUMBER(N1082),_xll.BDP($C1082, "OPT_UNDL_TICKER"),"")</f>
        <v/>
      </c>
      <c r="P1082" s="8" t="str">
        <f>IF(ISNUMBER(N1082),_xll.BDP($C1082, "OPT_UNDL_PX")," ")</f>
        <v xml:space="preserve"> </v>
      </c>
      <c r="Q1082" s="7" t="str">
        <f>IF(ISNUMBER(N1082),+G1082*_xll.BDP($C1082, "PX_POS_MULT_FACTOR")*P1082/K1082," ")</f>
        <v xml:space="preserve"> </v>
      </c>
      <c r="R1082" s="8" t="str">
        <f>IF(OR($A1082="TUA",$A1082="TYA"),"",IF(ISNUMBER(_xll.BDP($C1082,"DUR_ADJ_OAS_MID")),_xll.BDP($C1082,"DUR_ADJ_OAS_MID"),IF(ISNUMBER(_xll.BDP($E1082&amp;" ISIN","DUR_ADJ_OAS_MID")),_xll.BDP($E1082&amp;" ISIN","DUR_ADJ_OAS_MID")," ")))</f>
        <v xml:space="preserve"> </v>
      </c>
      <c r="S1082" s="7" t="str">
        <f t="shared" si="17"/>
        <v xml:space="preserve"> </v>
      </c>
      <c r="T1082" t="s">
        <v>3471</v>
      </c>
      <c r="U1082" t="s">
        <v>1267</v>
      </c>
    </row>
    <row r="1083" spans="1:33" x14ac:dyDescent="0.25">
      <c r="A1083" t="s">
        <v>3452</v>
      </c>
      <c r="B1083" t="s">
        <v>3472</v>
      </c>
      <c r="C1083" t="s">
        <v>3473</v>
      </c>
      <c r="D1083" t="s">
        <v>3474</v>
      </c>
      <c r="E1083" t="s">
        <v>3475</v>
      </c>
      <c r="F1083" t="s">
        <v>3476</v>
      </c>
      <c r="G1083" s="1">
        <v>547</v>
      </c>
      <c r="H1083" s="1">
        <v>68.790000000000006</v>
      </c>
      <c r="I1083" s="2">
        <v>37628.129999999997</v>
      </c>
      <c r="J1083" s="3">
        <v>1.06617E-3</v>
      </c>
      <c r="K1083" s="4">
        <v>35292710.990000002</v>
      </c>
      <c r="L1083" s="5">
        <v>1100001</v>
      </c>
      <c r="M1083" s="6">
        <v>32.08425355</v>
      </c>
      <c r="N1083" s="7" t="str">
        <f>IF(ISNUMBER(_xll.BDP($C1083, "DELTA_MID")),_xll.BDP($C1083, "DELTA_MID")," ")</f>
        <v xml:space="preserve"> </v>
      </c>
      <c r="O1083" s="7" t="str">
        <f>IF(ISNUMBER(N1083),_xll.BDP($C1083, "OPT_UNDL_TICKER"),"")</f>
        <v/>
      </c>
      <c r="P1083" s="8" t="str">
        <f>IF(ISNUMBER(N1083),_xll.BDP($C1083, "OPT_UNDL_PX")," ")</f>
        <v xml:space="preserve"> </v>
      </c>
      <c r="Q1083" s="7" t="str">
        <f>IF(ISNUMBER(N1083),+G1083*_xll.BDP($C1083, "PX_POS_MULT_FACTOR")*P1083/K1083," ")</f>
        <v xml:space="preserve"> </v>
      </c>
      <c r="R1083" s="8" t="str">
        <f>IF(OR($A1083="TUA",$A1083="TYA"),"",IF(ISNUMBER(_xll.BDP($C1083,"DUR_ADJ_OAS_MID")),_xll.BDP($C1083,"DUR_ADJ_OAS_MID"),IF(ISNUMBER(_xll.BDP($E1083&amp;" ISIN","DUR_ADJ_OAS_MID")),_xll.BDP($E1083&amp;" ISIN","DUR_ADJ_OAS_MID")," ")))</f>
        <v xml:space="preserve"> </v>
      </c>
      <c r="S1083" s="7" t="str">
        <f t="shared" si="17"/>
        <v xml:space="preserve"> </v>
      </c>
      <c r="T1083" t="s">
        <v>3476</v>
      </c>
      <c r="U1083" t="s">
        <v>1267</v>
      </c>
    </row>
    <row r="1084" spans="1:33" x14ac:dyDescent="0.25">
      <c r="A1084" t="s">
        <v>3452</v>
      </c>
      <c r="B1084" t="s">
        <v>3477</v>
      </c>
      <c r="C1084" t="s">
        <v>3478</v>
      </c>
      <c r="D1084" t="s">
        <v>3479</v>
      </c>
      <c r="E1084" t="s">
        <v>3480</v>
      </c>
      <c r="F1084" t="s">
        <v>3481</v>
      </c>
      <c r="G1084" s="1">
        <v>773</v>
      </c>
      <c r="H1084" s="1">
        <v>73.87</v>
      </c>
      <c r="I1084" s="2">
        <v>57101.51</v>
      </c>
      <c r="J1084" s="3">
        <v>1.61794E-3</v>
      </c>
      <c r="K1084" s="4">
        <v>35292710.990000002</v>
      </c>
      <c r="L1084" s="5">
        <v>1100001</v>
      </c>
      <c r="M1084" s="6">
        <v>32.08425355</v>
      </c>
      <c r="N1084" s="7" t="str">
        <f>IF(ISNUMBER(_xll.BDP($C1084, "DELTA_MID")),_xll.BDP($C1084, "DELTA_MID")," ")</f>
        <v xml:space="preserve"> </v>
      </c>
      <c r="O1084" s="7" t="str">
        <f>IF(ISNUMBER(N1084),_xll.BDP($C1084, "OPT_UNDL_TICKER"),"")</f>
        <v/>
      </c>
      <c r="P1084" s="8" t="str">
        <f>IF(ISNUMBER(N1084),_xll.BDP($C1084, "OPT_UNDL_PX")," ")</f>
        <v xml:space="preserve"> </v>
      </c>
      <c r="Q1084" s="7" t="str">
        <f>IF(ISNUMBER(N1084),+G1084*_xll.BDP($C1084, "PX_POS_MULT_FACTOR")*P1084/K1084," ")</f>
        <v xml:space="preserve"> </v>
      </c>
      <c r="R1084" s="8" t="str">
        <f>IF(OR($A1084="TUA",$A1084="TYA"),"",IF(ISNUMBER(_xll.BDP($C1084,"DUR_ADJ_OAS_MID")),_xll.BDP($C1084,"DUR_ADJ_OAS_MID"),IF(ISNUMBER(_xll.BDP($E1084&amp;" ISIN","DUR_ADJ_OAS_MID")),_xll.BDP($E1084&amp;" ISIN","DUR_ADJ_OAS_MID")," ")))</f>
        <v xml:space="preserve"> </v>
      </c>
      <c r="S1084" s="7" t="str">
        <f t="shared" si="17"/>
        <v xml:space="preserve"> </v>
      </c>
      <c r="T1084" t="s">
        <v>3481</v>
      </c>
      <c r="U1084" t="s">
        <v>1267</v>
      </c>
    </row>
    <row r="1085" spans="1:33" x14ac:dyDescent="0.25">
      <c r="A1085" t="s">
        <v>3452</v>
      </c>
      <c r="B1085" t="s">
        <v>3482</v>
      </c>
      <c r="C1085" t="s">
        <v>3483</v>
      </c>
      <c r="D1085" t="s">
        <v>3484</v>
      </c>
      <c r="E1085" t="s">
        <v>3485</v>
      </c>
      <c r="F1085" t="s">
        <v>3486</v>
      </c>
      <c r="G1085" s="1">
        <v>393</v>
      </c>
      <c r="H1085" s="1">
        <v>242.33</v>
      </c>
      <c r="I1085" s="2">
        <v>95235.69</v>
      </c>
      <c r="J1085" s="3">
        <v>2.6984499999999998E-3</v>
      </c>
      <c r="K1085" s="4">
        <v>35292710.990000002</v>
      </c>
      <c r="L1085" s="5">
        <v>1100001</v>
      </c>
      <c r="M1085" s="6">
        <v>32.08425355</v>
      </c>
      <c r="N1085" s="7" t="str">
        <f>IF(ISNUMBER(_xll.BDP($C1085, "DELTA_MID")),_xll.BDP($C1085, "DELTA_MID")," ")</f>
        <v xml:space="preserve"> </v>
      </c>
      <c r="O1085" s="7" t="str">
        <f>IF(ISNUMBER(N1085),_xll.BDP($C1085, "OPT_UNDL_TICKER"),"")</f>
        <v/>
      </c>
      <c r="P1085" s="8" t="str">
        <f>IF(ISNUMBER(N1085),_xll.BDP($C1085, "OPT_UNDL_PX")," ")</f>
        <v xml:space="preserve"> </v>
      </c>
      <c r="Q1085" s="7" t="str">
        <f>IF(ISNUMBER(N1085),+G1085*_xll.BDP($C1085, "PX_POS_MULT_FACTOR")*P1085/K1085," ")</f>
        <v xml:space="preserve"> </v>
      </c>
      <c r="R1085" s="8" t="str">
        <f>IF(OR($A1085="TUA",$A1085="TYA"),"",IF(ISNUMBER(_xll.BDP($C1085,"DUR_ADJ_OAS_MID")),_xll.BDP($C1085,"DUR_ADJ_OAS_MID"),IF(ISNUMBER(_xll.BDP($E1085&amp;" ISIN","DUR_ADJ_OAS_MID")),_xll.BDP($E1085&amp;" ISIN","DUR_ADJ_OAS_MID")," ")))</f>
        <v xml:space="preserve"> </v>
      </c>
      <c r="S1085" s="7" t="str">
        <f t="shared" si="17"/>
        <v xml:space="preserve"> </v>
      </c>
      <c r="T1085" t="s">
        <v>3486</v>
      </c>
      <c r="U1085" t="s">
        <v>1267</v>
      </c>
    </row>
    <row r="1086" spans="1:33" x14ac:dyDescent="0.25">
      <c r="A1086" t="s">
        <v>3452</v>
      </c>
      <c r="B1086" t="s">
        <v>3487</v>
      </c>
      <c r="C1086" t="s">
        <v>3488</v>
      </c>
      <c r="D1086" t="s">
        <v>3489</v>
      </c>
      <c r="E1086" t="s">
        <v>3490</v>
      </c>
      <c r="F1086" t="s">
        <v>3491</v>
      </c>
      <c r="G1086" s="1">
        <v>409</v>
      </c>
      <c r="H1086" s="1">
        <v>194.77</v>
      </c>
      <c r="I1086" s="2">
        <v>79660.929999999993</v>
      </c>
      <c r="J1086" s="3">
        <v>2.2571499999999999E-3</v>
      </c>
      <c r="K1086" s="4">
        <v>35292710.990000002</v>
      </c>
      <c r="L1086" s="5">
        <v>1100001</v>
      </c>
      <c r="M1086" s="6">
        <v>32.08425355</v>
      </c>
      <c r="N1086" s="7" t="str">
        <f>IF(ISNUMBER(_xll.BDP($C1086, "DELTA_MID")),_xll.BDP($C1086, "DELTA_MID")," ")</f>
        <v xml:space="preserve"> </v>
      </c>
      <c r="O1086" s="7" t="str">
        <f>IF(ISNUMBER(N1086),_xll.BDP($C1086, "OPT_UNDL_TICKER"),"")</f>
        <v/>
      </c>
      <c r="P1086" s="8" t="str">
        <f>IF(ISNUMBER(N1086),_xll.BDP($C1086, "OPT_UNDL_PX")," ")</f>
        <v xml:space="preserve"> </v>
      </c>
      <c r="Q1086" s="7" t="str">
        <f>IF(ISNUMBER(N1086),+G1086*_xll.BDP($C1086, "PX_POS_MULT_FACTOR")*P1086/K1086," ")</f>
        <v xml:space="preserve"> </v>
      </c>
      <c r="R1086" s="8" t="str">
        <f>IF(OR($A1086="TUA",$A1086="TYA"),"",IF(ISNUMBER(_xll.BDP($C1086,"DUR_ADJ_OAS_MID")),_xll.BDP($C1086,"DUR_ADJ_OAS_MID"),IF(ISNUMBER(_xll.BDP($E1086&amp;" ISIN","DUR_ADJ_OAS_MID")),_xll.BDP($E1086&amp;" ISIN","DUR_ADJ_OAS_MID")," ")))</f>
        <v xml:space="preserve"> </v>
      </c>
      <c r="S1086" s="7" t="str">
        <f t="shared" si="17"/>
        <v xml:space="preserve"> </v>
      </c>
      <c r="T1086" t="s">
        <v>3491</v>
      </c>
      <c r="U1086" t="s">
        <v>1267</v>
      </c>
    </row>
    <row r="1087" spans="1:33" x14ac:dyDescent="0.25">
      <c r="A1087" t="s">
        <v>3452</v>
      </c>
      <c r="B1087" t="s">
        <v>3492</v>
      </c>
      <c r="C1087" t="s">
        <v>3493</v>
      </c>
      <c r="D1087" t="s">
        <v>3494</v>
      </c>
      <c r="E1087" t="s">
        <v>3495</v>
      </c>
      <c r="F1087" t="s">
        <v>3496</v>
      </c>
      <c r="G1087" s="1">
        <v>1114</v>
      </c>
      <c r="H1087" s="1">
        <v>354.75</v>
      </c>
      <c r="I1087" s="2">
        <v>395191.5</v>
      </c>
      <c r="J1087" s="3">
        <v>1.1197540000000001E-2</v>
      </c>
      <c r="K1087" s="4">
        <v>35292710.990000002</v>
      </c>
      <c r="L1087" s="5">
        <v>1100001</v>
      </c>
      <c r="M1087" s="6">
        <v>32.08425355</v>
      </c>
      <c r="N1087" s="7" t="str">
        <f>IF(ISNUMBER(_xll.BDP($C1087, "DELTA_MID")),_xll.BDP($C1087, "DELTA_MID")," ")</f>
        <v xml:space="preserve"> </v>
      </c>
      <c r="O1087" s="7" t="str">
        <f>IF(ISNUMBER(N1087),_xll.BDP($C1087, "OPT_UNDL_TICKER"),"")</f>
        <v/>
      </c>
      <c r="P1087" s="8" t="str">
        <f>IF(ISNUMBER(N1087),_xll.BDP($C1087, "OPT_UNDL_PX")," ")</f>
        <v xml:space="preserve"> </v>
      </c>
      <c r="Q1087" s="7" t="str">
        <f>IF(ISNUMBER(N1087),+G1087*_xll.BDP($C1087, "PX_POS_MULT_FACTOR")*P1087/K1087," ")</f>
        <v xml:space="preserve"> </v>
      </c>
      <c r="R1087" s="8" t="str">
        <f>IF(OR($A1087="TUA",$A1087="TYA"),"",IF(ISNUMBER(_xll.BDP($C1087,"DUR_ADJ_OAS_MID")),_xll.BDP($C1087,"DUR_ADJ_OAS_MID"),IF(ISNUMBER(_xll.BDP($E1087&amp;" ISIN","DUR_ADJ_OAS_MID")),_xll.BDP($E1087&amp;" ISIN","DUR_ADJ_OAS_MID")," ")))</f>
        <v xml:space="preserve"> </v>
      </c>
      <c r="S1087" s="7" t="str">
        <f t="shared" si="17"/>
        <v xml:space="preserve"> </v>
      </c>
      <c r="T1087" t="s">
        <v>3496</v>
      </c>
      <c r="U1087" t="s">
        <v>1267</v>
      </c>
    </row>
    <row r="1088" spans="1:33" x14ac:dyDescent="0.25">
      <c r="A1088" t="s">
        <v>3452</v>
      </c>
      <c r="B1088" t="s">
        <v>3497</v>
      </c>
      <c r="C1088" t="s">
        <v>3498</v>
      </c>
      <c r="D1088" t="s">
        <v>222</v>
      </c>
      <c r="E1088" t="s">
        <v>223</v>
      </c>
      <c r="F1088" t="s">
        <v>224</v>
      </c>
      <c r="G1088" s="1">
        <v>1009</v>
      </c>
      <c r="H1088" s="1">
        <v>332.71</v>
      </c>
      <c r="I1088" s="2">
        <v>335704.39</v>
      </c>
      <c r="J1088" s="3">
        <v>9.5119999999999996E-3</v>
      </c>
      <c r="K1088" s="4">
        <v>35292710.990000002</v>
      </c>
      <c r="L1088" s="5">
        <v>1100001</v>
      </c>
      <c r="M1088" s="6">
        <v>32.08425355</v>
      </c>
      <c r="N1088" s="7" t="str">
        <f>IF(ISNUMBER(_xll.BDP($C1088, "DELTA_MID")),_xll.BDP($C1088, "DELTA_MID")," ")</f>
        <v xml:space="preserve"> </v>
      </c>
      <c r="O1088" s="7" t="str">
        <f>IF(ISNUMBER(N1088),_xll.BDP($C1088, "OPT_UNDL_TICKER"),"")</f>
        <v/>
      </c>
      <c r="P1088" s="8" t="str">
        <f>IF(ISNUMBER(N1088),_xll.BDP($C1088, "OPT_UNDL_PX")," ")</f>
        <v xml:space="preserve"> </v>
      </c>
      <c r="Q1088" s="7" t="str">
        <f>IF(ISNUMBER(N1088),+G1088*_xll.BDP($C1088, "PX_POS_MULT_FACTOR")*P1088/K1088," ")</f>
        <v xml:space="preserve"> </v>
      </c>
      <c r="R1088" s="8" t="str">
        <f>IF(OR($A1088="TUA",$A1088="TYA"),"",IF(ISNUMBER(_xll.BDP($C1088,"DUR_ADJ_OAS_MID")),_xll.BDP($C1088,"DUR_ADJ_OAS_MID"),IF(ISNUMBER(_xll.BDP($E1088&amp;" ISIN","DUR_ADJ_OAS_MID")),_xll.BDP($E1088&amp;" ISIN","DUR_ADJ_OAS_MID")," ")))</f>
        <v xml:space="preserve"> </v>
      </c>
      <c r="S1088" s="7" t="str">
        <f t="shared" si="17"/>
        <v xml:space="preserve"> </v>
      </c>
      <c r="T1088" t="s">
        <v>224</v>
      </c>
      <c r="U1088" t="s">
        <v>1267</v>
      </c>
    </row>
    <row r="1089" spans="1:21" x14ac:dyDescent="0.25">
      <c r="A1089" t="s">
        <v>3452</v>
      </c>
      <c r="B1089" t="s">
        <v>3499</v>
      </c>
      <c r="C1089" t="s">
        <v>3500</v>
      </c>
      <c r="D1089" t="s">
        <v>3501</v>
      </c>
      <c r="E1089" t="s">
        <v>3502</v>
      </c>
      <c r="F1089" t="s">
        <v>3503</v>
      </c>
      <c r="G1089" s="1">
        <v>143</v>
      </c>
      <c r="H1089" s="1">
        <v>498.33</v>
      </c>
      <c r="I1089" s="2">
        <v>71261.19</v>
      </c>
      <c r="J1089" s="3">
        <v>2.0191499999999999E-3</v>
      </c>
      <c r="K1089" s="4">
        <v>35292710.990000002</v>
      </c>
      <c r="L1089" s="5">
        <v>1100001</v>
      </c>
      <c r="M1089" s="6">
        <v>32.08425355</v>
      </c>
      <c r="N1089" s="7" t="str">
        <f>IF(ISNUMBER(_xll.BDP($C1089, "DELTA_MID")),_xll.BDP($C1089, "DELTA_MID")," ")</f>
        <v xml:space="preserve"> </v>
      </c>
      <c r="O1089" s="7" t="str">
        <f>IF(ISNUMBER(N1089),_xll.BDP($C1089, "OPT_UNDL_TICKER"),"")</f>
        <v/>
      </c>
      <c r="P1089" s="8" t="str">
        <f>IF(ISNUMBER(N1089),_xll.BDP($C1089, "OPT_UNDL_PX")," ")</f>
        <v xml:space="preserve"> </v>
      </c>
      <c r="Q1089" s="7" t="str">
        <f>IF(ISNUMBER(N1089),+G1089*_xll.BDP($C1089, "PX_POS_MULT_FACTOR")*P1089/K1089," ")</f>
        <v xml:space="preserve"> </v>
      </c>
      <c r="R1089" s="8" t="str">
        <f>IF(OR($A1089="TUA",$A1089="TYA"),"",IF(ISNUMBER(_xll.BDP($C1089,"DUR_ADJ_OAS_MID")),_xll.BDP($C1089,"DUR_ADJ_OAS_MID"),IF(ISNUMBER(_xll.BDP($E1089&amp;" ISIN","DUR_ADJ_OAS_MID")),_xll.BDP($E1089&amp;" ISIN","DUR_ADJ_OAS_MID")," ")))</f>
        <v xml:space="preserve"> </v>
      </c>
      <c r="S1089" s="7" t="str">
        <f t="shared" si="17"/>
        <v xml:space="preserve"> </v>
      </c>
      <c r="T1089" t="s">
        <v>3503</v>
      </c>
      <c r="U1089" t="s">
        <v>1267</v>
      </c>
    </row>
    <row r="1090" spans="1:21" x14ac:dyDescent="0.25">
      <c r="A1090" t="s">
        <v>3452</v>
      </c>
      <c r="B1090" t="s">
        <v>3504</v>
      </c>
      <c r="C1090" t="s">
        <v>3505</v>
      </c>
      <c r="D1090" t="s">
        <v>3506</v>
      </c>
      <c r="E1090" t="s">
        <v>3507</v>
      </c>
      <c r="F1090" t="s">
        <v>3508</v>
      </c>
      <c r="G1090" s="1">
        <v>1761</v>
      </c>
      <c r="H1090" s="1">
        <v>543.55999999999995</v>
      </c>
      <c r="I1090" s="2">
        <v>957209.16</v>
      </c>
      <c r="J1090" s="3">
        <v>2.7122009999999998E-2</v>
      </c>
      <c r="K1090" s="4">
        <v>35292710.990000002</v>
      </c>
      <c r="L1090" s="5">
        <v>1100001</v>
      </c>
      <c r="M1090" s="6">
        <v>32.08425355</v>
      </c>
      <c r="N1090" s="7" t="str">
        <f>IF(ISNUMBER(_xll.BDP($C1090, "DELTA_MID")),_xll.BDP($C1090, "DELTA_MID")," ")</f>
        <v xml:space="preserve"> </v>
      </c>
      <c r="O1090" s="7" t="str">
        <f>IF(ISNUMBER(N1090),_xll.BDP($C1090, "OPT_UNDL_TICKER"),"")</f>
        <v/>
      </c>
      <c r="P1090" s="8" t="str">
        <f>IF(ISNUMBER(N1090),_xll.BDP($C1090, "OPT_UNDL_PX")," ")</f>
        <v xml:space="preserve"> </v>
      </c>
      <c r="Q1090" s="7" t="str">
        <f>IF(ISNUMBER(N1090),+G1090*_xll.BDP($C1090, "PX_POS_MULT_FACTOR")*P1090/K1090," ")</f>
        <v xml:space="preserve"> </v>
      </c>
      <c r="R1090" s="8" t="str">
        <f>IF(OR($A1090="TUA",$A1090="TYA"),"",IF(ISNUMBER(_xll.BDP($C1090,"DUR_ADJ_OAS_MID")),_xll.BDP($C1090,"DUR_ADJ_OAS_MID"),IF(ISNUMBER(_xll.BDP($E1090&amp;" ISIN","DUR_ADJ_OAS_MID")),_xll.BDP($E1090&amp;" ISIN","DUR_ADJ_OAS_MID")," ")))</f>
        <v xml:space="preserve"> </v>
      </c>
      <c r="S1090" s="7" t="str">
        <f t="shared" si="17"/>
        <v xml:space="preserve"> </v>
      </c>
      <c r="T1090" t="s">
        <v>3508</v>
      </c>
      <c r="U1090" t="s">
        <v>1267</v>
      </c>
    </row>
    <row r="1091" spans="1:21" x14ac:dyDescent="0.25">
      <c r="A1091" t="s">
        <v>3452</v>
      </c>
      <c r="B1091" t="s">
        <v>3509</v>
      </c>
      <c r="C1091" t="s">
        <v>3510</v>
      </c>
      <c r="D1091" t="s">
        <v>3511</v>
      </c>
      <c r="E1091" t="s">
        <v>3512</v>
      </c>
      <c r="F1091" t="s">
        <v>3513</v>
      </c>
      <c r="G1091" s="1">
        <v>196</v>
      </c>
      <c r="H1091" s="1">
        <v>216.06</v>
      </c>
      <c r="I1091" s="2">
        <v>42347.76</v>
      </c>
      <c r="J1091" s="3">
        <v>1.1999000000000001E-3</v>
      </c>
      <c r="K1091" s="4">
        <v>35292710.990000002</v>
      </c>
      <c r="L1091" s="5">
        <v>1100001</v>
      </c>
      <c r="M1091" s="6">
        <v>32.08425355</v>
      </c>
      <c r="N1091" s="7" t="str">
        <f>IF(ISNUMBER(_xll.BDP($C1091, "DELTA_MID")),_xll.BDP($C1091, "DELTA_MID")," ")</f>
        <v xml:space="preserve"> </v>
      </c>
      <c r="O1091" s="7" t="str">
        <f>IF(ISNUMBER(N1091),_xll.BDP($C1091, "OPT_UNDL_TICKER"),"")</f>
        <v/>
      </c>
      <c r="P1091" s="8" t="str">
        <f>IF(ISNUMBER(N1091),_xll.BDP($C1091, "OPT_UNDL_PX")," ")</f>
        <v xml:space="preserve"> </v>
      </c>
      <c r="Q1091" s="7" t="str">
        <f>IF(ISNUMBER(N1091),+G1091*_xll.BDP($C1091, "PX_POS_MULT_FACTOR")*P1091/K1091," ")</f>
        <v xml:space="preserve"> </v>
      </c>
      <c r="R1091" s="8" t="str">
        <f>IF(OR($A1091="TUA",$A1091="TYA"),"",IF(ISNUMBER(_xll.BDP($C1091,"DUR_ADJ_OAS_MID")),_xll.BDP($C1091,"DUR_ADJ_OAS_MID"),IF(ISNUMBER(_xll.BDP($E1091&amp;" ISIN","DUR_ADJ_OAS_MID")),_xll.BDP($E1091&amp;" ISIN","DUR_ADJ_OAS_MID")," ")))</f>
        <v xml:space="preserve"> </v>
      </c>
      <c r="S1091" s="7" t="str">
        <f t="shared" si="17"/>
        <v xml:space="preserve"> </v>
      </c>
      <c r="T1091" t="s">
        <v>3513</v>
      </c>
      <c r="U1091" t="s">
        <v>1267</v>
      </c>
    </row>
    <row r="1092" spans="1:21" x14ac:dyDescent="0.25">
      <c r="A1092" t="s">
        <v>3452</v>
      </c>
      <c r="B1092" t="s">
        <v>3514</v>
      </c>
      <c r="C1092" t="s">
        <v>3515</v>
      </c>
      <c r="D1092" t="s">
        <v>3516</v>
      </c>
      <c r="E1092" t="s">
        <v>3517</v>
      </c>
      <c r="F1092" t="s">
        <v>3518</v>
      </c>
      <c r="G1092" s="1">
        <v>11019</v>
      </c>
      <c r="H1092" s="1">
        <v>4.3600000000000003</v>
      </c>
      <c r="I1092" s="2">
        <v>48042.84</v>
      </c>
      <c r="J1092" s="3">
        <v>1.3612699999999999E-3</v>
      </c>
      <c r="K1092" s="4">
        <v>35292710.990000002</v>
      </c>
      <c r="L1092" s="5">
        <v>1100001</v>
      </c>
      <c r="M1092" s="6">
        <v>32.08425355</v>
      </c>
      <c r="N1092" s="7" t="str">
        <f>IF(ISNUMBER(_xll.BDP($C1092, "DELTA_MID")),_xll.BDP($C1092, "DELTA_MID")," ")</f>
        <v xml:space="preserve"> </v>
      </c>
      <c r="O1092" s="7" t="str">
        <f>IF(ISNUMBER(N1092),_xll.BDP($C1092, "OPT_UNDL_TICKER"),"")</f>
        <v/>
      </c>
      <c r="P1092" s="8" t="str">
        <f>IF(ISNUMBER(N1092),_xll.BDP($C1092, "OPT_UNDL_PX")," ")</f>
        <v xml:space="preserve"> </v>
      </c>
      <c r="Q1092" s="7" t="str">
        <f>IF(ISNUMBER(N1092),+G1092*_xll.BDP($C1092, "PX_POS_MULT_FACTOR")*P1092/K1092," ")</f>
        <v xml:space="preserve"> </v>
      </c>
      <c r="R1092" s="8" t="str">
        <f>IF(OR($A1092="TUA",$A1092="TYA"),"",IF(ISNUMBER(_xll.BDP($C1092,"DUR_ADJ_OAS_MID")),_xll.BDP($C1092,"DUR_ADJ_OAS_MID"),IF(ISNUMBER(_xll.BDP($E1092&amp;" ISIN","DUR_ADJ_OAS_MID")),_xll.BDP($E1092&amp;" ISIN","DUR_ADJ_OAS_MID")," ")))</f>
        <v xml:space="preserve"> </v>
      </c>
      <c r="S1092" s="7" t="str">
        <f t="shared" si="17"/>
        <v xml:space="preserve"> </v>
      </c>
      <c r="T1092" t="s">
        <v>3518</v>
      </c>
      <c r="U1092" t="s">
        <v>1267</v>
      </c>
    </row>
    <row r="1093" spans="1:21" x14ac:dyDescent="0.25">
      <c r="A1093" t="s">
        <v>3452</v>
      </c>
      <c r="B1093" t="s">
        <v>3519</v>
      </c>
      <c r="C1093" t="s">
        <v>3520</v>
      </c>
      <c r="D1093" t="s">
        <v>3521</v>
      </c>
      <c r="E1093" t="s">
        <v>3522</v>
      </c>
      <c r="F1093" t="s">
        <v>3523</v>
      </c>
      <c r="G1093" s="1">
        <v>1070</v>
      </c>
      <c r="H1093" s="1">
        <v>359.45</v>
      </c>
      <c r="I1093" s="2">
        <v>384611.5</v>
      </c>
      <c r="J1093" s="3">
        <v>1.0897759999999999E-2</v>
      </c>
      <c r="K1093" s="4">
        <v>35292710.990000002</v>
      </c>
      <c r="L1093" s="5">
        <v>1100001</v>
      </c>
      <c r="M1093" s="6">
        <v>32.08425355</v>
      </c>
      <c r="N1093" s="7" t="str">
        <f>IF(ISNUMBER(_xll.BDP($C1093, "DELTA_MID")),_xll.BDP($C1093, "DELTA_MID")," ")</f>
        <v xml:space="preserve"> </v>
      </c>
      <c r="O1093" s="7" t="str">
        <f>IF(ISNUMBER(N1093),_xll.BDP($C1093, "OPT_UNDL_TICKER"),"")</f>
        <v/>
      </c>
      <c r="P1093" s="8" t="str">
        <f>IF(ISNUMBER(N1093),_xll.BDP($C1093, "OPT_UNDL_PX")," ")</f>
        <v xml:space="preserve"> </v>
      </c>
      <c r="Q1093" s="7" t="str">
        <f>IF(ISNUMBER(N1093),+G1093*_xll.BDP($C1093, "PX_POS_MULT_FACTOR")*P1093/K1093," ")</f>
        <v xml:space="preserve"> </v>
      </c>
      <c r="R1093" s="8" t="str">
        <f>IF(OR($A1093="TUA",$A1093="TYA"),"",IF(ISNUMBER(_xll.BDP($C1093,"DUR_ADJ_OAS_MID")),_xll.BDP($C1093,"DUR_ADJ_OAS_MID"),IF(ISNUMBER(_xll.BDP($E1093&amp;" ISIN","DUR_ADJ_OAS_MID")),_xll.BDP($E1093&amp;" ISIN","DUR_ADJ_OAS_MID")," ")))</f>
        <v xml:space="preserve"> </v>
      </c>
      <c r="S1093" s="7" t="str">
        <f t="shared" si="17"/>
        <v xml:space="preserve"> </v>
      </c>
      <c r="T1093" t="s">
        <v>3523</v>
      </c>
      <c r="U1093" t="s">
        <v>1267</v>
      </c>
    </row>
    <row r="1094" spans="1:21" x14ac:dyDescent="0.25">
      <c r="A1094" t="s">
        <v>3452</v>
      </c>
      <c r="B1094" t="s">
        <v>3524</v>
      </c>
      <c r="C1094" t="s">
        <v>3525</v>
      </c>
      <c r="D1094" t="s">
        <v>3526</v>
      </c>
      <c r="E1094" t="s">
        <v>3527</v>
      </c>
      <c r="F1094" t="s">
        <v>3528</v>
      </c>
      <c r="G1094" s="1">
        <v>363</v>
      </c>
      <c r="H1094" s="1">
        <v>188.02</v>
      </c>
      <c r="I1094" s="2">
        <v>68251.259999999995</v>
      </c>
      <c r="J1094" s="3">
        <v>1.9338599999999999E-3</v>
      </c>
      <c r="K1094" s="4">
        <v>35292710.990000002</v>
      </c>
      <c r="L1094" s="5">
        <v>1100001</v>
      </c>
      <c r="M1094" s="6">
        <v>32.08425355</v>
      </c>
      <c r="N1094" s="7" t="str">
        <f>IF(ISNUMBER(_xll.BDP($C1094, "DELTA_MID")),_xll.BDP($C1094, "DELTA_MID")," ")</f>
        <v xml:space="preserve"> </v>
      </c>
      <c r="O1094" s="7" t="str">
        <f>IF(ISNUMBER(N1094),_xll.BDP($C1094, "OPT_UNDL_TICKER"),"")</f>
        <v/>
      </c>
      <c r="P1094" s="8" t="str">
        <f>IF(ISNUMBER(N1094),_xll.BDP($C1094, "OPT_UNDL_PX")," ")</f>
        <v xml:space="preserve"> </v>
      </c>
      <c r="Q1094" s="7" t="str">
        <f>IF(ISNUMBER(N1094),+G1094*_xll.BDP($C1094, "PX_POS_MULT_FACTOR")*P1094/K1094," ")</f>
        <v xml:space="preserve"> </v>
      </c>
      <c r="R1094" s="8" t="str">
        <f>IF(OR($A1094="TUA",$A1094="TYA"),"",IF(ISNUMBER(_xll.BDP($C1094,"DUR_ADJ_OAS_MID")),_xll.BDP($C1094,"DUR_ADJ_OAS_MID"),IF(ISNUMBER(_xll.BDP($E1094&amp;" ISIN","DUR_ADJ_OAS_MID")),_xll.BDP($E1094&amp;" ISIN","DUR_ADJ_OAS_MID")," ")))</f>
        <v xml:space="preserve"> </v>
      </c>
      <c r="S1094" s="7" t="str">
        <f t="shared" si="17"/>
        <v xml:space="preserve"> </v>
      </c>
      <c r="T1094" t="s">
        <v>3528</v>
      </c>
      <c r="U1094" t="s">
        <v>1267</v>
      </c>
    </row>
    <row r="1095" spans="1:21" x14ac:dyDescent="0.25">
      <c r="A1095" t="s">
        <v>3452</v>
      </c>
      <c r="B1095" t="s">
        <v>3529</v>
      </c>
      <c r="C1095" t="s">
        <v>3530</v>
      </c>
      <c r="D1095" t="s">
        <v>3531</v>
      </c>
      <c r="E1095" t="s">
        <v>3532</v>
      </c>
      <c r="F1095" t="s">
        <v>3533</v>
      </c>
      <c r="G1095" s="1">
        <v>35</v>
      </c>
      <c r="H1095" s="1">
        <v>3799.99</v>
      </c>
      <c r="I1095" s="2">
        <v>132999.65</v>
      </c>
      <c r="J1095" s="3">
        <v>3.7684699999999999E-3</v>
      </c>
      <c r="K1095" s="4">
        <v>35292710.990000002</v>
      </c>
      <c r="L1095" s="5">
        <v>1100001</v>
      </c>
      <c r="M1095" s="6">
        <v>32.08425355</v>
      </c>
      <c r="N1095" s="7" t="str">
        <f>IF(ISNUMBER(_xll.BDP($C1095, "DELTA_MID")),_xll.BDP($C1095, "DELTA_MID")," ")</f>
        <v xml:space="preserve"> </v>
      </c>
      <c r="O1095" s="7" t="str">
        <f>IF(ISNUMBER(N1095),_xll.BDP($C1095, "OPT_UNDL_TICKER"),"")</f>
        <v/>
      </c>
      <c r="P1095" s="8" t="str">
        <f>IF(ISNUMBER(N1095),_xll.BDP($C1095, "OPT_UNDL_PX")," ")</f>
        <v xml:space="preserve"> </v>
      </c>
      <c r="Q1095" s="7" t="str">
        <f>IF(ISNUMBER(N1095),+G1095*_xll.BDP($C1095, "PX_POS_MULT_FACTOR")*P1095/K1095," ")</f>
        <v xml:space="preserve"> </v>
      </c>
      <c r="R1095" s="8" t="str">
        <f>IF(OR($A1095="TUA",$A1095="TYA"),"",IF(ISNUMBER(_xll.BDP($C1095,"DUR_ADJ_OAS_MID")),_xll.BDP($C1095,"DUR_ADJ_OAS_MID"),IF(ISNUMBER(_xll.BDP($E1095&amp;" ISIN","DUR_ADJ_OAS_MID")),_xll.BDP($E1095&amp;" ISIN","DUR_ADJ_OAS_MID")," ")))</f>
        <v xml:space="preserve"> </v>
      </c>
      <c r="S1095" s="7" t="str">
        <f t="shared" si="17"/>
        <v xml:space="preserve"> </v>
      </c>
      <c r="T1095" t="s">
        <v>3533</v>
      </c>
      <c r="U1095" t="s">
        <v>1267</v>
      </c>
    </row>
    <row r="1096" spans="1:21" x14ac:dyDescent="0.25">
      <c r="A1096" t="s">
        <v>3452</v>
      </c>
      <c r="B1096" t="s">
        <v>3534</v>
      </c>
      <c r="C1096" t="s">
        <v>3535</v>
      </c>
      <c r="D1096" t="s">
        <v>3536</v>
      </c>
      <c r="E1096" t="s">
        <v>3537</v>
      </c>
      <c r="F1096" t="s">
        <v>3538</v>
      </c>
      <c r="G1096" s="1">
        <v>1384</v>
      </c>
      <c r="H1096" s="1">
        <v>77.87</v>
      </c>
      <c r="I1096" s="2">
        <v>107772.08</v>
      </c>
      <c r="J1096" s="3">
        <v>3.0536600000000001E-3</v>
      </c>
      <c r="K1096" s="4">
        <v>35292710.990000002</v>
      </c>
      <c r="L1096" s="5">
        <v>1100001</v>
      </c>
      <c r="M1096" s="6">
        <v>32.08425355</v>
      </c>
      <c r="N1096" s="7" t="str">
        <f>IF(ISNUMBER(_xll.BDP($C1096, "DELTA_MID")),_xll.BDP($C1096, "DELTA_MID")," ")</f>
        <v xml:space="preserve"> </v>
      </c>
      <c r="O1096" s="7" t="str">
        <f>IF(ISNUMBER(N1096),_xll.BDP($C1096, "OPT_UNDL_TICKER"),"")</f>
        <v/>
      </c>
      <c r="P1096" s="8" t="str">
        <f>IF(ISNUMBER(N1096),_xll.BDP($C1096, "OPT_UNDL_PX")," ")</f>
        <v xml:space="preserve"> </v>
      </c>
      <c r="Q1096" s="7" t="str">
        <f>IF(ISNUMBER(N1096),+G1096*_xll.BDP($C1096, "PX_POS_MULT_FACTOR")*P1096/K1096," ")</f>
        <v xml:space="preserve"> </v>
      </c>
      <c r="R1096" s="8" t="str">
        <f>IF(OR($A1096="TUA",$A1096="TYA"),"",IF(ISNUMBER(_xll.BDP($C1096,"DUR_ADJ_OAS_MID")),_xll.BDP($C1096,"DUR_ADJ_OAS_MID"),IF(ISNUMBER(_xll.BDP($E1096&amp;" ISIN","DUR_ADJ_OAS_MID")),_xll.BDP($E1096&amp;" ISIN","DUR_ADJ_OAS_MID")," ")))</f>
        <v xml:space="preserve"> </v>
      </c>
      <c r="S1096" s="7" t="str">
        <f t="shared" si="17"/>
        <v xml:space="preserve"> </v>
      </c>
      <c r="T1096" t="s">
        <v>3538</v>
      </c>
      <c r="U1096" t="s">
        <v>1267</v>
      </c>
    </row>
    <row r="1097" spans="1:21" x14ac:dyDescent="0.25">
      <c r="A1097" t="s">
        <v>3452</v>
      </c>
      <c r="B1097" t="s">
        <v>3539</v>
      </c>
      <c r="C1097" t="s">
        <v>3540</v>
      </c>
      <c r="D1097" t="s">
        <v>3541</v>
      </c>
      <c r="E1097" t="s">
        <v>3542</v>
      </c>
      <c r="F1097" t="s">
        <v>3543</v>
      </c>
      <c r="G1097" s="1">
        <v>577</v>
      </c>
      <c r="H1097" s="1">
        <v>65.739999999999995</v>
      </c>
      <c r="I1097" s="2">
        <v>37931.980000000003</v>
      </c>
      <c r="J1097" s="3">
        <v>1.07478E-3</v>
      </c>
      <c r="K1097" s="4">
        <v>35292710.990000002</v>
      </c>
      <c r="L1097" s="5">
        <v>1100001</v>
      </c>
      <c r="M1097" s="6">
        <v>32.08425355</v>
      </c>
      <c r="N1097" s="7" t="str">
        <f>IF(ISNUMBER(_xll.BDP($C1097, "DELTA_MID")),_xll.BDP($C1097, "DELTA_MID")," ")</f>
        <v xml:space="preserve"> </v>
      </c>
      <c r="O1097" s="7" t="str">
        <f>IF(ISNUMBER(N1097),_xll.BDP($C1097, "OPT_UNDL_TICKER"),"")</f>
        <v/>
      </c>
      <c r="P1097" s="8" t="str">
        <f>IF(ISNUMBER(N1097),_xll.BDP($C1097, "OPT_UNDL_PX")," ")</f>
        <v xml:space="preserve"> </v>
      </c>
      <c r="Q1097" s="7" t="str">
        <f>IF(ISNUMBER(N1097),+G1097*_xll.BDP($C1097, "PX_POS_MULT_FACTOR")*P1097/K1097," ")</f>
        <v xml:space="preserve"> </v>
      </c>
      <c r="R1097" s="8" t="str">
        <f>IF(OR($A1097="TUA",$A1097="TYA"),"",IF(ISNUMBER(_xll.BDP($C1097,"DUR_ADJ_OAS_MID")),_xll.BDP($C1097,"DUR_ADJ_OAS_MID"),IF(ISNUMBER(_xll.BDP($E1097&amp;" ISIN","DUR_ADJ_OAS_MID")),_xll.BDP($E1097&amp;" ISIN","DUR_ADJ_OAS_MID")," ")))</f>
        <v xml:space="preserve"> </v>
      </c>
      <c r="S1097" s="7" t="str">
        <f t="shared" si="17"/>
        <v xml:space="preserve"> </v>
      </c>
      <c r="T1097" t="s">
        <v>3543</v>
      </c>
      <c r="U1097" t="s">
        <v>1267</v>
      </c>
    </row>
    <row r="1098" spans="1:21" x14ac:dyDescent="0.25">
      <c r="A1098" t="s">
        <v>3452</v>
      </c>
      <c r="B1098" t="s">
        <v>3544</v>
      </c>
      <c r="C1098" t="s">
        <v>3545</v>
      </c>
      <c r="D1098" t="s">
        <v>251</v>
      </c>
      <c r="E1098" t="s">
        <v>252</v>
      </c>
      <c r="F1098" t="s">
        <v>253</v>
      </c>
      <c r="G1098" s="1">
        <v>57</v>
      </c>
      <c r="H1098" s="1">
        <v>5153.41</v>
      </c>
      <c r="I1098" s="2">
        <v>293744.37</v>
      </c>
      <c r="J1098" s="3">
        <v>8.32309E-3</v>
      </c>
      <c r="K1098" s="4">
        <v>35292710.990000002</v>
      </c>
      <c r="L1098" s="5">
        <v>1100001</v>
      </c>
      <c r="M1098" s="6">
        <v>32.08425355</v>
      </c>
      <c r="N1098" s="7" t="str">
        <f>IF(ISNUMBER(_xll.BDP($C1098, "DELTA_MID")),_xll.BDP($C1098, "DELTA_MID")," ")</f>
        <v xml:space="preserve"> </v>
      </c>
      <c r="O1098" s="7" t="str">
        <f>IF(ISNUMBER(N1098),_xll.BDP($C1098, "OPT_UNDL_TICKER"),"")</f>
        <v/>
      </c>
      <c r="P1098" s="8" t="str">
        <f>IF(ISNUMBER(N1098),_xll.BDP($C1098, "OPT_UNDL_PX")," ")</f>
        <v xml:space="preserve"> </v>
      </c>
      <c r="Q1098" s="7" t="str">
        <f>IF(ISNUMBER(N1098),+G1098*_xll.BDP($C1098, "PX_POS_MULT_FACTOR")*P1098/K1098," ")</f>
        <v xml:space="preserve"> </v>
      </c>
      <c r="R1098" s="8" t="str">
        <f>IF(OR($A1098="TUA",$A1098="TYA"),"",IF(ISNUMBER(_xll.BDP($C1098,"DUR_ADJ_OAS_MID")),_xll.BDP($C1098,"DUR_ADJ_OAS_MID"),IF(ISNUMBER(_xll.BDP($E1098&amp;" ISIN","DUR_ADJ_OAS_MID")),_xll.BDP($E1098&amp;" ISIN","DUR_ADJ_OAS_MID")," ")))</f>
        <v xml:space="preserve"> </v>
      </c>
      <c r="S1098" s="7" t="str">
        <f t="shared" si="17"/>
        <v xml:space="preserve"> </v>
      </c>
      <c r="T1098" t="s">
        <v>253</v>
      </c>
      <c r="U1098" t="s">
        <v>1267</v>
      </c>
    </row>
    <row r="1099" spans="1:21" x14ac:dyDescent="0.25">
      <c r="A1099" t="s">
        <v>3452</v>
      </c>
      <c r="B1099" t="s">
        <v>3546</v>
      </c>
      <c r="C1099" t="s">
        <v>3547</v>
      </c>
      <c r="D1099" t="s">
        <v>256</v>
      </c>
      <c r="E1099" t="s">
        <v>257</v>
      </c>
      <c r="F1099" t="s">
        <v>258</v>
      </c>
      <c r="G1099" s="1">
        <v>1998</v>
      </c>
      <c r="H1099" s="1">
        <v>56.5</v>
      </c>
      <c r="I1099" s="2">
        <v>112887</v>
      </c>
      <c r="J1099" s="3">
        <v>3.1985899999999999E-3</v>
      </c>
      <c r="K1099" s="4">
        <v>35292710.990000002</v>
      </c>
      <c r="L1099" s="5">
        <v>1100001</v>
      </c>
      <c r="M1099" s="6">
        <v>32.08425355</v>
      </c>
      <c r="N1099" s="7" t="str">
        <f>IF(ISNUMBER(_xll.BDP($C1099, "DELTA_MID")),_xll.BDP($C1099, "DELTA_MID")," ")</f>
        <v xml:space="preserve"> </v>
      </c>
      <c r="O1099" s="7" t="str">
        <f>IF(ISNUMBER(N1099),_xll.BDP($C1099, "OPT_UNDL_TICKER"),"")</f>
        <v/>
      </c>
      <c r="P1099" s="8" t="str">
        <f>IF(ISNUMBER(N1099),_xll.BDP($C1099, "OPT_UNDL_PX")," ")</f>
        <v xml:space="preserve"> </v>
      </c>
      <c r="Q1099" s="7" t="str">
        <f>IF(ISNUMBER(N1099),+G1099*_xll.BDP($C1099, "PX_POS_MULT_FACTOR")*P1099/K1099," ")</f>
        <v xml:space="preserve"> </v>
      </c>
      <c r="R1099" s="8" t="str">
        <f>IF(OR($A1099="TUA",$A1099="TYA"),"",IF(ISNUMBER(_xll.BDP($C1099,"DUR_ADJ_OAS_MID")),_xll.BDP($C1099,"DUR_ADJ_OAS_MID"),IF(ISNUMBER(_xll.BDP($E1099&amp;" ISIN","DUR_ADJ_OAS_MID")),_xll.BDP($E1099&amp;" ISIN","DUR_ADJ_OAS_MID")," ")))</f>
        <v xml:space="preserve"> </v>
      </c>
      <c r="S1099" s="7" t="str">
        <f t="shared" si="17"/>
        <v xml:space="preserve"> </v>
      </c>
      <c r="T1099" t="s">
        <v>258</v>
      </c>
      <c r="U1099" t="s">
        <v>1267</v>
      </c>
    </row>
    <row r="1100" spans="1:21" x14ac:dyDescent="0.25">
      <c r="A1100" t="s">
        <v>3452</v>
      </c>
      <c r="B1100" t="s">
        <v>3548</v>
      </c>
      <c r="C1100" t="s">
        <v>3549</v>
      </c>
      <c r="D1100" t="s">
        <v>3550</v>
      </c>
      <c r="E1100" t="s">
        <v>3551</v>
      </c>
      <c r="F1100" t="s">
        <v>3552</v>
      </c>
      <c r="G1100" s="1">
        <v>528</v>
      </c>
      <c r="H1100" s="1">
        <v>74.12</v>
      </c>
      <c r="I1100" s="2">
        <v>39135.360000000001</v>
      </c>
      <c r="J1100" s="3">
        <v>1.10888E-3</v>
      </c>
      <c r="K1100" s="4">
        <v>35292710.990000002</v>
      </c>
      <c r="L1100" s="5">
        <v>1100001</v>
      </c>
      <c r="M1100" s="6">
        <v>32.08425355</v>
      </c>
      <c r="N1100" s="7" t="str">
        <f>IF(ISNUMBER(_xll.BDP($C1100, "DELTA_MID")),_xll.BDP($C1100, "DELTA_MID")," ")</f>
        <v xml:space="preserve"> </v>
      </c>
      <c r="O1100" s="7" t="str">
        <f>IF(ISNUMBER(N1100),_xll.BDP($C1100, "OPT_UNDL_TICKER"),"")</f>
        <v/>
      </c>
      <c r="P1100" s="8" t="str">
        <f>IF(ISNUMBER(N1100),_xll.BDP($C1100, "OPT_UNDL_PX")," ")</f>
        <v xml:space="preserve"> </v>
      </c>
      <c r="Q1100" s="7" t="str">
        <f>IF(ISNUMBER(N1100),+G1100*_xll.BDP($C1100, "PX_POS_MULT_FACTOR")*P1100/K1100," ")</f>
        <v xml:space="preserve"> </v>
      </c>
      <c r="R1100" s="8" t="str">
        <f>IF(OR($A1100="TUA",$A1100="TYA"),"",IF(ISNUMBER(_xll.BDP($C1100,"DUR_ADJ_OAS_MID")),_xll.BDP($C1100,"DUR_ADJ_OAS_MID"),IF(ISNUMBER(_xll.BDP($E1100&amp;" ISIN","DUR_ADJ_OAS_MID")),_xll.BDP($E1100&amp;" ISIN","DUR_ADJ_OAS_MID")," ")))</f>
        <v xml:space="preserve"> </v>
      </c>
      <c r="S1100" s="7" t="str">
        <f t="shared" si="17"/>
        <v xml:space="preserve"> </v>
      </c>
      <c r="T1100" t="s">
        <v>3552</v>
      </c>
      <c r="U1100" t="s">
        <v>1267</v>
      </c>
    </row>
    <row r="1101" spans="1:21" x14ac:dyDescent="0.25">
      <c r="A1101" t="s">
        <v>3452</v>
      </c>
      <c r="B1101" t="s">
        <v>3553</v>
      </c>
      <c r="C1101" t="s">
        <v>3554</v>
      </c>
      <c r="D1101" t="s">
        <v>3555</v>
      </c>
      <c r="E1101" t="s">
        <v>3556</v>
      </c>
      <c r="F1101" t="s">
        <v>3557</v>
      </c>
      <c r="G1101" s="1">
        <v>163</v>
      </c>
      <c r="H1101" s="1">
        <v>289.89999999999998</v>
      </c>
      <c r="I1101" s="2">
        <v>47253.7</v>
      </c>
      <c r="J1101" s="3">
        <v>1.33891E-3</v>
      </c>
      <c r="K1101" s="4">
        <v>35292710.990000002</v>
      </c>
      <c r="L1101" s="5">
        <v>1100001</v>
      </c>
      <c r="M1101" s="6">
        <v>32.08425355</v>
      </c>
      <c r="N1101" s="7" t="str">
        <f>IF(ISNUMBER(_xll.BDP($C1101, "DELTA_MID")),_xll.BDP($C1101, "DELTA_MID")," ")</f>
        <v xml:space="preserve"> </v>
      </c>
      <c r="O1101" s="7" t="str">
        <f>IF(ISNUMBER(N1101),_xll.BDP($C1101, "OPT_UNDL_TICKER"),"")</f>
        <v/>
      </c>
      <c r="P1101" s="8" t="str">
        <f>IF(ISNUMBER(N1101),_xll.BDP($C1101, "OPT_UNDL_PX")," ")</f>
        <v xml:space="preserve"> </v>
      </c>
      <c r="Q1101" s="7" t="str">
        <f>IF(ISNUMBER(N1101),+G1101*_xll.BDP($C1101, "PX_POS_MULT_FACTOR")*P1101/K1101," ")</f>
        <v xml:space="preserve"> </v>
      </c>
      <c r="R1101" s="8" t="str">
        <f>IF(OR($A1101="TUA",$A1101="TYA"),"",IF(ISNUMBER(_xll.BDP($C1101,"DUR_ADJ_OAS_MID")),_xll.BDP($C1101,"DUR_ADJ_OAS_MID"),IF(ISNUMBER(_xll.BDP($E1101&amp;" ISIN","DUR_ADJ_OAS_MID")),_xll.BDP($E1101&amp;" ISIN","DUR_ADJ_OAS_MID")," ")))</f>
        <v xml:space="preserve"> </v>
      </c>
      <c r="S1101" s="7" t="str">
        <f t="shared" si="17"/>
        <v xml:space="preserve"> </v>
      </c>
      <c r="T1101" t="s">
        <v>3557</v>
      </c>
      <c r="U1101" t="s">
        <v>1267</v>
      </c>
    </row>
    <row r="1102" spans="1:21" x14ac:dyDescent="0.25">
      <c r="A1102" t="s">
        <v>3452</v>
      </c>
      <c r="B1102" t="s">
        <v>3558</v>
      </c>
      <c r="C1102" t="s">
        <v>3559</v>
      </c>
      <c r="D1102" t="s">
        <v>3560</v>
      </c>
      <c r="E1102" t="s">
        <v>3561</v>
      </c>
      <c r="F1102" t="s">
        <v>3562</v>
      </c>
      <c r="G1102" s="1">
        <v>1947</v>
      </c>
      <c r="H1102" s="1">
        <v>148.41</v>
      </c>
      <c r="I1102" s="2">
        <v>288954.27</v>
      </c>
      <c r="J1102" s="3">
        <v>8.1873599999999994E-3</v>
      </c>
      <c r="K1102" s="4">
        <v>35292710.990000002</v>
      </c>
      <c r="L1102" s="5">
        <v>1100001</v>
      </c>
      <c r="M1102" s="6">
        <v>32.08425355</v>
      </c>
      <c r="N1102" s="7" t="str">
        <f>IF(ISNUMBER(_xll.BDP($C1102, "DELTA_MID")),_xll.BDP($C1102, "DELTA_MID")," ")</f>
        <v xml:space="preserve"> </v>
      </c>
      <c r="O1102" s="7" t="str">
        <f>IF(ISNUMBER(N1102),_xll.BDP($C1102, "OPT_UNDL_TICKER"),"")</f>
        <v/>
      </c>
      <c r="P1102" s="8" t="str">
        <f>IF(ISNUMBER(N1102),_xll.BDP($C1102, "OPT_UNDL_PX")," ")</f>
        <v xml:space="preserve"> </v>
      </c>
      <c r="Q1102" s="7" t="str">
        <f>IF(ISNUMBER(N1102),+G1102*_xll.BDP($C1102, "PX_POS_MULT_FACTOR")*P1102/K1102," ")</f>
        <v xml:space="preserve"> </v>
      </c>
      <c r="R1102" s="8" t="str">
        <f>IF(OR($A1102="TUA",$A1102="TYA"),"",IF(ISNUMBER(_xll.BDP($C1102,"DUR_ADJ_OAS_MID")),_xll.BDP($C1102,"DUR_ADJ_OAS_MID"),IF(ISNUMBER(_xll.BDP($E1102&amp;" ISIN","DUR_ADJ_OAS_MID")),_xll.BDP($E1102&amp;" ISIN","DUR_ADJ_OAS_MID")," ")))</f>
        <v xml:space="preserve"> </v>
      </c>
      <c r="S1102" s="7" t="str">
        <f t="shared" si="17"/>
        <v xml:space="preserve"> </v>
      </c>
      <c r="T1102" t="s">
        <v>3562</v>
      </c>
      <c r="U1102" t="s">
        <v>1267</v>
      </c>
    </row>
    <row r="1103" spans="1:21" x14ac:dyDescent="0.25">
      <c r="A1103" t="s">
        <v>3452</v>
      </c>
      <c r="B1103" t="s">
        <v>3563</v>
      </c>
      <c r="C1103" t="s">
        <v>3564</v>
      </c>
      <c r="D1103" t="s">
        <v>3565</v>
      </c>
      <c r="E1103" t="s">
        <v>3566</v>
      </c>
      <c r="F1103" t="s">
        <v>3567</v>
      </c>
      <c r="G1103" s="1">
        <v>123</v>
      </c>
      <c r="H1103" s="1">
        <v>643.21</v>
      </c>
      <c r="I1103" s="2">
        <v>79114.83</v>
      </c>
      <c r="J1103" s="3">
        <v>2.2416799999999998E-3</v>
      </c>
      <c r="K1103" s="4">
        <v>35292710.990000002</v>
      </c>
      <c r="L1103" s="5">
        <v>1100001</v>
      </c>
      <c r="M1103" s="6">
        <v>32.08425355</v>
      </c>
      <c r="N1103" s="7" t="str">
        <f>IF(ISNUMBER(_xll.BDP($C1103, "DELTA_MID")),_xll.BDP($C1103, "DELTA_MID")," ")</f>
        <v xml:space="preserve"> </v>
      </c>
      <c r="O1103" s="7" t="str">
        <f>IF(ISNUMBER(N1103),_xll.BDP($C1103, "OPT_UNDL_TICKER"),"")</f>
        <v/>
      </c>
      <c r="P1103" s="8" t="str">
        <f>IF(ISNUMBER(N1103),_xll.BDP($C1103, "OPT_UNDL_PX")," ")</f>
        <v xml:space="preserve"> </v>
      </c>
      <c r="Q1103" s="7" t="str">
        <f>IF(ISNUMBER(N1103),+G1103*_xll.BDP($C1103, "PX_POS_MULT_FACTOR")*P1103/K1103," ")</f>
        <v xml:space="preserve"> </v>
      </c>
      <c r="R1103" s="8" t="str">
        <f>IF(OR($A1103="TUA",$A1103="TYA"),"",IF(ISNUMBER(_xll.BDP($C1103,"DUR_ADJ_OAS_MID")),_xll.BDP($C1103,"DUR_ADJ_OAS_MID"),IF(ISNUMBER(_xll.BDP($E1103&amp;" ISIN","DUR_ADJ_OAS_MID")),_xll.BDP($E1103&amp;" ISIN","DUR_ADJ_OAS_MID")," ")))</f>
        <v xml:space="preserve"> </v>
      </c>
      <c r="S1103" s="7" t="str">
        <f t="shared" si="17"/>
        <v xml:space="preserve"> </v>
      </c>
      <c r="T1103" t="s">
        <v>3567</v>
      </c>
      <c r="U1103" t="s">
        <v>1267</v>
      </c>
    </row>
    <row r="1104" spans="1:21" x14ac:dyDescent="0.25">
      <c r="A1104" t="s">
        <v>3452</v>
      </c>
      <c r="B1104" t="s">
        <v>3568</v>
      </c>
      <c r="C1104" t="s">
        <v>3569</v>
      </c>
      <c r="D1104" t="s">
        <v>3570</v>
      </c>
      <c r="E1104" t="s">
        <v>3571</v>
      </c>
      <c r="F1104" t="s">
        <v>3572</v>
      </c>
      <c r="G1104" s="1">
        <v>172</v>
      </c>
      <c r="H1104" s="1">
        <v>268.04000000000002</v>
      </c>
      <c r="I1104" s="2">
        <v>46102.879999999997</v>
      </c>
      <c r="J1104" s="3">
        <v>1.3063E-3</v>
      </c>
      <c r="K1104" s="4">
        <v>35292710.990000002</v>
      </c>
      <c r="L1104" s="5">
        <v>1100001</v>
      </c>
      <c r="M1104" s="6">
        <v>32.08425355</v>
      </c>
      <c r="N1104" s="7" t="str">
        <f>IF(ISNUMBER(_xll.BDP($C1104, "DELTA_MID")),_xll.BDP($C1104, "DELTA_MID")," ")</f>
        <v xml:space="preserve"> </v>
      </c>
      <c r="O1104" s="7" t="str">
        <f>IF(ISNUMBER(N1104),_xll.BDP($C1104, "OPT_UNDL_TICKER"),"")</f>
        <v/>
      </c>
      <c r="P1104" s="8" t="str">
        <f>IF(ISNUMBER(N1104),_xll.BDP($C1104, "OPT_UNDL_PX")," ")</f>
        <v xml:space="preserve"> </v>
      </c>
      <c r="Q1104" s="7" t="str">
        <f>IF(ISNUMBER(N1104),+G1104*_xll.BDP($C1104, "PX_POS_MULT_FACTOR")*P1104/K1104," ")</f>
        <v xml:space="preserve"> </v>
      </c>
      <c r="R1104" s="8" t="str">
        <f>IF(OR($A1104="TUA",$A1104="TYA"),"",IF(ISNUMBER(_xll.BDP($C1104,"DUR_ADJ_OAS_MID")),_xll.BDP($C1104,"DUR_ADJ_OAS_MID"),IF(ISNUMBER(_xll.BDP($E1104&amp;" ISIN","DUR_ADJ_OAS_MID")),_xll.BDP($E1104&amp;" ISIN","DUR_ADJ_OAS_MID")," ")))</f>
        <v xml:space="preserve"> </v>
      </c>
      <c r="S1104" s="7" t="str">
        <f t="shared" si="17"/>
        <v xml:space="preserve"> </v>
      </c>
      <c r="T1104" t="s">
        <v>3572</v>
      </c>
      <c r="U1104" t="s">
        <v>1267</v>
      </c>
    </row>
    <row r="1105" spans="1:21" x14ac:dyDescent="0.25">
      <c r="A1105" t="s">
        <v>3452</v>
      </c>
      <c r="B1105" t="s">
        <v>3573</v>
      </c>
      <c r="C1105" t="s">
        <v>3574</v>
      </c>
      <c r="D1105" t="s">
        <v>266</v>
      </c>
      <c r="E1105" t="s">
        <v>267</v>
      </c>
      <c r="F1105" t="s">
        <v>268</v>
      </c>
      <c r="G1105" s="1">
        <v>481</v>
      </c>
      <c r="H1105" s="1">
        <v>169.39</v>
      </c>
      <c r="I1105" s="2">
        <v>81476.59</v>
      </c>
      <c r="J1105" s="3">
        <v>2.3086000000000001E-3</v>
      </c>
      <c r="K1105" s="4">
        <v>35292710.990000002</v>
      </c>
      <c r="L1105" s="5">
        <v>1100001</v>
      </c>
      <c r="M1105" s="6">
        <v>32.08425355</v>
      </c>
      <c r="N1105" s="7" t="str">
        <f>IF(ISNUMBER(_xll.BDP($C1105, "DELTA_MID")),_xll.BDP($C1105, "DELTA_MID")," ")</f>
        <v xml:space="preserve"> </v>
      </c>
      <c r="O1105" s="7" t="str">
        <f>IF(ISNUMBER(N1105),_xll.BDP($C1105, "OPT_UNDL_TICKER"),"")</f>
        <v/>
      </c>
      <c r="P1105" s="8" t="str">
        <f>IF(ISNUMBER(N1105),_xll.BDP($C1105, "OPT_UNDL_PX")," ")</f>
        <v xml:space="preserve"> </v>
      </c>
      <c r="Q1105" s="7" t="str">
        <f>IF(ISNUMBER(N1105),+G1105*_xll.BDP($C1105, "PX_POS_MULT_FACTOR")*P1105/K1105," ")</f>
        <v xml:space="preserve"> </v>
      </c>
      <c r="R1105" s="8" t="str">
        <f>IF(OR($A1105="TUA",$A1105="TYA"),"",IF(ISNUMBER(_xll.BDP($C1105,"DUR_ADJ_OAS_MID")),_xll.BDP($C1105,"DUR_ADJ_OAS_MID"),IF(ISNUMBER(_xll.BDP($E1105&amp;" ISIN","DUR_ADJ_OAS_MID")),_xll.BDP($E1105&amp;" ISIN","DUR_ADJ_OAS_MID")," ")))</f>
        <v xml:space="preserve"> </v>
      </c>
      <c r="S1105" s="7" t="str">
        <f t="shared" si="17"/>
        <v xml:space="preserve"> </v>
      </c>
      <c r="T1105" t="s">
        <v>268</v>
      </c>
      <c r="U1105" t="s">
        <v>1267</v>
      </c>
    </row>
    <row r="1106" spans="1:21" x14ac:dyDescent="0.25">
      <c r="A1106" t="s">
        <v>3452</v>
      </c>
      <c r="B1106" t="s">
        <v>3575</v>
      </c>
      <c r="C1106" t="s">
        <v>3576</v>
      </c>
      <c r="D1106" t="s">
        <v>271</v>
      </c>
      <c r="E1106" t="s">
        <v>272</v>
      </c>
      <c r="F1106" t="s">
        <v>273</v>
      </c>
      <c r="G1106" s="1">
        <v>1497</v>
      </c>
      <c r="H1106" s="1">
        <v>318.37</v>
      </c>
      <c r="I1106" s="2">
        <v>476599.89</v>
      </c>
      <c r="J1106" s="3">
        <v>1.3504199999999999E-2</v>
      </c>
      <c r="K1106" s="4">
        <v>35292710.990000002</v>
      </c>
      <c r="L1106" s="5">
        <v>1100001</v>
      </c>
      <c r="M1106" s="6">
        <v>32.08425355</v>
      </c>
      <c r="N1106" s="7" t="str">
        <f>IF(ISNUMBER(_xll.BDP($C1106, "DELTA_MID")),_xll.BDP($C1106, "DELTA_MID")," ")</f>
        <v xml:space="preserve"> </v>
      </c>
      <c r="O1106" s="7" t="str">
        <f>IF(ISNUMBER(N1106),_xll.BDP($C1106, "OPT_UNDL_TICKER"),"")</f>
        <v/>
      </c>
      <c r="P1106" s="8" t="str">
        <f>IF(ISNUMBER(N1106),_xll.BDP($C1106, "OPT_UNDL_PX")," ")</f>
        <v xml:space="preserve"> </v>
      </c>
      <c r="Q1106" s="7" t="str">
        <f>IF(ISNUMBER(N1106),+G1106*_xll.BDP($C1106, "PX_POS_MULT_FACTOR")*P1106/K1106," ")</f>
        <v xml:space="preserve"> </v>
      </c>
      <c r="R1106" s="8" t="str">
        <f>IF(OR($A1106="TUA",$A1106="TYA"),"",IF(ISNUMBER(_xll.BDP($C1106,"DUR_ADJ_OAS_MID")),_xll.BDP($C1106,"DUR_ADJ_OAS_MID"),IF(ISNUMBER(_xll.BDP($E1106&amp;" ISIN","DUR_ADJ_OAS_MID")),_xll.BDP($E1106&amp;" ISIN","DUR_ADJ_OAS_MID")," ")))</f>
        <v xml:space="preserve"> </v>
      </c>
      <c r="S1106" s="7" t="str">
        <f t="shared" si="17"/>
        <v xml:space="preserve"> </v>
      </c>
      <c r="T1106" t="s">
        <v>273</v>
      </c>
      <c r="U1106" t="s">
        <v>1267</v>
      </c>
    </row>
    <row r="1107" spans="1:21" x14ac:dyDescent="0.25">
      <c r="A1107" t="s">
        <v>3452</v>
      </c>
      <c r="B1107" t="s">
        <v>3577</v>
      </c>
      <c r="C1107" t="s">
        <v>3578</v>
      </c>
      <c r="D1107" t="s">
        <v>3579</v>
      </c>
      <c r="E1107" t="s">
        <v>3580</v>
      </c>
      <c r="F1107" t="s">
        <v>3581</v>
      </c>
      <c r="G1107" s="1">
        <v>1420</v>
      </c>
      <c r="H1107" s="1">
        <v>30.54</v>
      </c>
      <c r="I1107" s="2">
        <v>43366.8</v>
      </c>
      <c r="J1107" s="3">
        <v>1.2287699999999999E-3</v>
      </c>
      <c r="K1107" s="4">
        <v>35292710.990000002</v>
      </c>
      <c r="L1107" s="5">
        <v>1100001</v>
      </c>
      <c r="M1107" s="6">
        <v>32.08425355</v>
      </c>
      <c r="N1107" s="7" t="str">
        <f>IF(ISNUMBER(_xll.BDP($C1107, "DELTA_MID")),_xll.BDP($C1107, "DELTA_MID")," ")</f>
        <v xml:space="preserve"> </v>
      </c>
      <c r="O1107" s="7" t="str">
        <f>IF(ISNUMBER(N1107),_xll.BDP($C1107, "OPT_UNDL_TICKER"),"")</f>
        <v/>
      </c>
      <c r="P1107" s="8" t="str">
        <f>IF(ISNUMBER(N1107),_xll.BDP($C1107, "OPT_UNDL_PX")," ")</f>
        <v xml:space="preserve"> </v>
      </c>
      <c r="Q1107" s="7" t="str">
        <f>IF(ISNUMBER(N1107),+G1107*_xll.BDP($C1107, "PX_POS_MULT_FACTOR")*P1107/K1107," ")</f>
        <v xml:space="preserve"> </v>
      </c>
      <c r="R1107" s="8" t="str">
        <f>IF(OR($A1107="TUA",$A1107="TYA"),"",IF(ISNUMBER(_xll.BDP($C1107,"DUR_ADJ_OAS_MID")),_xll.BDP($C1107,"DUR_ADJ_OAS_MID"),IF(ISNUMBER(_xll.BDP($E1107&amp;" ISIN","DUR_ADJ_OAS_MID")),_xll.BDP($E1107&amp;" ISIN","DUR_ADJ_OAS_MID")," ")))</f>
        <v xml:space="preserve"> </v>
      </c>
      <c r="S1107" s="7" t="str">
        <f t="shared" si="17"/>
        <v xml:space="preserve"> </v>
      </c>
      <c r="T1107" t="s">
        <v>3581</v>
      </c>
      <c r="U1107" t="s">
        <v>1267</v>
      </c>
    </row>
    <row r="1108" spans="1:21" x14ac:dyDescent="0.25">
      <c r="A1108" t="s">
        <v>3452</v>
      </c>
      <c r="B1108" t="s">
        <v>3582</v>
      </c>
      <c r="C1108" t="s">
        <v>3583</v>
      </c>
      <c r="D1108" t="s">
        <v>3584</v>
      </c>
      <c r="E1108" t="s">
        <v>3585</v>
      </c>
      <c r="F1108" t="s">
        <v>3586</v>
      </c>
      <c r="G1108" s="1">
        <v>1112</v>
      </c>
      <c r="H1108" s="1">
        <v>31.3</v>
      </c>
      <c r="I1108" s="2">
        <v>34805.599999999999</v>
      </c>
      <c r="J1108" s="3">
        <v>9.8620000000000001E-4</v>
      </c>
      <c r="K1108" s="4">
        <v>35292710.990000002</v>
      </c>
      <c r="L1108" s="5">
        <v>1100001</v>
      </c>
      <c r="M1108" s="6">
        <v>32.08425355</v>
      </c>
      <c r="N1108" s="7" t="str">
        <f>IF(ISNUMBER(_xll.BDP($C1108, "DELTA_MID")),_xll.BDP($C1108, "DELTA_MID")," ")</f>
        <v xml:space="preserve"> </v>
      </c>
      <c r="O1108" s="7" t="str">
        <f>IF(ISNUMBER(N1108),_xll.BDP($C1108, "OPT_UNDL_TICKER"),"")</f>
        <v/>
      </c>
      <c r="P1108" s="8" t="str">
        <f>IF(ISNUMBER(N1108),_xll.BDP($C1108, "OPT_UNDL_PX")," ")</f>
        <v xml:space="preserve"> </v>
      </c>
      <c r="Q1108" s="7" t="str">
        <f>IF(ISNUMBER(N1108),+G1108*_xll.BDP($C1108, "PX_POS_MULT_FACTOR")*P1108/K1108," ")</f>
        <v xml:space="preserve"> </v>
      </c>
      <c r="R1108" s="8" t="str">
        <f>IF(OR($A1108="TUA",$A1108="TYA"),"",IF(ISNUMBER(_xll.BDP($C1108,"DUR_ADJ_OAS_MID")),_xll.BDP($C1108,"DUR_ADJ_OAS_MID"),IF(ISNUMBER(_xll.BDP($E1108&amp;" ISIN","DUR_ADJ_OAS_MID")),_xll.BDP($E1108&amp;" ISIN","DUR_ADJ_OAS_MID")," ")))</f>
        <v xml:space="preserve"> </v>
      </c>
      <c r="S1108" s="7" t="str">
        <f t="shared" si="17"/>
        <v xml:space="preserve"> </v>
      </c>
      <c r="T1108" t="s">
        <v>3586</v>
      </c>
      <c r="U1108" t="s">
        <v>1267</v>
      </c>
    </row>
    <row r="1109" spans="1:21" x14ac:dyDescent="0.25">
      <c r="A1109" t="s">
        <v>3452</v>
      </c>
      <c r="B1109" t="s">
        <v>3587</v>
      </c>
      <c r="C1109" t="s">
        <v>3588</v>
      </c>
      <c r="D1109" t="s">
        <v>286</v>
      </c>
      <c r="E1109" t="s">
        <v>287</v>
      </c>
      <c r="F1109" t="s">
        <v>288</v>
      </c>
      <c r="G1109" s="1">
        <v>414</v>
      </c>
      <c r="H1109" s="1">
        <v>270.08999999999997</v>
      </c>
      <c r="I1109" s="2">
        <v>111817.26</v>
      </c>
      <c r="J1109" s="3">
        <v>3.1682799999999999E-3</v>
      </c>
      <c r="K1109" s="4">
        <v>35292710.990000002</v>
      </c>
      <c r="L1109" s="5">
        <v>1100001</v>
      </c>
      <c r="M1109" s="6">
        <v>32.08425355</v>
      </c>
      <c r="N1109" s="7" t="str">
        <f>IF(ISNUMBER(_xll.BDP($C1109, "DELTA_MID")),_xll.BDP($C1109, "DELTA_MID")," ")</f>
        <v xml:space="preserve"> </v>
      </c>
      <c r="O1109" s="7" t="str">
        <f>IF(ISNUMBER(N1109),_xll.BDP($C1109, "OPT_UNDL_TICKER"),"")</f>
        <v/>
      </c>
      <c r="P1109" s="8" t="str">
        <f>IF(ISNUMBER(N1109),_xll.BDP($C1109, "OPT_UNDL_PX")," ")</f>
        <v xml:space="preserve"> </v>
      </c>
      <c r="Q1109" s="7" t="str">
        <f>IF(ISNUMBER(N1109),+G1109*_xll.BDP($C1109, "PX_POS_MULT_FACTOR")*P1109/K1109," ")</f>
        <v xml:space="preserve"> </v>
      </c>
      <c r="R1109" s="8" t="str">
        <f>IF(OR($A1109="TUA",$A1109="TYA"),"",IF(ISNUMBER(_xll.BDP($C1109,"DUR_ADJ_OAS_MID")),_xll.BDP($C1109,"DUR_ADJ_OAS_MID"),IF(ISNUMBER(_xll.BDP($E1109&amp;" ISIN","DUR_ADJ_OAS_MID")),_xll.BDP($E1109&amp;" ISIN","DUR_ADJ_OAS_MID")," ")))</f>
        <v xml:space="preserve"> </v>
      </c>
      <c r="S1109" s="7" t="str">
        <f t="shared" si="17"/>
        <v xml:space="preserve"> </v>
      </c>
      <c r="T1109" t="s">
        <v>288</v>
      </c>
      <c r="U1109" t="s">
        <v>1267</v>
      </c>
    </row>
    <row r="1110" spans="1:21" x14ac:dyDescent="0.25">
      <c r="A1110" t="s">
        <v>3452</v>
      </c>
      <c r="B1110" t="s">
        <v>3589</v>
      </c>
      <c r="C1110" t="s">
        <v>3590</v>
      </c>
      <c r="D1110" t="s">
        <v>3591</v>
      </c>
      <c r="E1110" t="s">
        <v>3592</v>
      </c>
      <c r="F1110" t="s">
        <v>3593</v>
      </c>
      <c r="G1110" s="1">
        <v>244</v>
      </c>
      <c r="H1110" s="1">
        <v>157.86000000000001</v>
      </c>
      <c r="I1110" s="2">
        <v>38517.839999999997</v>
      </c>
      <c r="J1110" s="3">
        <v>1.0913800000000001E-3</v>
      </c>
      <c r="K1110" s="4">
        <v>35292710.990000002</v>
      </c>
      <c r="L1110" s="5">
        <v>1100001</v>
      </c>
      <c r="M1110" s="6">
        <v>32.08425355</v>
      </c>
      <c r="N1110" s="7" t="str">
        <f>IF(ISNUMBER(_xll.BDP($C1110, "DELTA_MID")),_xll.BDP($C1110, "DELTA_MID")," ")</f>
        <v xml:space="preserve"> </v>
      </c>
      <c r="O1110" s="7" t="str">
        <f>IF(ISNUMBER(N1110),_xll.BDP($C1110, "OPT_UNDL_TICKER"),"")</f>
        <v/>
      </c>
      <c r="P1110" s="8" t="str">
        <f>IF(ISNUMBER(N1110),_xll.BDP($C1110, "OPT_UNDL_PX")," ")</f>
        <v xml:space="preserve"> </v>
      </c>
      <c r="Q1110" s="7" t="str">
        <f>IF(ISNUMBER(N1110),+G1110*_xll.BDP($C1110, "PX_POS_MULT_FACTOR")*P1110/K1110," ")</f>
        <v xml:space="preserve"> </v>
      </c>
      <c r="R1110" s="8" t="str">
        <f>IF(OR($A1110="TUA",$A1110="TYA"),"",IF(ISNUMBER(_xll.BDP($C1110,"DUR_ADJ_OAS_MID")),_xll.BDP($C1110,"DUR_ADJ_OAS_MID"),IF(ISNUMBER(_xll.BDP($E1110&amp;" ISIN","DUR_ADJ_OAS_MID")),_xll.BDP($E1110&amp;" ISIN","DUR_ADJ_OAS_MID")," ")))</f>
        <v xml:space="preserve"> </v>
      </c>
      <c r="S1110" s="7" t="str">
        <f t="shared" si="17"/>
        <v xml:space="preserve"> </v>
      </c>
      <c r="T1110" t="s">
        <v>3593</v>
      </c>
      <c r="U1110" t="s">
        <v>1267</v>
      </c>
    </row>
    <row r="1111" spans="1:21" x14ac:dyDescent="0.25">
      <c r="A1111" t="s">
        <v>3452</v>
      </c>
      <c r="B1111" t="s">
        <v>3594</v>
      </c>
      <c r="C1111" t="s">
        <v>3595</v>
      </c>
      <c r="D1111" t="s">
        <v>3596</v>
      </c>
      <c r="E1111" t="s">
        <v>3597</v>
      </c>
      <c r="F1111" t="s">
        <v>3598</v>
      </c>
      <c r="G1111" s="1">
        <v>1481</v>
      </c>
      <c r="H1111" s="1">
        <v>85.76</v>
      </c>
      <c r="I1111" s="2">
        <v>127010.56</v>
      </c>
      <c r="J1111" s="3">
        <v>3.5987800000000002E-3</v>
      </c>
      <c r="K1111" s="4">
        <v>35292710.990000002</v>
      </c>
      <c r="L1111" s="5">
        <v>1100001</v>
      </c>
      <c r="M1111" s="6">
        <v>32.08425355</v>
      </c>
      <c r="N1111" s="7" t="str">
        <f>IF(ISNUMBER(_xll.BDP($C1111, "DELTA_MID")),_xll.BDP($C1111, "DELTA_MID")," ")</f>
        <v xml:space="preserve"> </v>
      </c>
      <c r="O1111" s="7" t="str">
        <f>IF(ISNUMBER(N1111),_xll.BDP($C1111, "OPT_UNDL_TICKER"),"")</f>
        <v/>
      </c>
      <c r="P1111" s="8" t="str">
        <f>IF(ISNUMBER(N1111),_xll.BDP($C1111, "OPT_UNDL_PX")," ")</f>
        <v xml:space="preserve"> </v>
      </c>
      <c r="Q1111" s="7" t="str">
        <f>IF(ISNUMBER(N1111),+G1111*_xll.BDP($C1111, "PX_POS_MULT_FACTOR")*P1111/K1111," ")</f>
        <v xml:space="preserve"> </v>
      </c>
      <c r="R1111" s="8" t="str">
        <f>IF(OR($A1111="TUA",$A1111="TYA"),"",IF(ISNUMBER(_xll.BDP($C1111,"DUR_ADJ_OAS_MID")),_xll.BDP($C1111,"DUR_ADJ_OAS_MID"),IF(ISNUMBER(_xll.BDP($E1111&amp;" ISIN","DUR_ADJ_OAS_MID")),_xll.BDP($E1111&amp;" ISIN","DUR_ADJ_OAS_MID")," ")))</f>
        <v xml:space="preserve"> </v>
      </c>
      <c r="S1111" s="7" t="str">
        <f t="shared" si="17"/>
        <v xml:space="preserve"> </v>
      </c>
      <c r="T1111" t="s">
        <v>3598</v>
      </c>
      <c r="U1111" t="s">
        <v>1267</v>
      </c>
    </row>
    <row r="1112" spans="1:21" x14ac:dyDescent="0.25">
      <c r="A1112" t="s">
        <v>3452</v>
      </c>
      <c r="B1112" t="s">
        <v>3599</v>
      </c>
      <c r="C1112" t="s">
        <v>3600</v>
      </c>
      <c r="D1112" t="s">
        <v>3601</v>
      </c>
      <c r="E1112" t="s">
        <v>3602</v>
      </c>
      <c r="F1112" t="s">
        <v>3603</v>
      </c>
      <c r="G1112" s="1">
        <v>263</v>
      </c>
      <c r="H1112" s="1">
        <v>576.23</v>
      </c>
      <c r="I1112" s="2">
        <v>151548.49</v>
      </c>
      <c r="J1112" s="3">
        <v>4.2940499999999998E-3</v>
      </c>
      <c r="K1112" s="4">
        <v>35292710.990000002</v>
      </c>
      <c r="L1112" s="5">
        <v>1100001</v>
      </c>
      <c r="M1112" s="6">
        <v>32.08425355</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t="str">
        <f>IF(OR($A1112="TUA",$A1112="TYA"),"",IF(ISNUMBER(_xll.BDP($C1112,"DUR_ADJ_OAS_MID")),_xll.BDP($C1112,"DUR_ADJ_OAS_MID"),IF(ISNUMBER(_xll.BDP($E1112&amp;" ISIN","DUR_ADJ_OAS_MID")),_xll.BDP($E1112&amp;" ISIN","DUR_ADJ_OAS_MID")," ")))</f>
        <v xml:space="preserve"> </v>
      </c>
      <c r="S1112" s="7" t="str">
        <f t="shared" si="17"/>
        <v xml:space="preserve"> </v>
      </c>
      <c r="T1112" t="s">
        <v>3603</v>
      </c>
      <c r="U1112" t="s">
        <v>1267</v>
      </c>
    </row>
    <row r="1113" spans="1:21" x14ac:dyDescent="0.25">
      <c r="A1113" t="s">
        <v>3452</v>
      </c>
      <c r="B1113" t="s">
        <v>3604</v>
      </c>
      <c r="C1113" t="s">
        <v>3605</v>
      </c>
      <c r="D1113" t="s">
        <v>3606</v>
      </c>
      <c r="E1113" t="s">
        <v>3607</v>
      </c>
      <c r="F1113" t="s">
        <v>3608</v>
      </c>
      <c r="G1113" s="1">
        <v>1064</v>
      </c>
      <c r="H1113" s="1">
        <v>38.51</v>
      </c>
      <c r="I1113" s="2">
        <v>40974.639999999999</v>
      </c>
      <c r="J1113" s="3">
        <v>1.16099E-3</v>
      </c>
      <c r="K1113" s="4">
        <v>35292710.990000002</v>
      </c>
      <c r="L1113" s="5">
        <v>1100001</v>
      </c>
      <c r="M1113" s="6">
        <v>32.08425355</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t="str">
        <f>IF(OR($A1113="TUA",$A1113="TYA"),"",IF(ISNUMBER(_xll.BDP($C1113,"DUR_ADJ_OAS_MID")),_xll.BDP($C1113,"DUR_ADJ_OAS_MID"),IF(ISNUMBER(_xll.BDP($E1113&amp;" ISIN","DUR_ADJ_OAS_MID")),_xll.BDP($E1113&amp;" ISIN","DUR_ADJ_OAS_MID")," ")))</f>
        <v xml:space="preserve"> </v>
      </c>
      <c r="S1113" s="7" t="str">
        <f t="shared" si="17"/>
        <v xml:space="preserve"> </v>
      </c>
      <c r="T1113" t="s">
        <v>3608</v>
      </c>
      <c r="U1113" t="s">
        <v>1267</v>
      </c>
    </row>
    <row r="1114" spans="1:21" x14ac:dyDescent="0.25">
      <c r="A1114" t="s">
        <v>3452</v>
      </c>
      <c r="B1114" t="s">
        <v>3609</v>
      </c>
      <c r="C1114" t="s">
        <v>3610</v>
      </c>
      <c r="D1114" t="s">
        <v>3611</v>
      </c>
      <c r="E1114" t="s">
        <v>3612</v>
      </c>
      <c r="F1114" t="s">
        <v>3613</v>
      </c>
      <c r="G1114" s="1">
        <v>470</v>
      </c>
      <c r="H1114" s="1">
        <v>210.83</v>
      </c>
      <c r="I1114" s="2">
        <v>99090.1</v>
      </c>
      <c r="J1114" s="3">
        <v>2.80766E-3</v>
      </c>
      <c r="K1114" s="4">
        <v>35292710.990000002</v>
      </c>
      <c r="L1114" s="5">
        <v>1100001</v>
      </c>
      <c r="M1114" s="6">
        <v>32.08425355</v>
      </c>
      <c r="N1114" s="7" t="str">
        <f>IF(ISNUMBER(_xll.BDP($C1114, "DELTA_MID")),_xll.BDP($C1114, "DELTA_MID")," ")</f>
        <v xml:space="preserve"> </v>
      </c>
      <c r="O1114" s="7" t="str">
        <f>IF(ISNUMBER(N1114),_xll.BDP($C1114, "OPT_UNDL_TICKER"),"")</f>
        <v/>
      </c>
      <c r="P1114" s="8" t="str">
        <f>IF(ISNUMBER(N1114),_xll.BDP($C1114, "OPT_UNDL_PX")," ")</f>
        <v xml:space="preserve"> </v>
      </c>
      <c r="Q1114" s="7" t="str">
        <f>IF(ISNUMBER(N1114),+G1114*_xll.BDP($C1114, "PX_POS_MULT_FACTOR")*P1114/K1114," ")</f>
        <v xml:space="preserve"> </v>
      </c>
      <c r="R1114" s="8" t="str">
        <f>IF(OR($A1114="TUA",$A1114="TYA"),"",IF(ISNUMBER(_xll.BDP($C1114,"DUR_ADJ_OAS_MID")),_xll.BDP($C1114,"DUR_ADJ_OAS_MID"),IF(ISNUMBER(_xll.BDP($E1114&amp;" ISIN","DUR_ADJ_OAS_MID")),_xll.BDP($E1114&amp;" ISIN","DUR_ADJ_OAS_MID")," ")))</f>
        <v xml:space="preserve"> </v>
      </c>
      <c r="S1114" s="7" t="str">
        <f t="shared" si="17"/>
        <v xml:space="preserve"> </v>
      </c>
      <c r="T1114" t="s">
        <v>3613</v>
      </c>
      <c r="U1114" t="s">
        <v>1267</v>
      </c>
    </row>
    <row r="1115" spans="1:21" x14ac:dyDescent="0.25">
      <c r="A1115" t="s">
        <v>3452</v>
      </c>
      <c r="B1115" t="s">
        <v>3614</v>
      </c>
      <c r="C1115" t="s">
        <v>3615</v>
      </c>
      <c r="D1115" t="s">
        <v>3616</v>
      </c>
      <c r="E1115" t="s">
        <v>3617</v>
      </c>
      <c r="F1115" t="s">
        <v>3618</v>
      </c>
      <c r="G1115" s="1">
        <v>724</v>
      </c>
      <c r="H1115" s="1">
        <v>46.22</v>
      </c>
      <c r="I1115" s="2">
        <v>33463.279999999999</v>
      </c>
      <c r="J1115" s="3">
        <v>9.4815999999999998E-4</v>
      </c>
      <c r="K1115" s="4">
        <v>35292710.990000002</v>
      </c>
      <c r="L1115" s="5">
        <v>1100001</v>
      </c>
      <c r="M1115" s="6">
        <v>32.08425355</v>
      </c>
      <c r="N1115" s="7" t="str">
        <f>IF(ISNUMBER(_xll.BDP($C1115, "DELTA_MID")),_xll.BDP($C1115, "DELTA_MID")," ")</f>
        <v xml:space="preserve"> </v>
      </c>
      <c r="O1115" s="7" t="str">
        <f>IF(ISNUMBER(N1115),_xll.BDP($C1115, "OPT_UNDL_TICKER"),"")</f>
        <v/>
      </c>
      <c r="P1115" s="8" t="str">
        <f>IF(ISNUMBER(N1115),_xll.BDP($C1115, "OPT_UNDL_PX")," ")</f>
        <v xml:space="preserve"> </v>
      </c>
      <c r="Q1115" s="7" t="str">
        <f>IF(ISNUMBER(N1115),+G1115*_xll.BDP($C1115, "PX_POS_MULT_FACTOR")*P1115/K1115," ")</f>
        <v xml:space="preserve"> </v>
      </c>
      <c r="R1115" s="8" t="str">
        <f>IF(OR($A1115="TUA",$A1115="TYA"),"",IF(ISNUMBER(_xll.BDP($C1115,"DUR_ADJ_OAS_MID")),_xll.BDP($C1115,"DUR_ADJ_OAS_MID"),IF(ISNUMBER(_xll.BDP($E1115&amp;" ISIN","DUR_ADJ_OAS_MID")),_xll.BDP($E1115&amp;" ISIN","DUR_ADJ_OAS_MID")," ")))</f>
        <v xml:space="preserve"> </v>
      </c>
      <c r="S1115" s="7" t="str">
        <f t="shared" si="17"/>
        <v xml:space="preserve"> </v>
      </c>
      <c r="T1115" t="s">
        <v>3618</v>
      </c>
      <c r="U1115" t="s">
        <v>1267</v>
      </c>
    </row>
    <row r="1116" spans="1:21" x14ac:dyDescent="0.25">
      <c r="A1116" t="s">
        <v>3452</v>
      </c>
      <c r="B1116" t="s">
        <v>3619</v>
      </c>
      <c r="C1116" t="s">
        <v>3620</v>
      </c>
      <c r="D1116" t="s">
        <v>3621</v>
      </c>
      <c r="E1116" t="s">
        <v>3622</v>
      </c>
      <c r="F1116" t="s">
        <v>3623</v>
      </c>
      <c r="G1116" s="1">
        <v>761</v>
      </c>
      <c r="H1116" s="1">
        <v>123.68</v>
      </c>
      <c r="I1116" s="2">
        <v>94120.48</v>
      </c>
      <c r="J1116" s="3">
        <v>2.6668500000000001E-3</v>
      </c>
      <c r="K1116" s="4">
        <v>35292710.990000002</v>
      </c>
      <c r="L1116" s="5">
        <v>1100001</v>
      </c>
      <c r="M1116" s="6">
        <v>32.08425355</v>
      </c>
      <c r="N1116" s="7" t="str">
        <f>IF(ISNUMBER(_xll.BDP($C1116, "DELTA_MID")),_xll.BDP($C1116, "DELTA_MID")," ")</f>
        <v xml:space="preserve"> </v>
      </c>
      <c r="O1116" s="7" t="str">
        <f>IF(ISNUMBER(N1116),_xll.BDP($C1116, "OPT_UNDL_TICKER"),"")</f>
        <v/>
      </c>
      <c r="P1116" s="8" t="str">
        <f>IF(ISNUMBER(N1116),_xll.BDP($C1116, "OPT_UNDL_PX")," ")</f>
        <v xml:space="preserve"> </v>
      </c>
      <c r="Q1116" s="7" t="str">
        <f>IF(ISNUMBER(N1116),+G1116*_xll.BDP($C1116, "PX_POS_MULT_FACTOR")*P1116/K1116," ")</f>
        <v xml:space="preserve"> </v>
      </c>
      <c r="R1116" s="8" t="str">
        <f>IF(OR($A1116="TUA",$A1116="TYA"),"",IF(ISNUMBER(_xll.BDP($C1116,"DUR_ADJ_OAS_MID")),_xll.BDP($C1116,"DUR_ADJ_OAS_MID"),IF(ISNUMBER(_xll.BDP($E1116&amp;" ISIN","DUR_ADJ_OAS_MID")),_xll.BDP($E1116&amp;" ISIN","DUR_ADJ_OAS_MID")," ")))</f>
        <v xml:space="preserve"> </v>
      </c>
      <c r="S1116" s="7" t="str">
        <f t="shared" si="17"/>
        <v xml:space="preserve"> </v>
      </c>
      <c r="T1116" t="s">
        <v>3623</v>
      </c>
      <c r="U1116" t="s">
        <v>1267</v>
      </c>
    </row>
    <row r="1117" spans="1:21" x14ac:dyDescent="0.25">
      <c r="A1117" t="s">
        <v>3452</v>
      </c>
      <c r="B1117" t="s">
        <v>3624</v>
      </c>
      <c r="C1117" t="s">
        <v>3625</v>
      </c>
      <c r="D1117" t="s">
        <v>301</v>
      </c>
      <c r="E1117" t="s">
        <v>302</v>
      </c>
      <c r="F1117" t="s">
        <v>303</v>
      </c>
      <c r="G1117" s="1">
        <v>20449</v>
      </c>
      <c r="H1117" s="1">
        <v>78.680000000000007</v>
      </c>
      <c r="I1117" s="2">
        <v>1608927.32</v>
      </c>
      <c r="J1117" s="3">
        <v>4.5588089999999998E-2</v>
      </c>
      <c r="K1117" s="4">
        <v>35292710.990000002</v>
      </c>
      <c r="L1117" s="5">
        <v>1100001</v>
      </c>
      <c r="M1117" s="6">
        <v>32.08425355</v>
      </c>
      <c r="N1117" s="7" t="str">
        <f>IF(ISNUMBER(_xll.BDP($C1117, "DELTA_MID")),_xll.BDP($C1117, "DELTA_MID")," ")</f>
        <v xml:space="preserve"> </v>
      </c>
      <c r="O1117" s="7" t="str">
        <f>IF(ISNUMBER(N1117),_xll.BDP($C1117, "OPT_UNDL_TICKER"),"")</f>
        <v/>
      </c>
      <c r="P1117" s="8" t="str">
        <f>IF(ISNUMBER(N1117),_xll.BDP($C1117, "OPT_UNDL_PX")," ")</f>
        <v xml:space="preserve"> </v>
      </c>
      <c r="Q1117" s="7" t="str">
        <f>IF(ISNUMBER(N1117),+G1117*_xll.BDP($C1117, "PX_POS_MULT_FACTOR")*P1117/K1117," ")</f>
        <v xml:space="preserve"> </v>
      </c>
      <c r="R1117" s="8" t="str">
        <f>IF(OR($A1117="TUA",$A1117="TYA"),"",IF(ISNUMBER(_xll.BDP($C1117,"DUR_ADJ_OAS_MID")),_xll.BDP($C1117,"DUR_ADJ_OAS_MID"),IF(ISNUMBER(_xll.BDP($E1117&amp;" ISIN","DUR_ADJ_OAS_MID")),_xll.BDP($E1117&amp;" ISIN","DUR_ADJ_OAS_MID")," ")))</f>
        <v xml:space="preserve"> </v>
      </c>
      <c r="S1117" s="7" t="str">
        <f t="shared" si="17"/>
        <v xml:space="preserve"> </v>
      </c>
      <c r="T1117" t="s">
        <v>303</v>
      </c>
      <c r="U1117" t="s">
        <v>1267</v>
      </c>
    </row>
    <row r="1118" spans="1:21" x14ac:dyDescent="0.25">
      <c r="A1118" t="s">
        <v>3452</v>
      </c>
      <c r="B1118" t="s">
        <v>3626</v>
      </c>
      <c r="C1118" t="s">
        <v>3627</v>
      </c>
      <c r="D1118" t="s">
        <v>3628</v>
      </c>
      <c r="E1118" t="s">
        <v>3629</v>
      </c>
      <c r="F1118" t="s">
        <v>3630</v>
      </c>
      <c r="G1118" s="1">
        <v>781</v>
      </c>
      <c r="H1118" s="1">
        <v>191.21</v>
      </c>
      <c r="I1118" s="2">
        <v>149335.01</v>
      </c>
      <c r="J1118" s="3">
        <v>4.2313300000000002E-3</v>
      </c>
      <c r="K1118" s="4">
        <v>35292710.990000002</v>
      </c>
      <c r="L1118" s="5">
        <v>1100001</v>
      </c>
      <c r="M1118" s="6">
        <v>32.08425355</v>
      </c>
      <c r="N1118" s="7" t="str">
        <f>IF(ISNUMBER(_xll.BDP($C1118, "DELTA_MID")),_xll.BDP($C1118, "DELTA_MID")," ")</f>
        <v xml:space="preserve"> </v>
      </c>
      <c r="O1118" s="7" t="str">
        <f>IF(ISNUMBER(N1118),_xll.BDP($C1118, "OPT_UNDL_TICKER"),"")</f>
        <v/>
      </c>
      <c r="P1118" s="8" t="str">
        <f>IF(ISNUMBER(N1118),_xll.BDP($C1118, "OPT_UNDL_PX")," ")</f>
        <v xml:space="preserve"> </v>
      </c>
      <c r="Q1118" s="7" t="str">
        <f>IF(ISNUMBER(N1118),+G1118*_xll.BDP($C1118, "PX_POS_MULT_FACTOR")*P1118/K1118," ")</f>
        <v xml:space="preserve"> </v>
      </c>
      <c r="R1118" s="8" t="str">
        <f>IF(OR($A1118="TUA",$A1118="TYA"),"",IF(ISNUMBER(_xll.BDP($C1118,"DUR_ADJ_OAS_MID")),_xll.BDP($C1118,"DUR_ADJ_OAS_MID"),IF(ISNUMBER(_xll.BDP($E1118&amp;" ISIN","DUR_ADJ_OAS_MID")),_xll.BDP($E1118&amp;" ISIN","DUR_ADJ_OAS_MID")," ")))</f>
        <v xml:space="preserve"> </v>
      </c>
      <c r="S1118" s="7" t="str">
        <f t="shared" si="17"/>
        <v xml:space="preserve"> </v>
      </c>
      <c r="T1118" t="s">
        <v>3630</v>
      </c>
      <c r="U1118" t="s">
        <v>1267</v>
      </c>
    </row>
    <row r="1119" spans="1:21" x14ac:dyDescent="0.25">
      <c r="A1119" t="s">
        <v>3452</v>
      </c>
      <c r="B1119" t="s">
        <v>3631</v>
      </c>
      <c r="C1119" t="s">
        <v>3632</v>
      </c>
      <c r="D1119" t="s">
        <v>3633</v>
      </c>
      <c r="E1119" t="s">
        <v>3634</v>
      </c>
      <c r="F1119" t="s">
        <v>3635</v>
      </c>
      <c r="G1119" s="1">
        <v>241</v>
      </c>
      <c r="H1119" s="1">
        <v>477.72</v>
      </c>
      <c r="I1119" s="2">
        <v>115130.52</v>
      </c>
      <c r="J1119" s="3">
        <v>3.2621600000000001E-3</v>
      </c>
      <c r="K1119" s="4">
        <v>35292710.990000002</v>
      </c>
      <c r="L1119" s="5">
        <v>1100001</v>
      </c>
      <c r="M1119" s="6">
        <v>32.08425355</v>
      </c>
      <c r="N1119" s="7" t="str">
        <f>IF(ISNUMBER(_xll.BDP($C1119, "DELTA_MID")),_xll.BDP($C1119, "DELTA_MID")," ")</f>
        <v xml:space="preserve"> </v>
      </c>
      <c r="O1119" s="7" t="str">
        <f>IF(ISNUMBER(N1119),_xll.BDP($C1119, "OPT_UNDL_TICKER"),"")</f>
        <v/>
      </c>
      <c r="P1119" s="8" t="str">
        <f>IF(ISNUMBER(N1119),_xll.BDP($C1119, "OPT_UNDL_PX")," ")</f>
        <v xml:space="preserve"> </v>
      </c>
      <c r="Q1119" s="7" t="str">
        <f>IF(ISNUMBER(N1119),+G1119*_xll.BDP($C1119, "PX_POS_MULT_FACTOR")*P1119/K1119," ")</f>
        <v xml:space="preserve"> </v>
      </c>
      <c r="R1119" s="8" t="str">
        <f>IF(OR($A1119="TUA",$A1119="TYA"),"",IF(ISNUMBER(_xll.BDP($C1119,"DUR_ADJ_OAS_MID")),_xll.BDP($C1119,"DUR_ADJ_OAS_MID"),IF(ISNUMBER(_xll.BDP($E1119&amp;" ISIN","DUR_ADJ_OAS_MID")),_xll.BDP($E1119&amp;" ISIN","DUR_ADJ_OAS_MID")," ")))</f>
        <v xml:space="preserve"> </v>
      </c>
      <c r="S1119" s="7" t="str">
        <f t="shared" si="17"/>
        <v xml:space="preserve"> </v>
      </c>
      <c r="T1119" t="s">
        <v>3635</v>
      </c>
      <c r="U1119" t="s">
        <v>1267</v>
      </c>
    </row>
    <row r="1120" spans="1:21" x14ac:dyDescent="0.25">
      <c r="A1120" t="s">
        <v>3452</v>
      </c>
      <c r="B1120" t="s">
        <v>3636</v>
      </c>
      <c r="C1120" t="s">
        <v>3637</v>
      </c>
      <c r="D1120" t="s">
        <v>3638</v>
      </c>
      <c r="E1120" t="s">
        <v>3639</v>
      </c>
      <c r="F1120" t="s">
        <v>3640</v>
      </c>
      <c r="G1120" s="1">
        <v>1954</v>
      </c>
      <c r="H1120" s="1">
        <v>72</v>
      </c>
      <c r="I1120" s="2">
        <v>140688</v>
      </c>
      <c r="J1120" s="3">
        <v>3.9863199999999998E-3</v>
      </c>
      <c r="K1120" s="4">
        <v>35292710.990000002</v>
      </c>
      <c r="L1120" s="5">
        <v>1100001</v>
      </c>
      <c r="M1120" s="6">
        <v>32.08425355</v>
      </c>
      <c r="N1120" s="7" t="str">
        <f>IF(ISNUMBER(_xll.BDP($C1120, "DELTA_MID")),_xll.BDP($C1120, "DELTA_MID")," ")</f>
        <v xml:space="preserve"> </v>
      </c>
      <c r="O1120" s="7" t="str">
        <f>IF(ISNUMBER(N1120),_xll.BDP($C1120, "OPT_UNDL_TICKER"),"")</f>
        <v/>
      </c>
      <c r="P1120" s="8" t="str">
        <f>IF(ISNUMBER(N1120),_xll.BDP($C1120, "OPT_UNDL_PX")," ")</f>
        <v xml:space="preserve"> </v>
      </c>
      <c r="Q1120" s="7" t="str">
        <f>IF(ISNUMBER(N1120),+G1120*_xll.BDP($C1120, "PX_POS_MULT_FACTOR")*P1120/K1120," ")</f>
        <v xml:space="preserve"> </v>
      </c>
      <c r="R1120" s="8" t="str">
        <f>IF(OR($A1120="TUA",$A1120="TYA"),"",IF(ISNUMBER(_xll.BDP($C1120,"DUR_ADJ_OAS_MID")),_xll.BDP($C1120,"DUR_ADJ_OAS_MID"),IF(ISNUMBER(_xll.BDP($E1120&amp;" ISIN","DUR_ADJ_OAS_MID")),_xll.BDP($E1120&amp;" ISIN","DUR_ADJ_OAS_MID")," ")))</f>
        <v xml:space="preserve"> </v>
      </c>
      <c r="S1120" s="7" t="str">
        <f t="shared" si="17"/>
        <v xml:space="preserve"> </v>
      </c>
      <c r="T1120" t="s">
        <v>3640</v>
      </c>
      <c r="U1120" t="s">
        <v>1267</v>
      </c>
    </row>
    <row r="1121" spans="1:21" x14ac:dyDescent="0.25">
      <c r="A1121" t="s">
        <v>3452</v>
      </c>
      <c r="B1121" t="s">
        <v>3641</v>
      </c>
      <c r="C1121" t="s">
        <v>3642</v>
      </c>
      <c r="D1121" t="s">
        <v>3643</v>
      </c>
      <c r="E1121" t="s">
        <v>3644</v>
      </c>
      <c r="F1121" t="s">
        <v>3645</v>
      </c>
      <c r="G1121" s="1">
        <v>1467</v>
      </c>
      <c r="H1121" s="1">
        <v>61.13</v>
      </c>
      <c r="I1121" s="2">
        <v>89677.71</v>
      </c>
      <c r="J1121" s="3">
        <v>2.54097E-3</v>
      </c>
      <c r="K1121" s="4">
        <v>35292710.990000002</v>
      </c>
      <c r="L1121" s="5">
        <v>1100001</v>
      </c>
      <c r="M1121" s="6">
        <v>32.08425355</v>
      </c>
      <c r="N1121" s="7" t="str">
        <f>IF(ISNUMBER(_xll.BDP($C1121, "DELTA_MID")),_xll.BDP($C1121, "DELTA_MID")," ")</f>
        <v xml:space="preserve"> </v>
      </c>
      <c r="O1121" s="7" t="str">
        <f>IF(ISNUMBER(N1121),_xll.BDP($C1121, "OPT_UNDL_TICKER"),"")</f>
        <v/>
      </c>
      <c r="P1121" s="8" t="str">
        <f>IF(ISNUMBER(N1121),_xll.BDP($C1121, "OPT_UNDL_PX")," ")</f>
        <v xml:space="preserve"> </v>
      </c>
      <c r="Q1121" s="7" t="str">
        <f>IF(ISNUMBER(N1121),+G1121*_xll.BDP($C1121, "PX_POS_MULT_FACTOR")*P1121/K1121," ")</f>
        <v xml:space="preserve"> </v>
      </c>
      <c r="R1121" s="8" t="str">
        <f>IF(OR($A1121="TUA",$A1121="TYA"),"",IF(ISNUMBER(_xll.BDP($C1121,"DUR_ADJ_OAS_MID")),_xll.BDP($C1121,"DUR_ADJ_OAS_MID"),IF(ISNUMBER(_xll.BDP($E1121&amp;" ISIN","DUR_ADJ_OAS_MID")),_xll.BDP($E1121&amp;" ISIN","DUR_ADJ_OAS_MID")," ")))</f>
        <v xml:space="preserve"> </v>
      </c>
      <c r="S1121" s="7" t="str">
        <f t="shared" si="17"/>
        <v xml:space="preserve"> </v>
      </c>
      <c r="T1121" t="s">
        <v>3645</v>
      </c>
      <c r="U1121" t="s">
        <v>1267</v>
      </c>
    </row>
    <row r="1122" spans="1:21" x14ac:dyDescent="0.25">
      <c r="A1122" t="s">
        <v>3452</v>
      </c>
      <c r="B1122" t="s">
        <v>3646</v>
      </c>
      <c r="C1122" t="s">
        <v>3647</v>
      </c>
      <c r="D1122" t="s">
        <v>3648</v>
      </c>
      <c r="E1122" t="s">
        <v>3649</v>
      </c>
      <c r="F1122" t="s">
        <v>3650</v>
      </c>
      <c r="G1122" s="1">
        <v>806</v>
      </c>
      <c r="H1122" s="1">
        <v>207.36</v>
      </c>
      <c r="I1122" s="2">
        <v>167132.16</v>
      </c>
      <c r="J1122" s="3">
        <v>4.7356000000000004E-3</v>
      </c>
      <c r="K1122" s="4">
        <v>35292710.990000002</v>
      </c>
      <c r="L1122" s="5">
        <v>1100001</v>
      </c>
      <c r="M1122" s="6">
        <v>32.08425355</v>
      </c>
      <c r="N1122" s="7" t="str">
        <f>IF(ISNUMBER(_xll.BDP($C1122, "DELTA_MID")),_xll.BDP($C1122, "DELTA_MID")," ")</f>
        <v xml:space="preserve"> </v>
      </c>
      <c r="O1122" s="7" t="str">
        <f>IF(ISNUMBER(N1122),_xll.BDP($C1122, "OPT_UNDL_TICKER"),"")</f>
        <v/>
      </c>
      <c r="P1122" s="8" t="str">
        <f>IF(ISNUMBER(N1122),_xll.BDP($C1122, "OPT_UNDL_PX")," ")</f>
        <v xml:space="preserve"> </v>
      </c>
      <c r="Q1122" s="7" t="str">
        <f>IF(ISNUMBER(N1122),+G1122*_xll.BDP($C1122, "PX_POS_MULT_FACTOR")*P1122/K1122," ")</f>
        <v xml:space="preserve"> </v>
      </c>
      <c r="R1122" s="8" t="str">
        <f>IF(OR($A1122="TUA",$A1122="TYA"),"",IF(ISNUMBER(_xll.BDP($C1122,"DUR_ADJ_OAS_MID")),_xll.BDP($C1122,"DUR_ADJ_OAS_MID"),IF(ISNUMBER(_xll.BDP($E1122&amp;" ISIN","DUR_ADJ_OAS_MID")),_xll.BDP($E1122&amp;" ISIN","DUR_ADJ_OAS_MID")," ")))</f>
        <v xml:space="preserve"> </v>
      </c>
      <c r="S1122" s="7" t="str">
        <f t="shared" si="17"/>
        <v xml:space="preserve"> </v>
      </c>
      <c r="T1122" t="s">
        <v>3650</v>
      </c>
      <c r="U1122" t="s">
        <v>1267</v>
      </c>
    </row>
    <row r="1123" spans="1:21" x14ac:dyDescent="0.25">
      <c r="A1123" t="s">
        <v>3452</v>
      </c>
      <c r="B1123" t="s">
        <v>3651</v>
      </c>
      <c r="C1123" t="s">
        <v>3652</v>
      </c>
      <c r="D1123" t="s">
        <v>3653</v>
      </c>
      <c r="E1123" t="s">
        <v>3654</v>
      </c>
      <c r="F1123" t="s">
        <v>3655</v>
      </c>
      <c r="G1123" s="1">
        <v>1399</v>
      </c>
      <c r="H1123" s="1">
        <v>26.53</v>
      </c>
      <c r="I1123" s="2">
        <v>37115.47</v>
      </c>
      <c r="J1123" s="3">
        <v>1.0516499999999999E-3</v>
      </c>
      <c r="K1123" s="4">
        <v>35292710.990000002</v>
      </c>
      <c r="L1123" s="5">
        <v>1100001</v>
      </c>
      <c r="M1123" s="6">
        <v>32.08425355</v>
      </c>
      <c r="N1123" s="7" t="str">
        <f>IF(ISNUMBER(_xll.BDP($C1123, "DELTA_MID")),_xll.BDP($C1123, "DELTA_MID")," ")</f>
        <v xml:space="preserve"> </v>
      </c>
      <c r="O1123" s="7" t="str">
        <f>IF(ISNUMBER(N1123),_xll.BDP($C1123, "OPT_UNDL_TICKER"),"")</f>
        <v/>
      </c>
      <c r="P1123" s="8" t="str">
        <f>IF(ISNUMBER(N1123),_xll.BDP($C1123, "OPT_UNDL_PX")," ")</f>
        <v xml:space="preserve"> </v>
      </c>
      <c r="Q1123" s="7" t="str">
        <f>IF(ISNUMBER(N1123),+G1123*_xll.BDP($C1123, "PX_POS_MULT_FACTOR")*P1123/K1123," ")</f>
        <v xml:space="preserve"> </v>
      </c>
      <c r="R1123" s="8" t="str">
        <f>IF(OR($A1123="TUA",$A1123="TYA"),"",IF(ISNUMBER(_xll.BDP($C1123,"DUR_ADJ_OAS_MID")),_xll.BDP($C1123,"DUR_ADJ_OAS_MID"),IF(ISNUMBER(_xll.BDP($E1123&amp;" ISIN","DUR_ADJ_OAS_MID")),_xll.BDP($E1123&amp;" ISIN","DUR_ADJ_OAS_MID")," ")))</f>
        <v xml:space="preserve"> </v>
      </c>
      <c r="S1123" s="7" t="str">
        <f t="shared" si="17"/>
        <v xml:space="preserve"> </v>
      </c>
      <c r="T1123" t="s">
        <v>3655</v>
      </c>
      <c r="U1123" t="s">
        <v>1267</v>
      </c>
    </row>
    <row r="1124" spans="1:21" x14ac:dyDescent="0.25">
      <c r="A1124" t="s">
        <v>3452</v>
      </c>
      <c r="B1124" t="s">
        <v>3656</v>
      </c>
      <c r="C1124" t="s">
        <v>3657</v>
      </c>
      <c r="D1124" t="s">
        <v>316</v>
      </c>
      <c r="E1124" t="s">
        <v>317</v>
      </c>
      <c r="F1124" t="s">
        <v>318</v>
      </c>
      <c r="G1124" s="1">
        <v>252</v>
      </c>
      <c r="H1124" s="1">
        <v>100.16</v>
      </c>
      <c r="I1124" s="2">
        <v>25240.32</v>
      </c>
      <c r="J1124" s="3">
        <v>7.1517E-4</v>
      </c>
      <c r="K1124" s="4">
        <v>35292710.990000002</v>
      </c>
      <c r="L1124" s="5">
        <v>1100001</v>
      </c>
      <c r="M1124" s="6">
        <v>32.08425355</v>
      </c>
      <c r="N1124" s="7" t="str">
        <f>IF(ISNUMBER(_xll.BDP($C1124, "DELTA_MID")),_xll.BDP($C1124, "DELTA_MID")," ")</f>
        <v xml:space="preserve"> </v>
      </c>
      <c r="O1124" s="7" t="str">
        <f>IF(ISNUMBER(N1124),_xll.BDP($C1124, "OPT_UNDL_TICKER"),"")</f>
        <v/>
      </c>
      <c r="P1124" s="8" t="str">
        <f>IF(ISNUMBER(N1124),_xll.BDP($C1124, "OPT_UNDL_PX")," ")</f>
        <v xml:space="preserve"> </v>
      </c>
      <c r="Q1124" s="7" t="str">
        <f>IF(ISNUMBER(N1124),+G1124*_xll.BDP($C1124, "PX_POS_MULT_FACTOR")*P1124/K1124," ")</f>
        <v xml:space="preserve"> </v>
      </c>
      <c r="R1124" s="8" t="str">
        <f>IF(OR($A1124="TUA",$A1124="TYA"),"",IF(ISNUMBER(_xll.BDP($C1124,"DUR_ADJ_OAS_MID")),_xll.BDP($C1124,"DUR_ADJ_OAS_MID"),IF(ISNUMBER(_xll.BDP($E1124&amp;" ISIN","DUR_ADJ_OAS_MID")),_xll.BDP($E1124&amp;" ISIN","DUR_ADJ_OAS_MID")," ")))</f>
        <v xml:space="preserve"> </v>
      </c>
      <c r="S1124" s="7" t="str">
        <f t="shared" si="17"/>
        <v xml:space="preserve"> </v>
      </c>
      <c r="T1124" t="s">
        <v>318</v>
      </c>
      <c r="U1124" t="s">
        <v>1267</v>
      </c>
    </row>
    <row r="1125" spans="1:21" x14ac:dyDescent="0.25">
      <c r="A1125" t="s">
        <v>3452</v>
      </c>
      <c r="B1125" t="s">
        <v>3658</v>
      </c>
      <c r="C1125" t="s">
        <v>3659</v>
      </c>
      <c r="D1125" t="s">
        <v>321</v>
      </c>
      <c r="E1125" t="s">
        <v>322</v>
      </c>
      <c r="F1125" t="s">
        <v>323</v>
      </c>
      <c r="G1125" s="1">
        <v>3728</v>
      </c>
      <c r="H1125" s="1">
        <v>114.66</v>
      </c>
      <c r="I1125" s="2">
        <v>427452.48</v>
      </c>
      <c r="J1125" s="3">
        <v>1.211164E-2</v>
      </c>
      <c r="K1125" s="4">
        <v>35292710.990000002</v>
      </c>
      <c r="L1125" s="5">
        <v>1100001</v>
      </c>
      <c r="M1125" s="6">
        <v>32.08425355</v>
      </c>
      <c r="N1125" s="7" t="str">
        <f>IF(ISNUMBER(_xll.BDP($C1125, "DELTA_MID")),_xll.BDP($C1125, "DELTA_MID")," ")</f>
        <v xml:space="preserve"> </v>
      </c>
      <c r="O1125" s="7" t="str">
        <f>IF(ISNUMBER(N1125),_xll.BDP($C1125, "OPT_UNDL_TICKER"),"")</f>
        <v/>
      </c>
      <c r="P1125" s="8" t="str">
        <f>IF(ISNUMBER(N1125),_xll.BDP($C1125, "OPT_UNDL_PX")," ")</f>
        <v xml:space="preserve"> </v>
      </c>
      <c r="Q1125" s="7" t="str">
        <f>IF(ISNUMBER(N1125),+G1125*_xll.BDP($C1125, "PX_POS_MULT_FACTOR")*P1125/K1125," ")</f>
        <v xml:space="preserve"> </v>
      </c>
      <c r="R1125" s="8" t="str">
        <f>IF(OR($A1125="TUA",$A1125="TYA"),"",IF(ISNUMBER(_xll.BDP($C1125,"DUR_ADJ_OAS_MID")),_xll.BDP($C1125,"DUR_ADJ_OAS_MID"),IF(ISNUMBER(_xll.BDP($E1125&amp;" ISIN","DUR_ADJ_OAS_MID")),_xll.BDP($E1125&amp;" ISIN","DUR_ADJ_OAS_MID")," ")))</f>
        <v xml:space="preserve"> </v>
      </c>
      <c r="S1125" s="7" t="str">
        <f t="shared" si="17"/>
        <v xml:space="preserve"> </v>
      </c>
      <c r="T1125" t="s">
        <v>323</v>
      </c>
      <c r="U1125" t="s">
        <v>1267</v>
      </c>
    </row>
    <row r="1126" spans="1:21" x14ac:dyDescent="0.25">
      <c r="A1126" t="s">
        <v>3452</v>
      </c>
      <c r="B1126" t="s">
        <v>3660</v>
      </c>
      <c r="C1126" t="s">
        <v>3661</v>
      </c>
      <c r="D1126" t="s">
        <v>3662</v>
      </c>
      <c r="E1126" t="s">
        <v>3663</v>
      </c>
      <c r="F1126" t="s">
        <v>3664</v>
      </c>
      <c r="G1126" s="1">
        <v>887</v>
      </c>
      <c r="H1126" s="1">
        <v>30.11</v>
      </c>
      <c r="I1126" s="2">
        <v>26707.57</v>
      </c>
      <c r="J1126" s="3">
        <v>7.5674E-4</v>
      </c>
      <c r="K1126" s="4">
        <v>35292710.990000002</v>
      </c>
      <c r="L1126" s="5">
        <v>1100001</v>
      </c>
      <c r="M1126" s="6">
        <v>32.08425355</v>
      </c>
      <c r="N1126" s="7" t="str">
        <f>IF(ISNUMBER(_xll.BDP($C1126, "DELTA_MID")),_xll.BDP($C1126, "DELTA_MID")," ")</f>
        <v xml:space="preserve"> </v>
      </c>
      <c r="O1126" s="7" t="str">
        <f>IF(ISNUMBER(N1126),_xll.BDP($C1126, "OPT_UNDL_TICKER"),"")</f>
        <v/>
      </c>
      <c r="P1126" s="8" t="str">
        <f>IF(ISNUMBER(N1126),_xll.BDP($C1126, "OPT_UNDL_PX")," ")</f>
        <v xml:space="preserve"> </v>
      </c>
      <c r="Q1126" s="7" t="str">
        <f>IF(ISNUMBER(N1126),+G1126*_xll.BDP($C1126, "PX_POS_MULT_FACTOR")*P1126/K1126," ")</f>
        <v xml:space="preserve"> </v>
      </c>
      <c r="R1126" s="8" t="str">
        <f>IF(OR($A1126="TUA",$A1126="TYA"),"",IF(ISNUMBER(_xll.BDP($C1126,"DUR_ADJ_OAS_MID")),_xll.BDP($C1126,"DUR_ADJ_OAS_MID"),IF(ISNUMBER(_xll.BDP($E1126&amp;" ISIN","DUR_ADJ_OAS_MID")),_xll.BDP($E1126&amp;" ISIN","DUR_ADJ_OAS_MID")," ")))</f>
        <v xml:space="preserve"> </v>
      </c>
      <c r="S1126" s="7" t="str">
        <f t="shared" si="17"/>
        <v xml:space="preserve"> </v>
      </c>
      <c r="T1126" t="s">
        <v>3664</v>
      </c>
      <c r="U1126" t="s">
        <v>1267</v>
      </c>
    </row>
    <row r="1127" spans="1:21" x14ac:dyDescent="0.25">
      <c r="A1127" t="s">
        <v>3452</v>
      </c>
      <c r="B1127" t="s">
        <v>3665</v>
      </c>
      <c r="C1127" t="s">
        <v>3666</v>
      </c>
      <c r="D1127" t="s">
        <v>3667</v>
      </c>
      <c r="E1127" t="s">
        <v>3668</v>
      </c>
      <c r="F1127" t="s">
        <v>3669</v>
      </c>
      <c r="G1127" s="1">
        <v>171</v>
      </c>
      <c r="H1127" s="1">
        <v>61.36</v>
      </c>
      <c r="I1127" s="2">
        <v>10492.56</v>
      </c>
      <c r="J1127" s="3">
        <v>2.9730000000000002E-4</v>
      </c>
      <c r="K1127" s="4">
        <v>35292710.990000002</v>
      </c>
      <c r="L1127" s="5">
        <v>1100001</v>
      </c>
      <c r="M1127" s="6">
        <v>32.08425355</v>
      </c>
      <c r="N1127" s="7" t="str">
        <f>IF(ISNUMBER(_xll.BDP($C1127, "DELTA_MID")),_xll.BDP($C1127, "DELTA_MID")," ")</f>
        <v xml:space="preserve"> </v>
      </c>
      <c r="O1127" s="7" t="str">
        <f>IF(ISNUMBER(N1127),_xll.BDP($C1127, "OPT_UNDL_TICKER"),"")</f>
        <v/>
      </c>
      <c r="P1127" s="8" t="str">
        <f>IF(ISNUMBER(N1127),_xll.BDP($C1127, "OPT_UNDL_PX")," ")</f>
        <v xml:space="preserve"> </v>
      </c>
      <c r="Q1127" s="7" t="str">
        <f>IF(ISNUMBER(N1127),+G1127*_xll.BDP($C1127, "PX_POS_MULT_FACTOR")*P1127/K1127," ")</f>
        <v xml:space="preserve"> </v>
      </c>
      <c r="R1127" s="8" t="str">
        <f>IF(OR($A1127="TUA",$A1127="TYA"),"",IF(ISNUMBER(_xll.BDP($C1127,"DUR_ADJ_OAS_MID")),_xll.BDP($C1127,"DUR_ADJ_OAS_MID"),IF(ISNUMBER(_xll.BDP($E1127&amp;" ISIN","DUR_ADJ_OAS_MID")),_xll.BDP($E1127&amp;" ISIN","DUR_ADJ_OAS_MID")," ")))</f>
        <v xml:space="preserve"> </v>
      </c>
      <c r="S1127" s="7" t="str">
        <f t="shared" ref="S1127:S1190" si="18">IF(ISNUMBER(N1127),Q1127*N1127,IF(ISNUMBER(R1127),J1127*R1127," "))</f>
        <v xml:space="preserve"> </v>
      </c>
      <c r="T1127" t="s">
        <v>3669</v>
      </c>
      <c r="U1127" t="s">
        <v>1267</v>
      </c>
    </row>
    <row r="1128" spans="1:21" x14ac:dyDescent="0.25">
      <c r="A1128" t="s">
        <v>3452</v>
      </c>
      <c r="B1128" t="s">
        <v>3670</v>
      </c>
      <c r="C1128" t="s">
        <v>3671</v>
      </c>
      <c r="D1128" t="s">
        <v>3672</v>
      </c>
      <c r="E1128" t="s">
        <v>3673</v>
      </c>
      <c r="F1128" t="s">
        <v>3674</v>
      </c>
      <c r="G1128" s="1">
        <v>1096</v>
      </c>
      <c r="H1128" s="1">
        <v>55.42</v>
      </c>
      <c r="I1128" s="2">
        <v>60740.32</v>
      </c>
      <c r="J1128" s="3">
        <v>1.7210400000000001E-3</v>
      </c>
      <c r="K1128" s="4">
        <v>35292710.990000002</v>
      </c>
      <c r="L1128" s="5">
        <v>1100001</v>
      </c>
      <c r="M1128" s="6">
        <v>32.08425355</v>
      </c>
      <c r="N1128" s="7" t="str">
        <f>IF(ISNUMBER(_xll.BDP($C1128, "DELTA_MID")),_xll.BDP($C1128, "DELTA_MID")," ")</f>
        <v xml:space="preserve"> </v>
      </c>
      <c r="O1128" s="7" t="str">
        <f>IF(ISNUMBER(N1128),_xll.BDP($C1128, "OPT_UNDL_TICKER"),"")</f>
        <v/>
      </c>
      <c r="P1128" s="8" t="str">
        <f>IF(ISNUMBER(N1128),_xll.BDP($C1128, "OPT_UNDL_PX")," ")</f>
        <v xml:space="preserve"> </v>
      </c>
      <c r="Q1128" s="7" t="str">
        <f>IF(ISNUMBER(N1128),+G1128*_xll.BDP($C1128, "PX_POS_MULT_FACTOR")*P1128/K1128," ")</f>
        <v xml:space="preserve"> </v>
      </c>
      <c r="R1128" s="8" t="str">
        <f>IF(OR($A1128="TUA",$A1128="TYA"),"",IF(ISNUMBER(_xll.BDP($C1128,"DUR_ADJ_OAS_MID")),_xll.BDP($C1128,"DUR_ADJ_OAS_MID"),IF(ISNUMBER(_xll.BDP($E1128&amp;" ISIN","DUR_ADJ_OAS_MID")),_xll.BDP($E1128&amp;" ISIN","DUR_ADJ_OAS_MID")," ")))</f>
        <v xml:space="preserve"> </v>
      </c>
      <c r="S1128" s="7" t="str">
        <f t="shared" si="18"/>
        <v xml:space="preserve"> </v>
      </c>
      <c r="T1128" t="s">
        <v>3674</v>
      </c>
      <c r="U1128" t="s">
        <v>1267</v>
      </c>
    </row>
    <row r="1129" spans="1:21" x14ac:dyDescent="0.25">
      <c r="A1129" t="s">
        <v>3452</v>
      </c>
      <c r="B1129" t="s">
        <v>3675</v>
      </c>
      <c r="C1129" t="s">
        <v>3676</v>
      </c>
      <c r="D1129" t="s">
        <v>3677</v>
      </c>
      <c r="E1129" t="s">
        <v>3678</v>
      </c>
      <c r="F1129" t="s">
        <v>3679</v>
      </c>
      <c r="G1129" s="1">
        <v>1558</v>
      </c>
      <c r="H1129" s="1">
        <v>40.67</v>
      </c>
      <c r="I1129" s="2">
        <v>63363.86</v>
      </c>
      <c r="J1129" s="3">
        <v>1.7953800000000001E-3</v>
      </c>
      <c r="K1129" s="4">
        <v>35292710.990000002</v>
      </c>
      <c r="L1129" s="5">
        <v>1100001</v>
      </c>
      <c r="M1129" s="6">
        <v>32.08425355</v>
      </c>
      <c r="N1129" s="7" t="str">
        <f>IF(ISNUMBER(_xll.BDP($C1129, "DELTA_MID")),_xll.BDP($C1129, "DELTA_MID")," ")</f>
        <v xml:space="preserve"> </v>
      </c>
      <c r="O1129" s="7" t="str">
        <f>IF(ISNUMBER(N1129),_xll.BDP($C1129, "OPT_UNDL_TICKER"),"")</f>
        <v/>
      </c>
      <c r="P1129" s="8" t="str">
        <f>IF(ISNUMBER(N1129),_xll.BDP($C1129, "OPT_UNDL_PX")," ")</f>
        <v xml:space="preserve"> </v>
      </c>
      <c r="Q1129" s="7" t="str">
        <f>IF(ISNUMBER(N1129),+G1129*_xll.BDP($C1129, "PX_POS_MULT_FACTOR")*P1129/K1129," ")</f>
        <v xml:space="preserve"> </v>
      </c>
      <c r="R1129" s="8" t="str">
        <f>IF(OR($A1129="TUA",$A1129="TYA"),"",IF(ISNUMBER(_xll.BDP($C1129,"DUR_ADJ_OAS_MID")),_xll.BDP($C1129,"DUR_ADJ_OAS_MID"),IF(ISNUMBER(_xll.BDP($E1129&amp;" ISIN","DUR_ADJ_OAS_MID")),_xll.BDP($E1129&amp;" ISIN","DUR_ADJ_OAS_MID")," ")))</f>
        <v xml:space="preserve"> </v>
      </c>
      <c r="S1129" s="7" t="str">
        <f t="shared" si="18"/>
        <v xml:space="preserve"> </v>
      </c>
      <c r="T1129" t="s">
        <v>3679</v>
      </c>
      <c r="U1129" t="s">
        <v>1267</v>
      </c>
    </row>
    <row r="1130" spans="1:21" x14ac:dyDescent="0.25">
      <c r="A1130" t="s">
        <v>3452</v>
      </c>
      <c r="B1130" t="s">
        <v>3680</v>
      </c>
      <c r="C1130" t="s">
        <v>3681</v>
      </c>
      <c r="D1130" t="s">
        <v>3682</v>
      </c>
      <c r="E1130" t="s">
        <v>3683</v>
      </c>
      <c r="F1130" t="s">
        <v>3684</v>
      </c>
      <c r="G1130" s="1">
        <v>241</v>
      </c>
      <c r="H1130" s="1">
        <v>146.08000000000001</v>
      </c>
      <c r="I1130" s="2">
        <v>35205.279999999999</v>
      </c>
      <c r="J1130" s="3">
        <v>9.9752E-4</v>
      </c>
      <c r="K1130" s="4">
        <v>35292710.990000002</v>
      </c>
      <c r="L1130" s="5">
        <v>1100001</v>
      </c>
      <c r="M1130" s="6">
        <v>32.08425355</v>
      </c>
      <c r="N1130" s="7" t="str">
        <f>IF(ISNUMBER(_xll.BDP($C1130, "DELTA_MID")),_xll.BDP($C1130, "DELTA_MID")," ")</f>
        <v xml:space="preserve"> </v>
      </c>
      <c r="O1130" s="7" t="str">
        <f>IF(ISNUMBER(N1130),_xll.BDP($C1130, "OPT_UNDL_TICKER"),"")</f>
        <v/>
      </c>
      <c r="P1130" s="8" t="str">
        <f>IF(ISNUMBER(N1130),_xll.BDP($C1130, "OPT_UNDL_PX")," ")</f>
        <v xml:space="preserve"> </v>
      </c>
      <c r="Q1130" s="7" t="str">
        <f>IF(ISNUMBER(N1130),+G1130*_xll.BDP($C1130, "PX_POS_MULT_FACTOR")*P1130/K1130," ")</f>
        <v xml:space="preserve"> </v>
      </c>
      <c r="R1130" s="8" t="str">
        <f>IF(OR($A1130="TUA",$A1130="TYA"),"",IF(ISNUMBER(_xll.BDP($C1130,"DUR_ADJ_OAS_MID")),_xll.BDP($C1130,"DUR_ADJ_OAS_MID"),IF(ISNUMBER(_xll.BDP($E1130&amp;" ISIN","DUR_ADJ_OAS_MID")),_xll.BDP($E1130&amp;" ISIN","DUR_ADJ_OAS_MID")," ")))</f>
        <v xml:space="preserve"> </v>
      </c>
      <c r="S1130" s="7" t="str">
        <f t="shared" si="18"/>
        <v xml:space="preserve"> </v>
      </c>
      <c r="T1130" t="s">
        <v>3684</v>
      </c>
      <c r="U1130" t="s">
        <v>1267</v>
      </c>
    </row>
    <row r="1131" spans="1:21" x14ac:dyDescent="0.25">
      <c r="A1131" t="s">
        <v>3452</v>
      </c>
      <c r="B1131" t="s">
        <v>3685</v>
      </c>
      <c r="C1131" t="s">
        <v>3686</v>
      </c>
      <c r="D1131" t="s">
        <v>3687</v>
      </c>
      <c r="E1131" t="s">
        <v>3688</v>
      </c>
      <c r="F1131" t="s">
        <v>3689</v>
      </c>
      <c r="G1131" s="1">
        <v>1302</v>
      </c>
      <c r="H1131" s="1">
        <v>204.37</v>
      </c>
      <c r="I1131" s="2">
        <v>266089.74</v>
      </c>
      <c r="J1131" s="3">
        <v>7.5395100000000001E-3</v>
      </c>
      <c r="K1131" s="4">
        <v>35292710.990000002</v>
      </c>
      <c r="L1131" s="5">
        <v>1100001</v>
      </c>
      <c r="M1131" s="6">
        <v>32.08425355</v>
      </c>
      <c r="N1131" s="7" t="str">
        <f>IF(ISNUMBER(_xll.BDP($C1131, "DELTA_MID")),_xll.BDP($C1131, "DELTA_MID")," ")</f>
        <v xml:space="preserve"> </v>
      </c>
      <c r="O1131" s="7" t="str">
        <f>IF(ISNUMBER(N1131),_xll.BDP($C1131, "OPT_UNDL_TICKER"),"")</f>
        <v/>
      </c>
      <c r="P1131" s="8" t="str">
        <f>IF(ISNUMBER(N1131),_xll.BDP($C1131, "OPT_UNDL_PX")," ")</f>
        <v xml:space="preserve"> </v>
      </c>
      <c r="Q1131" s="7" t="str">
        <f>IF(ISNUMBER(N1131),+G1131*_xll.BDP($C1131, "PX_POS_MULT_FACTOR")*P1131/K1131," ")</f>
        <v xml:space="preserve"> </v>
      </c>
      <c r="R1131" s="8" t="str">
        <f>IF(OR($A1131="TUA",$A1131="TYA"),"",IF(ISNUMBER(_xll.BDP($C1131,"DUR_ADJ_OAS_MID")),_xll.BDP($C1131,"DUR_ADJ_OAS_MID"),IF(ISNUMBER(_xll.BDP($E1131&amp;" ISIN","DUR_ADJ_OAS_MID")),_xll.BDP($E1131&amp;" ISIN","DUR_ADJ_OAS_MID")," ")))</f>
        <v xml:space="preserve"> </v>
      </c>
      <c r="S1131" s="7" t="str">
        <f t="shared" si="18"/>
        <v xml:space="preserve"> </v>
      </c>
      <c r="T1131" t="s">
        <v>3689</v>
      </c>
      <c r="U1131" t="s">
        <v>1267</v>
      </c>
    </row>
    <row r="1132" spans="1:21" x14ac:dyDescent="0.25">
      <c r="A1132" t="s">
        <v>3452</v>
      </c>
      <c r="B1132" t="s">
        <v>3690</v>
      </c>
      <c r="C1132" t="s">
        <v>3691</v>
      </c>
      <c r="D1132" t="s">
        <v>3692</v>
      </c>
      <c r="E1132" t="s">
        <v>3693</v>
      </c>
      <c r="F1132" t="s">
        <v>3694</v>
      </c>
      <c r="G1132" s="1">
        <v>361</v>
      </c>
      <c r="H1132" s="1">
        <v>284.08999999999997</v>
      </c>
      <c r="I1132" s="2">
        <v>102556.49</v>
      </c>
      <c r="J1132" s="3">
        <v>2.90588E-3</v>
      </c>
      <c r="K1132" s="4">
        <v>35292710.990000002</v>
      </c>
      <c r="L1132" s="5">
        <v>1100001</v>
      </c>
      <c r="M1132" s="6">
        <v>32.08425355</v>
      </c>
      <c r="N1132" s="7" t="str">
        <f>IF(ISNUMBER(_xll.BDP($C1132, "DELTA_MID")),_xll.BDP($C1132, "DELTA_MID")," ")</f>
        <v xml:space="preserve"> </v>
      </c>
      <c r="O1132" s="7" t="str">
        <f>IF(ISNUMBER(N1132),_xll.BDP($C1132, "OPT_UNDL_TICKER"),"")</f>
        <v/>
      </c>
      <c r="P1132" s="8" t="str">
        <f>IF(ISNUMBER(N1132),_xll.BDP($C1132, "OPT_UNDL_PX")," ")</f>
        <v xml:space="preserve"> </v>
      </c>
      <c r="Q1132" s="7" t="str">
        <f>IF(ISNUMBER(N1132),+G1132*_xll.BDP($C1132, "PX_POS_MULT_FACTOR")*P1132/K1132," ")</f>
        <v xml:space="preserve"> </v>
      </c>
      <c r="R1132" s="8" t="str">
        <f>IF(OR($A1132="TUA",$A1132="TYA"),"",IF(ISNUMBER(_xll.BDP($C1132,"DUR_ADJ_OAS_MID")),_xll.BDP($C1132,"DUR_ADJ_OAS_MID"),IF(ISNUMBER(_xll.BDP($E1132&amp;" ISIN","DUR_ADJ_OAS_MID")),_xll.BDP($E1132&amp;" ISIN","DUR_ADJ_OAS_MID")," ")))</f>
        <v xml:space="preserve"> </v>
      </c>
      <c r="S1132" s="7" t="str">
        <f t="shared" si="18"/>
        <v xml:space="preserve"> </v>
      </c>
      <c r="T1132" t="s">
        <v>3694</v>
      </c>
      <c r="U1132" t="s">
        <v>1267</v>
      </c>
    </row>
    <row r="1133" spans="1:21" x14ac:dyDescent="0.25">
      <c r="A1133" t="s">
        <v>3452</v>
      </c>
      <c r="B1133" t="s">
        <v>3695</v>
      </c>
      <c r="C1133" t="s">
        <v>3696</v>
      </c>
      <c r="D1133" t="s">
        <v>3697</v>
      </c>
      <c r="E1133" t="s">
        <v>3698</v>
      </c>
      <c r="F1133" t="s">
        <v>3699</v>
      </c>
      <c r="G1133" s="1">
        <v>602</v>
      </c>
      <c r="H1133" s="1">
        <v>105.35</v>
      </c>
      <c r="I1133" s="2">
        <v>63420.7</v>
      </c>
      <c r="J1133" s="3">
        <v>1.79699E-3</v>
      </c>
      <c r="K1133" s="4">
        <v>35292710.990000002</v>
      </c>
      <c r="L1133" s="5">
        <v>1100001</v>
      </c>
      <c r="M1133" s="6">
        <v>32.08425355</v>
      </c>
      <c r="N1133" s="7" t="str">
        <f>IF(ISNUMBER(_xll.BDP($C1133, "DELTA_MID")),_xll.BDP($C1133, "DELTA_MID")," ")</f>
        <v xml:space="preserve"> </v>
      </c>
      <c r="O1133" s="7" t="str">
        <f>IF(ISNUMBER(N1133),_xll.BDP($C1133, "OPT_UNDL_TICKER"),"")</f>
        <v/>
      </c>
      <c r="P1133" s="8" t="str">
        <f>IF(ISNUMBER(N1133),_xll.BDP($C1133, "OPT_UNDL_PX")," ")</f>
        <v xml:space="preserve"> </v>
      </c>
      <c r="Q1133" s="7" t="str">
        <f>IF(ISNUMBER(N1133),+G1133*_xll.BDP($C1133, "PX_POS_MULT_FACTOR")*P1133/K1133," ")</f>
        <v xml:space="preserve"> </v>
      </c>
      <c r="R1133" s="8" t="str">
        <f>IF(OR($A1133="TUA",$A1133="TYA"),"",IF(ISNUMBER(_xll.BDP($C1133,"DUR_ADJ_OAS_MID")),_xll.BDP($C1133,"DUR_ADJ_OAS_MID"),IF(ISNUMBER(_xll.BDP($E1133&amp;" ISIN","DUR_ADJ_OAS_MID")),_xll.BDP($E1133&amp;" ISIN","DUR_ADJ_OAS_MID")," ")))</f>
        <v xml:space="preserve"> </v>
      </c>
      <c r="S1133" s="7" t="str">
        <f t="shared" si="18"/>
        <v xml:space="preserve"> </v>
      </c>
      <c r="T1133" t="s">
        <v>3699</v>
      </c>
      <c r="U1133" t="s">
        <v>1267</v>
      </c>
    </row>
    <row r="1134" spans="1:21" x14ac:dyDescent="0.25">
      <c r="A1134" t="s">
        <v>3452</v>
      </c>
      <c r="B1134" t="s">
        <v>3700</v>
      </c>
      <c r="C1134" t="s">
        <v>3701</v>
      </c>
      <c r="D1134" t="s">
        <v>3702</v>
      </c>
      <c r="E1134" t="s">
        <v>3703</v>
      </c>
      <c r="F1134" t="s">
        <v>3704</v>
      </c>
      <c r="G1134" s="1">
        <v>697</v>
      </c>
      <c r="H1134" s="1">
        <v>116.44</v>
      </c>
      <c r="I1134" s="2">
        <v>81158.679999999993</v>
      </c>
      <c r="J1134" s="3">
        <v>2.2995899999999998E-3</v>
      </c>
      <c r="K1134" s="4">
        <v>35292710.990000002</v>
      </c>
      <c r="L1134" s="5">
        <v>1100001</v>
      </c>
      <c r="M1134" s="6">
        <v>32.08425355</v>
      </c>
      <c r="N1134" s="7" t="str">
        <f>IF(ISNUMBER(_xll.BDP($C1134, "DELTA_MID")),_xll.BDP($C1134, "DELTA_MID")," ")</f>
        <v xml:space="preserve"> </v>
      </c>
      <c r="O1134" s="7" t="str">
        <f>IF(ISNUMBER(N1134),_xll.BDP($C1134, "OPT_UNDL_TICKER"),"")</f>
        <v/>
      </c>
      <c r="P1134" s="8" t="str">
        <f>IF(ISNUMBER(N1134),_xll.BDP($C1134, "OPT_UNDL_PX")," ")</f>
        <v xml:space="preserve"> </v>
      </c>
      <c r="Q1134" s="7" t="str">
        <f>IF(ISNUMBER(N1134),+G1134*_xll.BDP($C1134, "PX_POS_MULT_FACTOR")*P1134/K1134," ")</f>
        <v xml:space="preserve"> </v>
      </c>
      <c r="R1134" s="8" t="str">
        <f>IF(OR($A1134="TUA",$A1134="TYA"),"",IF(ISNUMBER(_xll.BDP($C1134,"DUR_ADJ_OAS_MID")),_xll.BDP($C1134,"DUR_ADJ_OAS_MID"),IF(ISNUMBER(_xll.BDP($E1134&amp;" ISIN","DUR_ADJ_OAS_MID")),_xll.BDP($E1134&amp;" ISIN","DUR_ADJ_OAS_MID")," ")))</f>
        <v xml:space="preserve"> </v>
      </c>
      <c r="S1134" s="7" t="str">
        <f t="shared" si="18"/>
        <v xml:space="preserve"> </v>
      </c>
      <c r="T1134" t="s">
        <v>3704</v>
      </c>
      <c r="U1134" t="s">
        <v>1267</v>
      </c>
    </row>
    <row r="1135" spans="1:21" x14ac:dyDescent="0.25">
      <c r="A1135" t="s">
        <v>3452</v>
      </c>
      <c r="B1135" t="s">
        <v>3705</v>
      </c>
      <c r="C1135" t="s">
        <v>3706</v>
      </c>
      <c r="D1135" t="s">
        <v>336</v>
      </c>
      <c r="E1135" t="s">
        <v>337</v>
      </c>
      <c r="F1135" t="s">
        <v>338</v>
      </c>
      <c r="G1135" s="1">
        <v>326</v>
      </c>
      <c r="H1135" s="1">
        <v>322.92</v>
      </c>
      <c r="I1135" s="2">
        <v>105271.92</v>
      </c>
      <c r="J1135" s="3">
        <v>2.9828200000000002E-3</v>
      </c>
      <c r="K1135" s="4">
        <v>35292710.990000002</v>
      </c>
      <c r="L1135" s="5">
        <v>1100001</v>
      </c>
      <c r="M1135" s="6">
        <v>32.08425355</v>
      </c>
      <c r="N1135" s="7" t="str">
        <f>IF(ISNUMBER(_xll.BDP($C1135, "DELTA_MID")),_xll.BDP($C1135, "DELTA_MID")," ")</f>
        <v xml:space="preserve"> </v>
      </c>
      <c r="O1135" s="7" t="str">
        <f>IF(ISNUMBER(N1135),_xll.BDP($C1135, "OPT_UNDL_TICKER"),"")</f>
        <v/>
      </c>
      <c r="P1135" s="8" t="str">
        <f>IF(ISNUMBER(N1135),_xll.BDP($C1135, "OPT_UNDL_PX")," ")</f>
        <v xml:space="preserve"> </v>
      </c>
      <c r="Q1135" s="7" t="str">
        <f>IF(ISNUMBER(N1135),+G1135*_xll.BDP($C1135, "PX_POS_MULT_FACTOR")*P1135/K1135," ")</f>
        <v xml:space="preserve"> </v>
      </c>
      <c r="R1135" s="8" t="str">
        <f>IF(OR($A1135="TUA",$A1135="TYA"),"",IF(ISNUMBER(_xll.BDP($C1135,"DUR_ADJ_OAS_MID")),_xll.BDP($C1135,"DUR_ADJ_OAS_MID"),IF(ISNUMBER(_xll.BDP($E1135&amp;" ISIN","DUR_ADJ_OAS_MID")),_xll.BDP($E1135&amp;" ISIN","DUR_ADJ_OAS_MID")," ")))</f>
        <v xml:space="preserve"> </v>
      </c>
      <c r="S1135" s="7" t="str">
        <f t="shared" si="18"/>
        <v xml:space="preserve"> </v>
      </c>
      <c r="T1135" t="s">
        <v>338</v>
      </c>
      <c r="U1135" t="s">
        <v>1267</v>
      </c>
    </row>
    <row r="1136" spans="1:21" x14ac:dyDescent="0.25">
      <c r="A1136" t="s">
        <v>3452</v>
      </c>
      <c r="B1136" t="s">
        <v>3707</v>
      </c>
      <c r="C1136" t="s">
        <v>3708</v>
      </c>
      <c r="D1136" t="s">
        <v>3709</v>
      </c>
      <c r="E1136" t="s">
        <v>3710</v>
      </c>
      <c r="F1136" t="s">
        <v>3711</v>
      </c>
      <c r="G1136" s="1">
        <v>547</v>
      </c>
      <c r="H1136" s="1">
        <v>74.22</v>
      </c>
      <c r="I1136" s="2">
        <v>40598.339999999997</v>
      </c>
      <c r="J1136" s="3">
        <v>1.15033E-3</v>
      </c>
      <c r="K1136" s="4">
        <v>35292710.990000002</v>
      </c>
      <c r="L1136" s="5">
        <v>1100001</v>
      </c>
      <c r="M1136" s="6">
        <v>32.08425355</v>
      </c>
      <c r="N1136" s="7" t="str">
        <f>IF(ISNUMBER(_xll.BDP($C1136, "DELTA_MID")),_xll.BDP($C1136, "DELTA_MID")," ")</f>
        <v xml:space="preserve"> </v>
      </c>
      <c r="O1136" s="7" t="str">
        <f>IF(ISNUMBER(N1136),_xll.BDP($C1136, "OPT_UNDL_TICKER"),"")</f>
        <v/>
      </c>
      <c r="P1136" s="8" t="str">
        <f>IF(ISNUMBER(N1136),_xll.BDP($C1136, "OPT_UNDL_PX")," ")</f>
        <v xml:space="preserve"> </v>
      </c>
      <c r="Q1136" s="7" t="str">
        <f>IF(ISNUMBER(N1136),+G1136*_xll.BDP($C1136, "PX_POS_MULT_FACTOR")*P1136/K1136," ")</f>
        <v xml:space="preserve"> </v>
      </c>
      <c r="R1136" s="8" t="str">
        <f>IF(OR($A1136="TUA",$A1136="TYA"),"",IF(ISNUMBER(_xll.BDP($C1136,"DUR_ADJ_OAS_MID")),_xll.BDP($C1136,"DUR_ADJ_OAS_MID"),IF(ISNUMBER(_xll.BDP($E1136&amp;" ISIN","DUR_ADJ_OAS_MID")),_xll.BDP($E1136&amp;" ISIN","DUR_ADJ_OAS_MID")," ")))</f>
        <v xml:space="preserve"> </v>
      </c>
      <c r="S1136" s="7" t="str">
        <f t="shared" si="18"/>
        <v xml:space="preserve"> </v>
      </c>
      <c r="T1136" t="s">
        <v>3711</v>
      </c>
      <c r="U1136" t="s">
        <v>1267</v>
      </c>
    </row>
    <row r="1137" spans="1:21" x14ac:dyDescent="0.25">
      <c r="A1137" t="s">
        <v>3452</v>
      </c>
      <c r="B1137" t="s">
        <v>3712</v>
      </c>
      <c r="C1137" t="s">
        <v>3713</v>
      </c>
      <c r="D1137" t="s">
        <v>3714</v>
      </c>
      <c r="E1137" t="s">
        <v>3715</v>
      </c>
      <c r="F1137" t="s">
        <v>3716</v>
      </c>
      <c r="G1137" s="1">
        <v>2064</v>
      </c>
      <c r="H1137" s="1">
        <v>43.74</v>
      </c>
      <c r="I1137" s="2">
        <v>90279.360000000001</v>
      </c>
      <c r="J1137" s="3">
        <v>2.5580199999999998E-3</v>
      </c>
      <c r="K1137" s="4">
        <v>35292710.990000002</v>
      </c>
      <c r="L1137" s="5">
        <v>1100001</v>
      </c>
      <c r="M1137" s="6">
        <v>32.08425355</v>
      </c>
      <c r="N1137" s="7" t="str">
        <f>IF(ISNUMBER(_xll.BDP($C1137, "DELTA_MID")),_xll.BDP($C1137, "DELTA_MID")," ")</f>
        <v xml:space="preserve"> </v>
      </c>
      <c r="O1137" s="7" t="str">
        <f>IF(ISNUMBER(N1137),_xll.BDP($C1137, "OPT_UNDL_TICKER"),"")</f>
        <v/>
      </c>
      <c r="P1137" s="8" t="str">
        <f>IF(ISNUMBER(N1137),_xll.BDP($C1137, "OPT_UNDL_PX")," ")</f>
        <v xml:space="preserve"> </v>
      </c>
      <c r="Q1137" s="7" t="str">
        <f>IF(ISNUMBER(N1137),+G1137*_xll.BDP($C1137, "PX_POS_MULT_FACTOR")*P1137/K1137," ")</f>
        <v xml:space="preserve"> </v>
      </c>
      <c r="R1137" s="8" t="str">
        <f>IF(OR($A1137="TUA",$A1137="TYA"),"",IF(ISNUMBER(_xll.BDP($C1137,"DUR_ADJ_OAS_MID")),_xll.BDP($C1137,"DUR_ADJ_OAS_MID"),IF(ISNUMBER(_xll.BDP($E1137&amp;" ISIN","DUR_ADJ_OAS_MID")),_xll.BDP($E1137&amp;" ISIN","DUR_ADJ_OAS_MID")," ")))</f>
        <v xml:space="preserve"> </v>
      </c>
      <c r="S1137" s="7" t="str">
        <f t="shared" si="18"/>
        <v xml:space="preserve"> </v>
      </c>
      <c r="T1137" t="s">
        <v>3716</v>
      </c>
      <c r="U1137" t="s">
        <v>1267</v>
      </c>
    </row>
    <row r="1138" spans="1:21" x14ac:dyDescent="0.25">
      <c r="A1138" t="s">
        <v>3452</v>
      </c>
      <c r="B1138" t="s">
        <v>3717</v>
      </c>
      <c r="C1138" t="s">
        <v>3718</v>
      </c>
      <c r="D1138" t="s">
        <v>3719</v>
      </c>
      <c r="E1138" t="s">
        <v>3720</v>
      </c>
      <c r="F1138" t="s">
        <v>3721</v>
      </c>
      <c r="G1138" s="1">
        <v>256</v>
      </c>
      <c r="H1138" s="1">
        <v>158.38</v>
      </c>
      <c r="I1138" s="2">
        <v>40545.279999999999</v>
      </c>
      <c r="J1138" s="3">
        <v>1.14883E-3</v>
      </c>
      <c r="K1138" s="4">
        <v>35292710.990000002</v>
      </c>
      <c r="L1138" s="5">
        <v>1100001</v>
      </c>
      <c r="M1138" s="6">
        <v>32.08425355</v>
      </c>
      <c r="N1138" s="7" t="str">
        <f>IF(ISNUMBER(_xll.BDP($C1138, "DELTA_MID")),_xll.BDP($C1138, "DELTA_MID")," ")</f>
        <v xml:space="preserve"> </v>
      </c>
      <c r="O1138" s="7" t="str">
        <f>IF(ISNUMBER(N1138),_xll.BDP($C1138, "OPT_UNDL_TICKER"),"")</f>
        <v/>
      </c>
      <c r="P1138" s="8" t="str">
        <f>IF(ISNUMBER(N1138),_xll.BDP($C1138, "OPT_UNDL_PX")," ")</f>
        <v xml:space="preserve"> </v>
      </c>
      <c r="Q1138" s="7" t="str">
        <f>IF(ISNUMBER(N1138),+G1138*_xll.BDP($C1138, "PX_POS_MULT_FACTOR")*P1138/K1138," ")</f>
        <v xml:space="preserve"> </v>
      </c>
      <c r="R1138" s="8" t="str">
        <f>IF(OR($A1138="TUA",$A1138="TYA"),"",IF(ISNUMBER(_xll.BDP($C1138,"DUR_ADJ_OAS_MID")),_xll.BDP($C1138,"DUR_ADJ_OAS_MID"),IF(ISNUMBER(_xll.BDP($E1138&amp;" ISIN","DUR_ADJ_OAS_MID")),_xll.BDP($E1138&amp;" ISIN","DUR_ADJ_OAS_MID")," ")))</f>
        <v xml:space="preserve"> </v>
      </c>
      <c r="S1138" s="7" t="str">
        <f t="shared" si="18"/>
        <v xml:space="preserve"> </v>
      </c>
      <c r="T1138" t="s">
        <v>3721</v>
      </c>
      <c r="U1138" t="s">
        <v>1267</v>
      </c>
    </row>
    <row r="1139" spans="1:21" x14ac:dyDescent="0.25">
      <c r="A1139" t="s">
        <v>3452</v>
      </c>
      <c r="B1139" t="s">
        <v>3722</v>
      </c>
      <c r="C1139" t="s">
        <v>3723</v>
      </c>
      <c r="D1139" t="s">
        <v>3724</v>
      </c>
      <c r="E1139" t="s">
        <v>3725</v>
      </c>
      <c r="F1139" t="s">
        <v>3726</v>
      </c>
      <c r="G1139" s="1">
        <v>215</v>
      </c>
      <c r="H1139" s="1">
        <v>266.74</v>
      </c>
      <c r="I1139" s="2">
        <v>57349.1</v>
      </c>
      <c r="J1139" s="3">
        <v>1.6249599999999999E-3</v>
      </c>
      <c r="K1139" s="4">
        <v>35292710.990000002</v>
      </c>
      <c r="L1139" s="5">
        <v>1100001</v>
      </c>
      <c r="M1139" s="6">
        <v>32.08425355</v>
      </c>
      <c r="N1139" s="7" t="str">
        <f>IF(ISNUMBER(_xll.BDP($C1139, "DELTA_MID")),_xll.BDP($C1139, "DELTA_MID")," ")</f>
        <v xml:space="preserve"> </v>
      </c>
      <c r="O1139" s="7" t="str">
        <f>IF(ISNUMBER(N1139),_xll.BDP($C1139, "OPT_UNDL_TICKER"),"")</f>
        <v/>
      </c>
      <c r="P1139" s="8" t="str">
        <f>IF(ISNUMBER(N1139),_xll.BDP($C1139, "OPT_UNDL_PX")," ")</f>
        <v xml:space="preserve"> </v>
      </c>
      <c r="Q1139" s="7" t="str">
        <f>IF(ISNUMBER(N1139),+G1139*_xll.BDP($C1139, "PX_POS_MULT_FACTOR")*P1139/K1139," ")</f>
        <v xml:space="preserve"> </v>
      </c>
      <c r="R1139" s="8" t="str">
        <f>IF(OR($A1139="TUA",$A1139="TYA"),"",IF(ISNUMBER(_xll.BDP($C1139,"DUR_ADJ_OAS_MID")),_xll.BDP($C1139,"DUR_ADJ_OAS_MID"),IF(ISNUMBER(_xll.BDP($E1139&amp;" ISIN","DUR_ADJ_OAS_MID")),_xll.BDP($E1139&amp;" ISIN","DUR_ADJ_OAS_MID")," ")))</f>
        <v xml:space="preserve"> </v>
      </c>
      <c r="S1139" s="7" t="str">
        <f t="shared" si="18"/>
        <v xml:space="preserve"> </v>
      </c>
      <c r="T1139" t="s">
        <v>3726</v>
      </c>
      <c r="U1139" t="s">
        <v>1267</v>
      </c>
    </row>
    <row r="1140" spans="1:21" x14ac:dyDescent="0.25">
      <c r="A1140" t="s">
        <v>3452</v>
      </c>
      <c r="B1140" t="s">
        <v>3727</v>
      </c>
      <c r="C1140" t="s">
        <v>3728</v>
      </c>
      <c r="D1140" t="s">
        <v>366</v>
      </c>
      <c r="E1140" t="s">
        <v>367</v>
      </c>
      <c r="F1140" t="s">
        <v>368</v>
      </c>
      <c r="G1140" s="1">
        <v>1339</v>
      </c>
      <c r="H1140" s="1">
        <v>43.95</v>
      </c>
      <c r="I1140" s="2">
        <v>58849.05</v>
      </c>
      <c r="J1140" s="3">
        <v>1.6674599999999999E-3</v>
      </c>
      <c r="K1140" s="4">
        <v>35292710.990000002</v>
      </c>
      <c r="L1140" s="5">
        <v>1100001</v>
      </c>
      <c r="M1140" s="6">
        <v>32.08425355</v>
      </c>
      <c r="N1140" s="7" t="str">
        <f>IF(ISNUMBER(_xll.BDP($C1140, "DELTA_MID")),_xll.BDP($C1140, "DELTA_MID")," ")</f>
        <v xml:space="preserve"> </v>
      </c>
      <c r="O1140" s="7" t="str">
        <f>IF(ISNUMBER(N1140),_xll.BDP($C1140, "OPT_UNDL_TICKER"),"")</f>
        <v/>
      </c>
      <c r="P1140" s="8" t="str">
        <f>IF(ISNUMBER(N1140),_xll.BDP($C1140, "OPT_UNDL_PX")," ")</f>
        <v xml:space="preserve"> </v>
      </c>
      <c r="Q1140" s="7" t="str">
        <f>IF(ISNUMBER(N1140),+G1140*_xll.BDP($C1140, "PX_POS_MULT_FACTOR")*P1140/K1140," ")</f>
        <v xml:space="preserve"> </v>
      </c>
      <c r="R1140" s="8" t="str">
        <f>IF(OR($A1140="TUA",$A1140="TYA"),"",IF(ISNUMBER(_xll.BDP($C1140,"DUR_ADJ_OAS_MID")),_xll.BDP($C1140,"DUR_ADJ_OAS_MID"),IF(ISNUMBER(_xll.BDP($E1140&amp;" ISIN","DUR_ADJ_OAS_MID")),_xll.BDP($E1140&amp;" ISIN","DUR_ADJ_OAS_MID")," ")))</f>
        <v xml:space="preserve"> </v>
      </c>
      <c r="S1140" s="7" t="str">
        <f t="shared" si="18"/>
        <v xml:space="preserve"> </v>
      </c>
      <c r="T1140" t="s">
        <v>368</v>
      </c>
      <c r="U1140" t="s">
        <v>1267</v>
      </c>
    </row>
    <row r="1141" spans="1:21" x14ac:dyDescent="0.25">
      <c r="A1141" t="s">
        <v>3452</v>
      </c>
      <c r="B1141" t="s">
        <v>3729</v>
      </c>
      <c r="C1141" t="s">
        <v>3730</v>
      </c>
      <c r="D1141" t="s">
        <v>3731</v>
      </c>
      <c r="E1141" t="s">
        <v>3732</v>
      </c>
      <c r="F1141" t="s">
        <v>3733</v>
      </c>
      <c r="G1141" s="1">
        <v>443</v>
      </c>
      <c r="H1141" s="1">
        <v>312.42</v>
      </c>
      <c r="I1141" s="2">
        <v>138402.06</v>
      </c>
      <c r="J1141" s="3">
        <v>3.9215500000000002E-3</v>
      </c>
      <c r="K1141" s="4">
        <v>35292710.990000002</v>
      </c>
      <c r="L1141" s="5">
        <v>1100001</v>
      </c>
      <c r="M1141" s="6">
        <v>32.08425355</v>
      </c>
      <c r="N1141" s="7" t="str">
        <f>IF(ISNUMBER(_xll.BDP($C1141, "DELTA_MID")),_xll.BDP($C1141, "DELTA_MID")," ")</f>
        <v xml:space="preserve"> </v>
      </c>
      <c r="O1141" s="7" t="str">
        <f>IF(ISNUMBER(N1141),_xll.BDP($C1141, "OPT_UNDL_TICKER"),"")</f>
        <v/>
      </c>
      <c r="P1141" s="8" t="str">
        <f>IF(ISNUMBER(N1141),_xll.BDP($C1141, "OPT_UNDL_PX")," ")</f>
        <v xml:space="preserve"> </v>
      </c>
      <c r="Q1141" s="7" t="str">
        <f>IF(ISNUMBER(N1141),+G1141*_xll.BDP($C1141, "PX_POS_MULT_FACTOR")*P1141/K1141," ")</f>
        <v xml:space="preserve"> </v>
      </c>
      <c r="R1141" s="8" t="str">
        <f>IF(OR($A1141="TUA",$A1141="TYA"),"",IF(ISNUMBER(_xll.BDP($C1141,"DUR_ADJ_OAS_MID")),_xll.BDP($C1141,"DUR_ADJ_OAS_MID"),IF(ISNUMBER(_xll.BDP($E1141&amp;" ISIN","DUR_ADJ_OAS_MID")),_xll.BDP($E1141&amp;" ISIN","DUR_ADJ_OAS_MID")," ")))</f>
        <v xml:space="preserve"> </v>
      </c>
      <c r="S1141" s="7" t="str">
        <f t="shared" si="18"/>
        <v xml:space="preserve"> </v>
      </c>
      <c r="T1141" t="s">
        <v>3733</v>
      </c>
      <c r="U1141" t="s">
        <v>1267</v>
      </c>
    </row>
    <row r="1142" spans="1:21" x14ac:dyDescent="0.25">
      <c r="A1142" t="s">
        <v>3452</v>
      </c>
      <c r="B1142" t="s">
        <v>3734</v>
      </c>
      <c r="C1142" t="s">
        <v>3735</v>
      </c>
      <c r="D1142" t="s">
        <v>3736</v>
      </c>
      <c r="E1142" t="s">
        <v>3737</v>
      </c>
      <c r="F1142" t="s">
        <v>3738</v>
      </c>
      <c r="G1142" s="1">
        <v>257</v>
      </c>
      <c r="H1142" s="1">
        <v>251.57</v>
      </c>
      <c r="I1142" s="2">
        <v>64653.49</v>
      </c>
      <c r="J1142" s="3">
        <v>1.8319199999999999E-3</v>
      </c>
      <c r="K1142" s="4">
        <v>35292710.990000002</v>
      </c>
      <c r="L1142" s="5">
        <v>1100001</v>
      </c>
      <c r="M1142" s="6">
        <v>32.08425355</v>
      </c>
      <c r="N1142" s="7" t="str">
        <f>IF(ISNUMBER(_xll.BDP($C1142, "DELTA_MID")),_xll.BDP($C1142, "DELTA_MID")," ")</f>
        <v xml:space="preserve"> </v>
      </c>
      <c r="O1142" s="7" t="str">
        <f>IF(ISNUMBER(N1142),_xll.BDP($C1142, "OPT_UNDL_TICKER"),"")</f>
        <v/>
      </c>
      <c r="P1142" s="8" t="str">
        <f>IF(ISNUMBER(N1142),_xll.BDP($C1142, "OPT_UNDL_PX")," ")</f>
        <v xml:space="preserve"> </v>
      </c>
      <c r="Q1142" s="7" t="str">
        <f>IF(ISNUMBER(N1142),+G1142*_xll.BDP($C1142, "PX_POS_MULT_FACTOR")*P1142/K1142," ")</f>
        <v xml:space="preserve"> </v>
      </c>
      <c r="R1142" s="8" t="str">
        <f>IF(OR($A1142="TUA",$A1142="TYA"),"",IF(ISNUMBER(_xll.BDP($C1142,"DUR_ADJ_OAS_MID")),_xll.BDP($C1142,"DUR_ADJ_OAS_MID"),IF(ISNUMBER(_xll.BDP($E1142&amp;" ISIN","DUR_ADJ_OAS_MID")),_xll.BDP($E1142&amp;" ISIN","DUR_ADJ_OAS_MID")," ")))</f>
        <v xml:space="preserve"> </v>
      </c>
      <c r="S1142" s="7" t="str">
        <f t="shared" si="18"/>
        <v xml:space="preserve"> </v>
      </c>
      <c r="T1142" t="s">
        <v>3738</v>
      </c>
      <c r="U1142" t="s">
        <v>1267</v>
      </c>
    </row>
    <row r="1143" spans="1:21" x14ac:dyDescent="0.25">
      <c r="A1143" t="s">
        <v>3452</v>
      </c>
      <c r="B1143" t="s">
        <v>3739</v>
      </c>
      <c r="C1143" t="s">
        <v>3740</v>
      </c>
      <c r="D1143" t="s">
        <v>3741</v>
      </c>
      <c r="E1143" t="s">
        <v>3742</v>
      </c>
      <c r="F1143" t="s">
        <v>3743</v>
      </c>
      <c r="G1143" s="1">
        <v>280</v>
      </c>
      <c r="H1143" s="1">
        <v>270.43</v>
      </c>
      <c r="I1143" s="2">
        <v>75720.399999999994</v>
      </c>
      <c r="J1143" s="3">
        <v>2.1454999999999998E-3</v>
      </c>
      <c r="K1143" s="4">
        <v>35292710.990000002</v>
      </c>
      <c r="L1143" s="5">
        <v>1100001</v>
      </c>
      <c r="M1143" s="6">
        <v>32.08425355</v>
      </c>
      <c r="N1143" s="7" t="str">
        <f>IF(ISNUMBER(_xll.BDP($C1143, "DELTA_MID")),_xll.BDP($C1143, "DELTA_MID")," ")</f>
        <v xml:space="preserve"> </v>
      </c>
      <c r="O1143" s="7" t="str">
        <f>IF(ISNUMBER(N1143),_xll.BDP($C1143, "OPT_UNDL_TICKER"),"")</f>
        <v/>
      </c>
      <c r="P1143" s="8" t="str">
        <f>IF(ISNUMBER(N1143),_xll.BDP($C1143, "OPT_UNDL_PX")," ")</f>
        <v xml:space="preserve"> </v>
      </c>
      <c r="Q1143" s="7" t="str">
        <f>IF(ISNUMBER(N1143),+G1143*_xll.BDP($C1143, "PX_POS_MULT_FACTOR")*P1143/K1143," ")</f>
        <v xml:space="preserve"> </v>
      </c>
      <c r="R1143" s="8" t="str">
        <f>IF(OR($A1143="TUA",$A1143="TYA"),"",IF(ISNUMBER(_xll.BDP($C1143,"DUR_ADJ_OAS_MID")),_xll.BDP($C1143,"DUR_ADJ_OAS_MID"),IF(ISNUMBER(_xll.BDP($E1143&amp;" ISIN","DUR_ADJ_OAS_MID")),_xll.BDP($E1143&amp;" ISIN","DUR_ADJ_OAS_MID")," ")))</f>
        <v xml:space="preserve"> </v>
      </c>
      <c r="S1143" s="7" t="str">
        <f t="shared" si="18"/>
        <v xml:space="preserve"> </v>
      </c>
      <c r="T1143" t="s">
        <v>3743</v>
      </c>
      <c r="U1143" t="s">
        <v>1267</v>
      </c>
    </row>
    <row r="1144" spans="1:21" x14ac:dyDescent="0.25">
      <c r="A1144" t="s">
        <v>3452</v>
      </c>
      <c r="B1144" t="s">
        <v>3744</v>
      </c>
      <c r="C1144" t="s">
        <v>3745</v>
      </c>
      <c r="D1144" t="s">
        <v>371</v>
      </c>
      <c r="E1144" t="s">
        <v>372</v>
      </c>
      <c r="F1144" t="s">
        <v>373</v>
      </c>
      <c r="G1144" s="1">
        <v>121</v>
      </c>
      <c r="H1144" s="1">
        <v>1545</v>
      </c>
      <c r="I1144" s="2">
        <v>186945</v>
      </c>
      <c r="J1144" s="3">
        <v>5.2969899999999997E-3</v>
      </c>
      <c r="K1144" s="4">
        <v>35292710.990000002</v>
      </c>
      <c r="L1144" s="5">
        <v>1100001</v>
      </c>
      <c r="M1144" s="6">
        <v>32.08425355</v>
      </c>
      <c r="N1144" s="7" t="str">
        <f>IF(ISNUMBER(_xll.BDP($C1144, "DELTA_MID")),_xll.BDP($C1144, "DELTA_MID")," ")</f>
        <v xml:space="preserve"> </v>
      </c>
      <c r="O1144" s="7" t="str">
        <f>IF(ISNUMBER(N1144),_xll.BDP($C1144, "OPT_UNDL_TICKER"),"")</f>
        <v/>
      </c>
      <c r="P1144" s="8" t="str">
        <f>IF(ISNUMBER(N1144),_xll.BDP($C1144, "OPT_UNDL_PX")," ")</f>
        <v xml:space="preserve"> </v>
      </c>
      <c r="Q1144" s="7" t="str">
        <f>IF(ISNUMBER(N1144),+G1144*_xll.BDP($C1144, "PX_POS_MULT_FACTOR")*P1144/K1144," ")</f>
        <v xml:space="preserve"> </v>
      </c>
      <c r="R1144" s="8" t="str">
        <f>IF(OR($A1144="TUA",$A1144="TYA"),"",IF(ISNUMBER(_xll.BDP($C1144,"DUR_ADJ_OAS_MID")),_xll.BDP($C1144,"DUR_ADJ_OAS_MID"),IF(ISNUMBER(_xll.BDP($E1144&amp;" ISIN","DUR_ADJ_OAS_MID")),_xll.BDP($E1144&amp;" ISIN","DUR_ADJ_OAS_MID")," ")))</f>
        <v xml:space="preserve"> </v>
      </c>
      <c r="S1144" s="7" t="str">
        <f t="shared" si="18"/>
        <v xml:space="preserve"> </v>
      </c>
      <c r="T1144" t="s">
        <v>373</v>
      </c>
      <c r="U1144" t="s">
        <v>1267</v>
      </c>
    </row>
    <row r="1145" spans="1:21" x14ac:dyDescent="0.25">
      <c r="A1145" t="s">
        <v>3452</v>
      </c>
      <c r="B1145" t="s">
        <v>3746</v>
      </c>
      <c r="C1145" t="s">
        <v>3747</v>
      </c>
      <c r="D1145" t="s">
        <v>3748</v>
      </c>
      <c r="E1145" t="s">
        <v>3749</v>
      </c>
      <c r="F1145" t="s">
        <v>3750</v>
      </c>
      <c r="G1145" s="1">
        <v>2868</v>
      </c>
      <c r="H1145" s="1">
        <v>28.46</v>
      </c>
      <c r="I1145" s="2">
        <v>81623.28</v>
      </c>
      <c r="J1145" s="3">
        <v>2.3127500000000001E-3</v>
      </c>
      <c r="K1145" s="4">
        <v>35292710.990000002</v>
      </c>
      <c r="L1145" s="5">
        <v>1100001</v>
      </c>
      <c r="M1145" s="6">
        <v>32.08425355</v>
      </c>
      <c r="N1145" s="7" t="str">
        <f>IF(ISNUMBER(_xll.BDP($C1145, "DELTA_MID")),_xll.BDP($C1145, "DELTA_MID")," ")</f>
        <v xml:space="preserve"> </v>
      </c>
      <c r="O1145" s="7" t="str">
        <f>IF(ISNUMBER(N1145),_xll.BDP($C1145, "OPT_UNDL_TICKER"),"")</f>
        <v/>
      </c>
      <c r="P1145" s="8" t="str">
        <f>IF(ISNUMBER(N1145),_xll.BDP($C1145, "OPT_UNDL_PX")," ")</f>
        <v xml:space="preserve"> </v>
      </c>
      <c r="Q1145" s="7" t="str">
        <f>IF(ISNUMBER(N1145),+G1145*_xll.BDP($C1145, "PX_POS_MULT_FACTOR")*P1145/K1145," ")</f>
        <v xml:space="preserve"> </v>
      </c>
      <c r="R1145" s="8" t="str">
        <f>IF(OR($A1145="TUA",$A1145="TYA"),"",IF(ISNUMBER(_xll.BDP($C1145,"DUR_ADJ_OAS_MID")),_xll.BDP($C1145,"DUR_ADJ_OAS_MID"),IF(ISNUMBER(_xll.BDP($E1145&amp;" ISIN","DUR_ADJ_OAS_MID")),_xll.BDP($E1145&amp;" ISIN","DUR_ADJ_OAS_MID")," ")))</f>
        <v xml:space="preserve"> </v>
      </c>
      <c r="S1145" s="7" t="str">
        <f t="shared" si="18"/>
        <v xml:space="preserve"> </v>
      </c>
      <c r="T1145" t="s">
        <v>3750</v>
      </c>
      <c r="U1145" t="s">
        <v>1267</v>
      </c>
    </row>
    <row r="1146" spans="1:21" x14ac:dyDescent="0.25">
      <c r="A1146" t="s">
        <v>3452</v>
      </c>
      <c r="B1146" t="s">
        <v>3751</v>
      </c>
      <c r="C1146" t="s">
        <v>3752</v>
      </c>
      <c r="D1146" t="s">
        <v>3753</v>
      </c>
      <c r="E1146" t="s">
        <v>3754</v>
      </c>
      <c r="F1146" t="s">
        <v>3755</v>
      </c>
      <c r="G1146" s="1">
        <v>303</v>
      </c>
      <c r="H1146" s="1">
        <v>168.12</v>
      </c>
      <c r="I1146" s="2">
        <v>50940.36</v>
      </c>
      <c r="J1146" s="3">
        <v>1.44337E-3</v>
      </c>
      <c r="K1146" s="4">
        <v>35292710.990000002</v>
      </c>
      <c r="L1146" s="5">
        <v>1100001</v>
      </c>
      <c r="M1146" s="6">
        <v>32.08425355</v>
      </c>
      <c r="N1146" s="7" t="str">
        <f>IF(ISNUMBER(_xll.BDP($C1146, "DELTA_MID")),_xll.BDP($C1146, "DELTA_MID")," ")</f>
        <v xml:space="preserve"> </v>
      </c>
      <c r="O1146" s="7" t="str">
        <f>IF(ISNUMBER(N1146),_xll.BDP($C1146, "OPT_UNDL_TICKER"),"")</f>
        <v/>
      </c>
      <c r="P1146" s="8" t="str">
        <f>IF(ISNUMBER(N1146),_xll.BDP($C1146, "OPT_UNDL_PX")," ")</f>
        <v xml:space="preserve"> </v>
      </c>
      <c r="Q1146" s="7" t="str">
        <f>IF(ISNUMBER(N1146),+G1146*_xll.BDP($C1146, "PX_POS_MULT_FACTOR")*P1146/K1146," ")</f>
        <v xml:space="preserve"> </v>
      </c>
      <c r="R1146" s="8" t="str">
        <f>IF(OR($A1146="TUA",$A1146="TYA"),"",IF(ISNUMBER(_xll.BDP($C1146,"DUR_ADJ_OAS_MID")),_xll.BDP($C1146,"DUR_ADJ_OAS_MID"),IF(ISNUMBER(_xll.BDP($E1146&amp;" ISIN","DUR_ADJ_OAS_MID")),_xll.BDP($E1146&amp;" ISIN","DUR_ADJ_OAS_MID")," ")))</f>
        <v xml:space="preserve"> </v>
      </c>
      <c r="S1146" s="7" t="str">
        <f t="shared" si="18"/>
        <v xml:space="preserve"> </v>
      </c>
      <c r="T1146" t="s">
        <v>3755</v>
      </c>
      <c r="U1146" t="s">
        <v>1267</v>
      </c>
    </row>
    <row r="1147" spans="1:21" x14ac:dyDescent="0.25">
      <c r="A1147" t="s">
        <v>3452</v>
      </c>
      <c r="B1147" t="s">
        <v>3756</v>
      </c>
      <c r="C1147" t="s">
        <v>3757</v>
      </c>
      <c r="D1147" t="s">
        <v>3758</v>
      </c>
      <c r="E1147" t="s">
        <v>3759</v>
      </c>
      <c r="F1147" t="s">
        <v>3760</v>
      </c>
      <c r="G1147" s="1">
        <v>582</v>
      </c>
      <c r="H1147" s="1">
        <v>59.17</v>
      </c>
      <c r="I1147" s="2">
        <v>34436.94</v>
      </c>
      <c r="J1147" s="3">
        <v>9.7574999999999995E-4</v>
      </c>
      <c r="K1147" s="4">
        <v>35292710.990000002</v>
      </c>
      <c r="L1147" s="5">
        <v>1100001</v>
      </c>
      <c r="M1147" s="6">
        <v>32.08425355</v>
      </c>
      <c r="N1147" s="7" t="str">
        <f>IF(ISNUMBER(_xll.BDP($C1147, "DELTA_MID")),_xll.BDP($C1147, "DELTA_MID")," ")</f>
        <v xml:space="preserve"> </v>
      </c>
      <c r="O1147" s="7" t="str">
        <f>IF(ISNUMBER(N1147),_xll.BDP($C1147, "OPT_UNDL_TICKER"),"")</f>
        <v/>
      </c>
      <c r="P1147" s="8" t="str">
        <f>IF(ISNUMBER(N1147),_xll.BDP($C1147, "OPT_UNDL_PX")," ")</f>
        <v xml:space="preserve"> </v>
      </c>
      <c r="Q1147" s="7" t="str">
        <f>IF(ISNUMBER(N1147),+G1147*_xll.BDP($C1147, "PX_POS_MULT_FACTOR")*P1147/K1147," ")</f>
        <v xml:space="preserve"> </v>
      </c>
      <c r="R1147" s="8" t="str">
        <f>IF(OR($A1147="TUA",$A1147="TYA"),"",IF(ISNUMBER(_xll.BDP($C1147,"DUR_ADJ_OAS_MID")),_xll.BDP($C1147,"DUR_ADJ_OAS_MID"),IF(ISNUMBER(_xll.BDP($E1147&amp;" ISIN","DUR_ADJ_OAS_MID")),_xll.BDP($E1147&amp;" ISIN","DUR_ADJ_OAS_MID")," ")))</f>
        <v xml:space="preserve"> </v>
      </c>
      <c r="S1147" s="7" t="str">
        <f t="shared" si="18"/>
        <v xml:space="preserve"> </v>
      </c>
      <c r="T1147" t="s">
        <v>3760</v>
      </c>
      <c r="U1147" t="s">
        <v>1267</v>
      </c>
    </row>
    <row r="1148" spans="1:21" x14ac:dyDescent="0.25">
      <c r="A1148" t="s">
        <v>3452</v>
      </c>
      <c r="B1148" t="s">
        <v>3761</v>
      </c>
      <c r="C1148" t="s">
        <v>3762</v>
      </c>
      <c r="D1148" t="s">
        <v>3763</v>
      </c>
      <c r="E1148" t="s">
        <v>3764</v>
      </c>
      <c r="F1148" t="s">
        <v>3765</v>
      </c>
      <c r="G1148" s="1">
        <v>4077</v>
      </c>
      <c r="H1148" s="1">
        <v>81.709999999999994</v>
      </c>
      <c r="I1148" s="2">
        <v>333131.67</v>
      </c>
      <c r="J1148" s="3">
        <v>9.4391100000000006E-3</v>
      </c>
      <c r="K1148" s="4">
        <v>35292710.990000002</v>
      </c>
      <c r="L1148" s="5">
        <v>1100001</v>
      </c>
      <c r="M1148" s="6">
        <v>32.08425355</v>
      </c>
      <c r="N1148" s="7" t="str">
        <f>IF(ISNUMBER(_xll.BDP($C1148, "DELTA_MID")),_xll.BDP($C1148, "DELTA_MID")," ")</f>
        <v xml:space="preserve"> </v>
      </c>
      <c r="O1148" s="7" t="str">
        <f>IF(ISNUMBER(N1148),_xll.BDP($C1148, "OPT_UNDL_TICKER"),"")</f>
        <v/>
      </c>
      <c r="P1148" s="8" t="str">
        <f>IF(ISNUMBER(N1148),_xll.BDP($C1148, "OPT_UNDL_PX")," ")</f>
        <v xml:space="preserve"> </v>
      </c>
      <c r="Q1148" s="7" t="str">
        <f>IF(ISNUMBER(N1148),+G1148*_xll.BDP($C1148, "PX_POS_MULT_FACTOR")*P1148/K1148," ")</f>
        <v xml:space="preserve"> </v>
      </c>
      <c r="R1148" s="8" t="str">
        <f>IF(OR($A1148="TUA",$A1148="TYA"),"",IF(ISNUMBER(_xll.BDP($C1148,"DUR_ADJ_OAS_MID")),_xll.BDP($C1148,"DUR_ADJ_OAS_MID"),IF(ISNUMBER(_xll.BDP($E1148&amp;" ISIN","DUR_ADJ_OAS_MID")),_xll.BDP($E1148&amp;" ISIN","DUR_ADJ_OAS_MID")," ")))</f>
        <v xml:space="preserve"> </v>
      </c>
      <c r="S1148" s="7" t="str">
        <f t="shared" si="18"/>
        <v xml:space="preserve"> </v>
      </c>
      <c r="T1148" t="s">
        <v>3765</v>
      </c>
      <c r="U1148" t="s">
        <v>1267</v>
      </c>
    </row>
    <row r="1149" spans="1:21" x14ac:dyDescent="0.25">
      <c r="A1149" t="s">
        <v>3452</v>
      </c>
      <c r="B1149" t="s">
        <v>3766</v>
      </c>
      <c r="C1149" t="s">
        <v>3767</v>
      </c>
      <c r="D1149" t="s">
        <v>3768</v>
      </c>
      <c r="E1149" t="s">
        <v>3769</v>
      </c>
      <c r="F1149" t="s">
        <v>3770</v>
      </c>
      <c r="G1149" s="1">
        <v>741</v>
      </c>
      <c r="H1149" s="1">
        <v>103.85</v>
      </c>
      <c r="I1149" s="2">
        <v>76952.850000000006</v>
      </c>
      <c r="J1149" s="3">
        <v>2.1804200000000002E-3</v>
      </c>
      <c r="K1149" s="4">
        <v>35292710.990000002</v>
      </c>
      <c r="L1149" s="5">
        <v>1100001</v>
      </c>
      <c r="M1149" s="6">
        <v>32.08425355</v>
      </c>
      <c r="N1149" s="7" t="str">
        <f>IF(ISNUMBER(_xll.BDP($C1149, "DELTA_MID")),_xll.BDP($C1149, "DELTA_MID")," ")</f>
        <v xml:space="preserve"> </v>
      </c>
      <c r="O1149" s="7" t="str">
        <f>IF(ISNUMBER(N1149),_xll.BDP($C1149, "OPT_UNDL_TICKER"),"")</f>
        <v/>
      </c>
      <c r="P1149" s="8" t="str">
        <f>IF(ISNUMBER(N1149),_xll.BDP($C1149, "OPT_UNDL_PX")," ")</f>
        <v xml:space="preserve"> </v>
      </c>
      <c r="Q1149" s="7" t="str">
        <f>IF(ISNUMBER(N1149),+G1149*_xll.BDP($C1149, "PX_POS_MULT_FACTOR")*P1149/K1149," ")</f>
        <v xml:space="preserve"> </v>
      </c>
      <c r="R1149" s="8" t="str">
        <f>IF(OR($A1149="TUA",$A1149="TYA"),"",IF(ISNUMBER(_xll.BDP($C1149,"DUR_ADJ_OAS_MID")),_xll.BDP($C1149,"DUR_ADJ_OAS_MID"),IF(ISNUMBER(_xll.BDP($E1149&amp;" ISIN","DUR_ADJ_OAS_MID")),_xll.BDP($E1149&amp;" ISIN","DUR_ADJ_OAS_MID")," ")))</f>
        <v xml:space="preserve"> </v>
      </c>
      <c r="S1149" s="7" t="str">
        <f t="shared" si="18"/>
        <v xml:space="preserve"> </v>
      </c>
      <c r="T1149" t="s">
        <v>3770</v>
      </c>
      <c r="U1149" t="s">
        <v>1267</v>
      </c>
    </row>
    <row r="1150" spans="1:21" x14ac:dyDescent="0.25">
      <c r="A1150" t="s">
        <v>3452</v>
      </c>
      <c r="B1150" t="s">
        <v>3771</v>
      </c>
      <c r="C1150" t="s">
        <v>3772</v>
      </c>
      <c r="D1150" t="s">
        <v>3773</v>
      </c>
      <c r="E1150" t="s">
        <v>3774</v>
      </c>
      <c r="F1150" t="s">
        <v>3775</v>
      </c>
      <c r="G1150" s="1">
        <v>1959</v>
      </c>
      <c r="H1150" s="1">
        <v>297.47000000000003</v>
      </c>
      <c r="I1150" s="2">
        <v>582743.73</v>
      </c>
      <c r="J1150" s="3">
        <v>1.6511729999999999E-2</v>
      </c>
      <c r="K1150" s="4">
        <v>35292710.990000002</v>
      </c>
      <c r="L1150" s="5">
        <v>1100001</v>
      </c>
      <c r="M1150" s="6">
        <v>32.08425355</v>
      </c>
      <c r="N1150" s="7" t="str">
        <f>IF(ISNUMBER(_xll.BDP($C1150, "DELTA_MID")),_xll.BDP($C1150, "DELTA_MID")," ")</f>
        <v xml:space="preserve"> </v>
      </c>
      <c r="O1150" s="7" t="str">
        <f>IF(ISNUMBER(N1150),_xll.BDP($C1150, "OPT_UNDL_TICKER"),"")</f>
        <v/>
      </c>
      <c r="P1150" s="8" t="str">
        <f>IF(ISNUMBER(N1150),_xll.BDP($C1150, "OPT_UNDL_PX")," ")</f>
        <v xml:space="preserve"> </v>
      </c>
      <c r="Q1150" s="7" t="str">
        <f>IF(ISNUMBER(N1150),+G1150*_xll.BDP($C1150, "PX_POS_MULT_FACTOR")*P1150/K1150," ")</f>
        <v xml:space="preserve"> </v>
      </c>
      <c r="R1150" s="8" t="str">
        <f>IF(OR($A1150="TUA",$A1150="TYA"),"",IF(ISNUMBER(_xll.BDP($C1150,"DUR_ADJ_OAS_MID")),_xll.BDP($C1150,"DUR_ADJ_OAS_MID"),IF(ISNUMBER(_xll.BDP($E1150&amp;" ISIN","DUR_ADJ_OAS_MID")),_xll.BDP($E1150&amp;" ISIN","DUR_ADJ_OAS_MID")," ")))</f>
        <v xml:space="preserve"> </v>
      </c>
      <c r="S1150" s="7" t="str">
        <f t="shared" si="18"/>
        <v xml:space="preserve"> </v>
      </c>
      <c r="T1150" t="s">
        <v>3775</v>
      </c>
      <c r="U1150" t="s">
        <v>1267</v>
      </c>
    </row>
    <row r="1151" spans="1:21" x14ac:dyDescent="0.25">
      <c r="A1151" t="s">
        <v>3452</v>
      </c>
      <c r="B1151" t="s">
        <v>3776</v>
      </c>
      <c r="C1151" t="s">
        <v>3777</v>
      </c>
      <c r="D1151" t="s">
        <v>3778</v>
      </c>
      <c r="E1151" t="s">
        <v>3779</v>
      </c>
      <c r="F1151" t="s">
        <v>3780</v>
      </c>
      <c r="G1151" s="1">
        <v>420</v>
      </c>
      <c r="H1151" s="1">
        <v>692.7</v>
      </c>
      <c r="I1151" s="2">
        <v>290934</v>
      </c>
      <c r="J1151" s="3">
        <v>8.2434599999999993E-3</v>
      </c>
      <c r="K1151" s="4">
        <v>35292710.990000002</v>
      </c>
      <c r="L1151" s="5">
        <v>1100001</v>
      </c>
      <c r="M1151" s="6">
        <v>32.08425355</v>
      </c>
      <c r="N1151" s="7" t="str">
        <f>IF(ISNUMBER(_xll.BDP($C1151, "DELTA_MID")),_xll.BDP($C1151, "DELTA_MID")," ")</f>
        <v xml:space="preserve"> </v>
      </c>
      <c r="O1151" s="7" t="str">
        <f>IF(ISNUMBER(N1151),_xll.BDP($C1151, "OPT_UNDL_TICKER"),"")</f>
        <v/>
      </c>
      <c r="P1151" s="8" t="str">
        <f>IF(ISNUMBER(N1151),_xll.BDP($C1151, "OPT_UNDL_PX")," ")</f>
        <v xml:space="preserve"> </v>
      </c>
      <c r="Q1151" s="7" t="str">
        <f>IF(ISNUMBER(N1151),+G1151*_xll.BDP($C1151, "PX_POS_MULT_FACTOR")*P1151/K1151," ")</f>
        <v xml:space="preserve"> </v>
      </c>
      <c r="R1151" s="8" t="str">
        <f>IF(OR($A1151="TUA",$A1151="TYA"),"",IF(ISNUMBER(_xll.BDP($C1151,"DUR_ADJ_OAS_MID")),_xll.BDP($C1151,"DUR_ADJ_OAS_MID"),IF(ISNUMBER(_xll.BDP($E1151&amp;" ISIN","DUR_ADJ_OAS_MID")),_xll.BDP($E1151&amp;" ISIN","DUR_ADJ_OAS_MID")," ")))</f>
        <v xml:space="preserve"> </v>
      </c>
      <c r="S1151" s="7" t="str">
        <f t="shared" si="18"/>
        <v xml:space="preserve"> </v>
      </c>
      <c r="T1151" t="s">
        <v>3780</v>
      </c>
      <c r="U1151" t="s">
        <v>1267</v>
      </c>
    </row>
    <row r="1152" spans="1:21" x14ac:dyDescent="0.25">
      <c r="A1152" t="s">
        <v>3452</v>
      </c>
      <c r="B1152" t="s">
        <v>3781</v>
      </c>
      <c r="C1152" t="s">
        <v>3782</v>
      </c>
      <c r="D1152" t="s">
        <v>3783</v>
      </c>
      <c r="E1152" t="s">
        <v>3784</v>
      </c>
      <c r="F1152" t="s">
        <v>3785</v>
      </c>
      <c r="G1152" s="1">
        <v>964</v>
      </c>
      <c r="H1152" s="1">
        <v>114.59</v>
      </c>
      <c r="I1152" s="2">
        <v>110464.76</v>
      </c>
      <c r="J1152" s="3">
        <v>3.1299600000000002E-3</v>
      </c>
      <c r="K1152" s="4">
        <v>35292710.990000002</v>
      </c>
      <c r="L1152" s="5">
        <v>1100001</v>
      </c>
      <c r="M1152" s="6">
        <v>32.08425355</v>
      </c>
      <c r="N1152" s="7" t="str">
        <f>IF(ISNUMBER(_xll.BDP($C1152, "DELTA_MID")),_xll.BDP($C1152, "DELTA_MID")," ")</f>
        <v xml:space="preserve"> </v>
      </c>
      <c r="O1152" s="7" t="str">
        <f>IF(ISNUMBER(N1152),_xll.BDP($C1152, "OPT_UNDL_TICKER"),"")</f>
        <v/>
      </c>
      <c r="P1152" s="8" t="str">
        <f>IF(ISNUMBER(N1152),_xll.BDP($C1152, "OPT_UNDL_PX")," ")</f>
        <v xml:space="preserve"> </v>
      </c>
      <c r="Q1152" s="7" t="str">
        <f>IF(ISNUMBER(N1152),+G1152*_xll.BDP($C1152, "PX_POS_MULT_FACTOR")*P1152/K1152," ")</f>
        <v xml:space="preserve"> </v>
      </c>
      <c r="R1152" s="8" t="str">
        <f>IF(OR($A1152="TUA",$A1152="TYA"),"",IF(ISNUMBER(_xll.BDP($C1152,"DUR_ADJ_OAS_MID")),_xll.BDP($C1152,"DUR_ADJ_OAS_MID"),IF(ISNUMBER(_xll.BDP($E1152&amp;" ISIN","DUR_ADJ_OAS_MID")),_xll.BDP($E1152&amp;" ISIN","DUR_ADJ_OAS_MID")," ")))</f>
        <v xml:space="preserve"> </v>
      </c>
      <c r="S1152" s="7" t="str">
        <f t="shared" si="18"/>
        <v xml:space="preserve"> </v>
      </c>
      <c r="T1152" t="s">
        <v>3785</v>
      </c>
      <c r="U1152" t="s">
        <v>1267</v>
      </c>
    </row>
    <row r="1153" spans="1:21" x14ac:dyDescent="0.25">
      <c r="A1153" t="s">
        <v>3452</v>
      </c>
      <c r="B1153" t="s">
        <v>3786</v>
      </c>
      <c r="C1153" t="s">
        <v>3787</v>
      </c>
      <c r="D1153" t="s">
        <v>3788</v>
      </c>
      <c r="E1153" t="s">
        <v>3789</v>
      </c>
      <c r="F1153" t="s">
        <v>3790</v>
      </c>
      <c r="G1153" s="1">
        <v>399</v>
      </c>
      <c r="H1153" s="1">
        <v>118.7</v>
      </c>
      <c r="I1153" s="2">
        <v>47361.3</v>
      </c>
      <c r="J1153" s="3">
        <v>1.3419599999999999E-3</v>
      </c>
      <c r="K1153" s="4">
        <v>35292710.990000002</v>
      </c>
      <c r="L1153" s="5">
        <v>1100001</v>
      </c>
      <c r="M1153" s="6">
        <v>32.08425355</v>
      </c>
      <c r="N1153" s="7" t="str">
        <f>IF(ISNUMBER(_xll.BDP($C1153, "DELTA_MID")),_xll.BDP($C1153, "DELTA_MID")," ")</f>
        <v xml:space="preserve"> </v>
      </c>
      <c r="O1153" s="7" t="str">
        <f>IF(ISNUMBER(N1153),_xll.BDP($C1153, "OPT_UNDL_TICKER"),"")</f>
        <v/>
      </c>
      <c r="P1153" s="8" t="str">
        <f>IF(ISNUMBER(N1153),_xll.BDP($C1153, "OPT_UNDL_PX")," ")</f>
        <v xml:space="preserve"> </v>
      </c>
      <c r="Q1153" s="7" t="str">
        <f>IF(ISNUMBER(N1153),+G1153*_xll.BDP($C1153, "PX_POS_MULT_FACTOR")*P1153/K1153," ")</f>
        <v xml:space="preserve"> </v>
      </c>
      <c r="R1153" s="8" t="str">
        <f>IF(OR($A1153="TUA",$A1153="TYA"),"",IF(ISNUMBER(_xll.BDP($C1153,"DUR_ADJ_OAS_MID")),_xll.BDP($C1153,"DUR_ADJ_OAS_MID"),IF(ISNUMBER(_xll.BDP($E1153&amp;" ISIN","DUR_ADJ_OAS_MID")),_xll.BDP($E1153&amp;" ISIN","DUR_ADJ_OAS_MID")," ")))</f>
        <v xml:space="preserve"> </v>
      </c>
      <c r="S1153" s="7" t="str">
        <f t="shared" si="18"/>
        <v xml:space="preserve"> </v>
      </c>
      <c r="T1153" t="s">
        <v>3790</v>
      </c>
      <c r="U1153" t="s">
        <v>1267</v>
      </c>
    </row>
    <row r="1154" spans="1:21" x14ac:dyDescent="0.25">
      <c r="A1154" t="s">
        <v>3452</v>
      </c>
      <c r="B1154" t="s">
        <v>3791</v>
      </c>
      <c r="C1154" t="s">
        <v>3792</v>
      </c>
      <c r="D1154" t="s">
        <v>3793</v>
      </c>
      <c r="E1154" t="s">
        <v>3794</v>
      </c>
      <c r="F1154" t="s">
        <v>3795</v>
      </c>
      <c r="G1154" s="1">
        <v>487</v>
      </c>
      <c r="H1154" s="1">
        <v>160.29</v>
      </c>
      <c r="I1154" s="2">
        <v>78061.23</v>
      </c>
      <c r="J1154" s="3">
        <v>2.2118200000000002E-3</v>
      </c>
      <c r="K1154" s="4">
        <v>35292710.990000002</v>
      </c>
      <c r="L1154" s="5">
        <v>1100001</v>
      </c>
      <c r="M1154" s="6">
        <v>32.08425355</v>
      </c>
      <c r="N1154" s="7" t="str">
        <f>IF(ISNUMBER(_xll.BDP($C1154, "DELTA_MID")),_xll.BDP($C1154, "DELTA_MID")," ")</f>
        <v xml:space="preserve"> </v>
      </c>
      <c r="O1154" s="7" t="str">
        <f>IF(ISNUMBER(N1154),_xll.BDP($C1154, "OPT_UNDL_TICKER"),"")</f>
        <v/>
      </c>
      <c r="P1154" s="8" t="str">
        <f>IF(ISNUMBER(N1154),_xll.BDP($C1154, "OPT_UNDL_PX")," ")</f>
        <v xml:space="preserve"> </v>
      </c>
      <c r="Q1154" s="7" t="str">
        <f>IF(ISNUMBER(N1154),+G1154*_xll.BDP($C1154, "PX_POS_MULT_FACTOR")*P1154/K1154," ")</f>
        <v xml:space="preserve"> </v>
      </c>
      <c r="R1154" s="8" t="str">
        <f>IF(OR($A1154="TUA",$A1154="TYA"),"",IF(ISNUMBER(_xll.BDP($C1154,"DUR_ADJ_OAS_MID")),_xll.BDP($C1154,"DUR_ADJ_OAS_MID"),IF(ISNUMBER(_xll.BDP($E1154&amp;" ISIN","DUR_ADJ_OAS_MID")),_xll.BDP($E1154&amp;" ISIN","DUR_ADJ_OAS_MID")," ")))</f>
        <v xml:space="preserve"> </v>
      </c>
      <c r="S1154" s="7" t="str">
        <f t="shared" si="18"/>
        <v xml:space="preserve"> </v>
      </c>
      <c r="T1154" t="s">
        <v>3795</v>
      </c>
      <c r="U1154" t="s">
        <v>1267</v>
      </c>
    </row>
    <row r="1155" spans="1:21" x14ac:dyDescent="0.25">
      <c r="A1155" t="s">
        <v>3452</v>
      </c>
      <c r="B1155" t="s">
        <v>3796</v>
      </c>
      <c r="C1155" t="s">
        <v>3797</v>
      </c>
      <c r="D1155" t="s">
        <v>404</v>
      </c>
      <c r="E1155" t="s">
        <v>405</v>
      </c>
      <c r="F1155" t="s">
        <v>406</v>
      </c>
      <c r="G1155" s="1">
        <v>89</v>
      </c>
      <c r="H1155" s="1">
        <v>1057.56</v>
      </c>
      <c r="I1155" s="2">
        <v>94122.84</v>
      </c>
      <c r="J1155" s="3">
        <v>2.6669200000000001E-3</v>
      </c>
      <c r="K1155" s="4">
        <v>35292710.990000002</v>
      </c>
      <c r="L1155" s="5">
        <v>1100001</v>
      </c>
      <c r="M1155" s="6">
        <v>32.08425355</v>
      </c>
      <c r="N1155" s="7" t="str">
        <f>IF(ISNUMBER(_xll.BDP($C1155, "DELTA_MID")),_xll.BDP($C1155, "DELTA_MID")," ")</f>
        <v xml:space="preserve"> </v>
      </c>
      <c r="O1155" s="7" t="str">
        <f>IF(ISNUMBER(N1155),_xll.BDP($C1155, "OPT_UNDL_TICKER"),"")</f>
        <v/>
      </c>
      <c r="P1155" s="8" t="str">
        <f>IF(ISNUMBER(N1155),_xll.BDP($C1155, "OPT_UNDL_PX")," ")</f>
        <v xml:space="preserve"> </v>
      </c>
      <c r="Q1155" s="7" t="str">
        <f>IF(ISNUMBER(N1155),+G1155*_xll.BDP($C1155, "PX_POS_MULT_FACTOR")*P1155/K1155," ")</f>
        <v xml:space="preserve"> </v>
      </c>
      <c r="R1155" s="8" t="str">
        <f>IF(OR($A1155="TUA",$A1155="TYA"),"",IF(ISNUMBER(_xll.BDP($C1155,"DUR_ADJ_OAS_MID")),_xll.BDP($C1155,"DUR_ADJ_OAS_MID"),IF(ISNUMBER(_xll.BDP($E1155&amp;" ISIN","DUR_ADJ_OAS_MID")),_xll.BDP($E1155&amp;" ISIN","DUR_ADJ_OAS_MID")," ")))</f>
        <v xml:space="preserve"> </v>
      </c>
      <c r="S1155" s="7" t="str">
        <f t="shared" si="18"/>
        <v xml:space="preserve"> </v>
      </c>
      <c r="T1155" t="s">
        <v>406</v>
      </c>
      <c r="U1155" t="s">
        <v>1267</v>
      </c>
    </row>
    <row r="1156" spans="1:21" x14ac:dyDescent="0.25">
      <c r="A1156" t="s">
        <v>3452</v>
      </c>
      <c r="B1156" t="s">
        <v>3798</v>
      </c>
      <c r="C1156" t="s">
        <v>3799</v>
      </c>
      <c r="D1156" t="s">
        <v>414</v>
      </c>
      <c r="E1156" t="s">
        <v>415</v>
      </c>
      <c r="F1156" t="s">
        <v>416</v>
      </c>
      <c r="G1156" s="1">
        <v>1165</v>
      </c>
      <c r="H1156" s="1">
        <v>380.36</v>
      </c>
      <c r="I1156" s="2">
        <v>443119.4</v>
      </c>
      <c r="J1156" s="3">
        <v>1.255555E-2</v>
      </c>
      <c r="K1156" s="4">
        <v>35292710.990000002</v>
      </c>
      <c r="L1156" s="5">
        <v>1100001</v>
      </c>
      <c r="M1156" s="6">
        <v>32.08425355</v>
      </c>
      <c r="N1156" s="7" t="str">
        <f>IF(ISNUMBER(_xll.BDP($C1156, "DELTA_MID")),_xll.BDP($C1156, "DELTA_MID")," ")</f>
        <v xml:space="preserve"> </v>
      </c>
      <c r="O1156" s="7" t="str">
        <f>IF(ISNUMBER(N1156),_xll.BDP($C1156, "OPT_UNDL_TICKER"),"")</f>
        <v/>
      </c>
      <c r="P1156" s="8" t="str">
        <f>IF(ISNUMBER(N1156),_xll.BDP($C1156, "OPT_UNDL_PX")," ")</f>
        <v xml:space="preserve"> </v>
      </c>
      <c r="Q1156" s="7" t="str">
        <f>IF(ISNUMBER(N1156),+G1156*_xll.BDP($C1156, "PX_POS_MULT_FACTOR")*P1156/K1156," ")</f>
        <v xml:space="preserve"> </v>
      </c>
      <c r="R1156" s="8" t="str">
        <f>IF(OR($A1156="TUA",$A1156="TYA"),"",IF(ISNUMBER(_xll.BDP($C1156,"DUR_ADJ_OAS_MID")),_xll.BDP($C1156,"DUR_ADJ_OAS_MID"),IF(ISNUMBER(_xll.BDP($E1156&amp;" ISIN","DUR_ADJ_OAS_MID")),_xll.BDP($E1156&amp;" ISIN","DUR_ADJ_OAS_MID")," ")))</f>
        <v xml:space="preserve"> </v>
      </c>
      <c r="S1156" s="7" t="str">
        <f t="shared" si="18"/>
        <v xml:space="preserve"> </v>
      </c>
      <c r="T1156" t="s">
        <v>416</v>
      </c>
      <c r="U1156" t="s">
        <v>1267</v>
      </c>
    </row>
    <row r="1157" spans="1:21" x14ac:dyDescent="0.25">
      <c r="A1157" t="s">
        <v>3452</v>
      </c>
      <c r="B1157" t="s">
        <v>3800</v>
      </c>
      <c r="C1157" t="s">
        <v>3801</v>
      </c>
      <c r="D1157" t="s">
        <v>3802</v>
      </c>
      <c r="E1157" t="s">
        <v>3803</v>
      </c>
      <c r="F1157" t="s">
        <v>3804</v>
      </c>
      <c r="G1157" s="1">
        <v>428</v>
      </c>
      <c r="H1157" s="1">
        <v>130.31</v>
      </c>
      <c r="I1157" s="2">
        <v>55772.68</v>
      </c>
      <c r="J1157" s="3">
        <v>1.58029E-3</v>
      </c>
      <c r="K1157" s="4">
        <v>35292710.990000002</v>
      </c>
      <c r="L1157" s="5">
        <v>1100001</v>
      </c>
      <c r="M1157" s="6">
        <v>32.08425355</v>
      </c>
      <c r="N1157" s="7" t="str">
        <f>IF(ISNUMBER(_xll.BDP($C1157, "DELTA_MID")),_xll.BDP($C1157, "DELTA_MID")," ")</f>
        <v xml:space="preserve"> </v>
      </c>
      <c r="O1157" s="7" t="str">
        <f>IF(ISNUMBER(N1157),_xll.BDP($C1157, "OPT_UNDL_TICKER"),"")</f>
        <v/>
      </c>
      <c r="P1157" s="8" t="str">
        <f>IF(ISNUMBER(N1157),_xll.BDP($C1157, "OPT_UNDL_PX")," ")</f>
        <v xml:space="preserve"> </v>
      </c>
      <c r="Q1157" s="7" t="str">
        <f>IF(ISNUMBER(N1157),+G1157*_xll.BDP($C1157, "PX_POS_MULT_FACTOR")*P1157/K1157," ")</f>
        <v xml:space="preserve"> </v>
      </c>
      <c r="R1157" s="8" t="str">
        <f>IF(OR($A1157="TUA",$A1157="TYA"),"",IF(ISNUMBER(_xll.BDP($C1157,"DUR_ADJ_OAS_MID")),_xll.BDP($C1157,"DUR_ADJ_OAS_MID"),IF(ISNUMBER(_xll.BDP($E1157&amp;" ISIN","DUR_ADJ_OAS_MID")),_xll.BDP($E1157&amp;" ISIN","DUR_ADJ_OAS_MID")," ")))</f>
        <v xml:space="preserve"> </v>
      </c>
      <c r="S1157" s="7" t="str">
        <f t="shared" si="18"/>
        <v xml:space="preserve"> </v>
      </c>
      <c r="T1157" t="s">
        <v>3804</v>
      </c>
      <c r="U1157" t="s">
        <v>1267</v>
      </c>
    </row>
    <row r="1158" spans="1:21" x14ac:dyDescent="0.25">
      <c r="A1158" t="s">
        <v>3452</v>
      </c>
      <c r="B1158" t="s">
        <v>3805</v>
      </c>
      <c r="C1158" t="s">
        <v>3806</v>
      </c>
      <c r="D1158" t="s">
        <v>3807</v>
      </c>
      <c r="E1158" t="s">
        <v>3808</v>
      </c>
      <c r="F1158" t="s">
        <v>3809</v>
      </c>
      <c r="G1158" s="1">
        <v>1307</v>
      </c>
      <c r="H1158" s="1">
        <v>29.68</v>
      </c>
      <c r="I1158" s="2">
        <v>38791.760000000002</v>
      </c>
      <c r="J1158" s="3">
        <v>1.09914E-3</v>
      </c>
      <c r="K1158" s="4">
        <v>35292710.990000002</v>
      </c>
      <c r="L1158" s="5">
        <v>1100001</v>
      </c>
      <c r="M1158" s="6">
        <v>32.08425355</v>
      </c>
      <c r="N1158" s="7" t="str">
        <f>IF(ISNUMBER(_xll.BDP($C1158, "DELTA_MID")),_xll.BDP($C1158, "DELTA_MID")," ")</f>
        <v xml:space="preserve"> </v>
      </c>
      <c r="O1158" s="7" t="str">
        <f>IF(ISNUMBER(N1158),_xll.BDP($C1158, "OPT_UNDL_TICKER"),"")</f>
        <v/>
      </c>
      <c r="P1158" s="8" t="str">
        <f>IF(ISNUMBER(N1158),_xll.BDP($C1158, "OPT_UNDL_PX")," ")</f>
        <v xml:space="preserve"> </v>
      </c>
      <c r="Q1158" s="7" t="str">
        <f>IF(ISNUMBER(N1158),+G1158*_xll.BDP($C1158, "PX_POS_MULT_FACTOR")*P1158/K1158," ")</f>
        <v xml:space="preserve"> </v>
      </c>
      <c r="R1158" s="8" t="str">
        <f>IF(OR($A1158="TUA",$A1158="TYA"),"",IF(ISNUMBER(_xll.BDP($C1158,"DUR_ADJ_OAS_MID")),_xll.BDP($C1158,"DUR_ADJ_OAS_MID"),IF(ISNUMBER(_xll.BDP($E1158&amp;" ISIN","DUR_ADJ_OAS_MID")),_xll.BDP($E1158&amp;" ISIN","DUR_ADJ_OAS_MID")," ")))</f>
        <v xml:space="preserve"> </v>
      </c>
      <c r="S1158" s="7" t="str">
        <f t="shared" si="18"/>
        <v xml:space="preserve"> </v>
      </c>
      <c r="T1158" t="s">
        <v>3809</v>
      </c>
      <c r="U1158" t="s">
        <v>1267</v>
      </c>
    </row>
    <row r="1159" spans="1:21" x14ac:dyDescent="0.25">
      <c r="A1159" t="s">
        <v>3452</v>
      </c>
      <c r="B1159" t="s">
        <v>3810</v>
      </c>
      <c r="C1159" t="s">
        <v>3811</v>
      </c>
      <c r="D1159" t="s">
        <v>3812</v>
      </c>
      <c r="E1159" t="s">
        <v>3813</v>
      </c>
      <c r="F1159" t="s">
        <v>3814</v>
      </c>
      <c r="G1159" s="1">
        <v>1694</v>
      </c>
      <c r="H1159" s="1">
        <v>105.24</v>
      </c>
      <c r="I1159" s="2">
        <v>178276.56</v>
      </c>
      <c r="J1159" s="3">
        <v>5.0513700000000003E-3</v>
      </c>
      <c r="K1159" s="4">
        <v>35292710.990000002</v>
      </c>
      <c r="L1159" s="5">
        <v>1100001</v>
      </c>
      <c r="M1159" s="6">
        <v>32.08425355</v>
      </c>
      <c r="N1159" s="7" t="str">
        <f>IF(ISNUMBER(_xll.BDP($C1159, "DELTA_MID")),_xll.BDP($C1159, "DELTA_MID")," ")</f>
        <v xml:space="preserve"> </v>
      </c>
      <c r="O1159" s="7" t="str">
        <f>IF(ISNUMBER(N1159),_xll.BDP($C1159, "OPT_UNDL_TICKER"),"")</f>
        <v/>
      </c>
      <c r="P1159" s="8" t="str">
        <f>IF(ISNUMBER(N1159),_xll.BDP($C1159, "OPT_UNDL_PX")," ")</f>
        <v xml:space="preserve"> </v>
      </c>
      <c r="Q1159" s="7" t="str">
        <f>IF(ISNUMBER(N1159),+G1159*_xll.BDP($C1159, "PX_POS_MULT_FACTOR")*P1159/K1159," ")</f>
        <v xml:space="preserve"> </v>
      </c>
      <c r="R1159" s="8" t="str">
        <f>IF(OR($A1159="TUA",$A1159="TYA"),"",IF(ISNUMBER(_xll.BDP($C1159,"DUR_ADJ_OAS_MID")),_xll.BDP($C1159,"DUR_ADJ_OAS_MID"),IF(ISNUMBER(_xll.BDP($E1159&amp;" ISIN","DUR_ADJ_OAS_MID")),_xll.BDP($E1159&amp;" ISIN","DUR_ADJ_OAS_MID")," ")))</f>
        <v xml:space="preserve"> </v>
      </c>
      <c r="S1159" s="7" t="str">
        <f t="shared" si="18"/>
        <v xml:space="preserve"> </v>
      </c>
      <c r="T1159" t="s">
        <v>3814</v>
      </c>
      <c r="U1159" t="s">
        <v>1267</v>
      </c>
    </row>
    <row r="1160" spans="1:21" x14ac:dyDescent="0.25">
      <c r="A1160" t="s">
        <v>3452</v>
      </c>
      <c r="B1160" t="s">
        <v>3815</v>
      </c>
      <c r="C1160" t="s">
        <v>3816</v>
      </c>
      <c r="D1160" t="s">
        <v>904</v>
      </c>
      <c r="E1160" t="s">
        <v>905</v>
      </c>
      <c r="F1160" t="s">
        <v>906</v>
      </c>
      <c r="G1160" s="1">
        <v>5155</v>
      </c>
      <c r="H1160" s="1">
        <v>19.37</v>
      </c>
      <c r="I1160" s="2">
        <v>99852.35</v>
      </c>
      <c r="J1160" s="3">
        <v>2.8292600000000001E-3</v>
      </c>
      <c r="K1160" s="4">
        <v>35292710.990000002</v>
      </c>
      <c r="L1160" s="5">
        <v>1100001</v>
      </c>
      <c r="M1160" s="6">
        <v>32.08425355</v>
      </c>
      <c r="N1160" s="7" t="str">
        <f>IF(ISNUMBER(_xll.BDP($C1160, "DELTA_MID")),_xll.BDP($C1160, "DELTA_MID")," ")</f>
        <v xml:space="preserve"> </v>
      </c>
      <c r="O1160" s="7" t="str">
        <f>IF(ISNUMBER(N1160),_xll.BDP($C1160, "OPT_UNDL_TICKER"),"")</f>
        <v/>
      </c>
      <c r="P1160" s="8" t="str">
        <f>IF(ISNUMBER(N1160),_xll.BDP($C1160, "OPT_UNDL_PX")," ")</f>
        <v xml:space="preserve"> </v>
      </c>
      <c r="Q1160" s="7" t="str">
        <f>IF(ISNUMBER(N1160),+G1160*_xll.BDP($C1160, "PX_POS_MULT_FACTOR")*P1160/K1160," ")</f>
        <v xml:space="preserve"> </v>
      </c>
      <c r="R1160" s="8" t="str">
        <f>IF(OR($A1160="TUA",$A1160="TYA"),"",IF(ISNUMBER(_xll.BDP($C1160,"DUR_ADJ_OAS_MID")),_xll.BDP($C1160,"DUR_ADJ_OAS_MID"),IF(ISNUMBER(_xll.BDP($E1160&amp;" ISIN","DUR_ADJ_OAS_MID")),_xll.BDP($E1160&amp;" ISIN","DUR_ADJ_OAS_MID")," ")))</f>
        <v xml:space="preserve"> </v>
      </c>
      <c r="S1160" s="7" t="str">
        <f t="shared" si="18"/>
        <v xml:space="preserve"> </v>
      </c>
      <c r="T1160" t="s">
        <v>906</v>
      </c>
      <c r="U1160" t="s">
        <v>1267</v>
      </c>
    </row>
    <row r="1161" spans="1:21" x14ac:dyDescent="0.25">
      <c r="A1161" t="s">
        <v>3452</v>
      </c>
      <c r="B1161" t="s">
        <v>3817</v>
      </c>
      <c r="C1161" t="s">
        <v>3818</v>
      </c>
      <c r="D1161" t="s">
        <v>3819</v>
      </c>
      <c r="E1161" t="s">
        <v>3820</v>
      </c>
      <c r="F1161" t="s">
        <v>3821</v>
      </c>
      <c r="G1161" s="1">
        <v>798</v>
      </c>
      <c r="H1161" s="1">
        <v>76.87</v>
      </c>
      <c r="I1161" s="2">
        <v>61342.26</v>
      </c>
      <c r="J1161" s="3">
        <v>1.7381E-3</v>
      </c>
      <c r="K1161" s="4">
        <v>35292710.990000002</v>
      </c>
      <c r="L1161" s="5">
        <v>1100001</v>
      </c>
      <c r="M1161" s="6">
        <v>32.08425355</v>
      </c>
      <c r="N1161" s="7" t="str">
        <f>IF(ISNUMBER(_xll.BDP($C1161, "DELTA_MID")),_xll.BDP($C1161, "DELTA_MID")," ")</f>
        <v xml:space="preserve"> </v>
      </c>
      <c r="O1161" s="7" t="str">
        <f>IF(ISNUMBER(N1161),_xll.BDP($C1161, "OPT_UNDL_TICKER"),"")</f>
        <v/>
      </c>
      <c r="P1161" s="8" t="str">
        <f>IF(ISNUMBER(N1161),_xll.BDP($C1161, "OPT_UNDL_PX")," ")</f>
        <v xml:space="preserve"> </v>
      </c>
      <c r="Q1161" s="7" t="str">
        <f>IF(ISNUMBER(N1161),+G1161*_xll.BDP($C1161, "PX_POS_MULT_FACTOR")*P1161/K1161," ")</f>
        <v xml:space="preserve"> </v>
      </c>
      <c r="R1161" s="8" t="str">
        <f>IF(OR($A1161="TUA",$A1161="TYA"),"",IF(ISNUMBER(_xll.BDP($C1161,"DUR_ADJ_OAS_MID")),_xll.BDP($C1161,"DUR_ADJ_OAS_MID"),IF(ISNUMBER(_xll.BDP($E1161&amp;" ISIN","DUR_ADJ_OAS_MID")),_xll.BDP($E1161&amp;" ISIN","DUR_ADJ_OAS_MID")," ")))</f>
        <v xml:space="preserve"> </v>
      </c>
      <c r="S1161" s="7" t="str">
        <f t="shared" si="18"/>
        <v xml:space="preserve"> </v>
      </c>
      <c r="T1161" t="s">
        <v>3821</v>
      </c>
      <c r="U1161" t="s">
        <v>1267</v>
      </c>
    </row>
    <row r="1162" spans="1:21" x14ac:dyDescent="0.25">
      <c r="A1162" t="s">
        <v>3452</v>
      </c>
      <c r="B1162" t="s">
        <v>3822</v>
      </c>
      <c r="C1162" t="s">
        <v>3823</v>
      </c>
      <c r="D1162" t="s">
        <v>3824</v>
      </c>
      <c r="E1162" t="s">
        <v>3825</v>
      </c>
      <c r="F1162" t="s">
        <v>3826</v>
      </c>
      <c r="G1162" s="1">
        <v>207</v>
      </c>
      <c r="H1162" s="1">
        <v>191.63</v>
      </c>
      <c r="I1162" s="2">
        <v>39667.410000000003</v>
      </c>
      <c r="J1162" s="3">
        <v>1.1239500000000001E-3</v>
      </c>
      <c r="K1162" s="4">
        <v>35292710.990000002</v>
      </c>
      <c r="L1162" s="5">
        <v>1100001</v>
      </c>
      <c r="M1162" s="6">
        <v>32.08425355</v>
      </c>
      <c r="N1162" s="7" t="str">
        <f>IF(ISNUMBER(_xll.BDP($C1162, "DELTA_MID")),_xll.BDP($C1162, "DELTA_MID")," ")</f>
        <v xml:space="preserve"> </v>
      </c>
      <c r="O1162" s="7" t="str">
        <f>IF(ISNUMBER(N1162),_xll.BDP($C1162, "OPT_UNDL_TICKER"),"")</f>
        <v/>
      </c>
      <c r="P1162" s="8" t="str">
        <f>IF(ISNUMBER(N1162),_xll.BDP($C1162, "OPT_UNDL_PX")," ")</f>
        <v xml:space="preserve"> </v>
      </c>
      <c r="Q1162" s="7" t="str">
        <f>IF(ISNUMBER(N1162),+G1162*_xll.BDP($C1162, "PX_POS_MULT_FACTOR")*P1162/K1162," ")</f>
        <v xml:space="preserve"> </v>
      </c>
      <c r="R1162" s="8" t="str">
        <f>IF(OR($A1162="TUA",$A1162="TYA"),"",IF(ISNUMBER(_xll.BDP($C1162,"DUR_ADJ_OAS_MID")),_xll.BDP($C1162,"DUR_ADJ_OAS_MID"),IF(ISNUMBER(_xll.BDP($E1162&amp;" ISIN","DUR_ADJ_OAS_MID")),_xll.BDP($E1162&amp;" ISIN","DUR_ADJ_OAS_MID")," ")))</f>
        <v xml:space="preserve"> </v>
      </c>
      <c r="S1162" s="7" t="str">
        <f t="shared" si="18"/>
        <v xml:space="preserve"> </v>
      </c>
      <c r="T1162" t="s">
        <v>3826</v>
      </c>
      <c r="U1162" t="s">
        <v>1267</v>
      </c>
    </row>
    <row r="1163" spans="1:21" x14ac:dyDescent="0.25">
      <c r="A1163" t="s">
        <v>3452</v>
      </c>
      <c r="B1163" t="s">
        <v>3827</v>
      </c>
      <c r="C1163" t="s">
        <v>3828</v>
      </c>
      <c r="D1163" t="s">
        <v>3829</v>
      </c>
      <c r="E1163" t="s">
        <v>3830</v>
      </c>
      <c r="F1163" t="s">
        <v>3831</v>
      </c>
      <c r="G1163" s="1">
        <v>285</v>
      </c>
      <c r="H1163" s="1">
        <v>319.66000000000003</v>
      </c>
      <c r="I1163" s="2">
        <v>91103.1</v>
      </c>
      <c r="J1163" s="3">
        <v>2.58136E-3</v>
      </c>
      <c r="K1163" s="4">
        <v>35292710.990000002</v>
      </c>
      <c r="L1163" s="5">
        <v>1100001</v>
      </c>
      <c r="M1163" s="6">
        <v>32.08425355</v>
      </c>
      <c r="N1163" s="7" t="str">
        <f>IF(ISNUMBER(_xll.BDP($C1163, "DELTA_MID")),_xll.BDP($C1163, "DELTA_MID")," ")</f>
        <v xml:space="preserve"> </v>
      </c>
      <c r="O1163" s="7" t="str">
        <f>IF(ISNUMBER(N1163),_xll.BDP($C1163, "OPT_UNDL_TICKER"),"")</f>
        <v/>
      </c>
      <c r="P1163" s="8" t="str">
        <f>IF(ISNUMBER(N1163),_xll.BDP($C1163, "OPT_UNDL_PX")," ")</f>
        <v xml:space="preserve"> </v>
      </c>
      <c r="Q1163" s="7" t="str">
        <f>IF(ISNUMBER(N1163),+G1163*_xll.BDP($C1163, "PX_POS_MULT_FACTOR")*P1163/K1163," ")</f>
        <v xml:space="preserve"> </v>
      </c>
      <c r="R1163" s="8" t="str">
        <f>IF(OR($A1163="TUA",$A1163="TYA"),"",IF(ISNUMBER(_xll.BDP($C1163,"DUR_ADJ_OAS_MID")),_xll.BDP($C1163,"DUR_ADJ_OAS_MID"),IF(ISNUMBER(_xll.BDP($E1163&amp;" ISIN","DUR_ADJ_OAS_MID")),_xll.BDP($E1163&amp;" ISIN","DUR_ADJ_OAS_MID")," ")))</f>
        <v xml:space="preserve"> </v>
      </c>
      <c r="S1163" s="7" t="str">
        <f t="shared" si="18"/>
        <v xml:space="preserve"> </v>
      </c>
      <c r="T1163" t="s">
        <v>3831</v>
      </c>
      <c r="U1163" t="s">
        <v>1267</v>
      </c>
    </row>
    <row r="1164" spans="1:21" x14ac:dyDescent="0.25">
      <c r="A1164" t="s">
        <v>3452</v>
      </c>
      <c r="B1164" t="s">
        <v>3832</v>
      </c>
      <c r="C1164" t="s">
        <v>3833</v>
      </c>
      <c r="D1164" t="s">
        <v>3834</v>
      </c>
      <c r="E1164" t="s">
        <v>3835</v>
      </c>
      <c r="F1164" t="s">
        <v>3836</v>
      </c>
      <c r="G1164" s="1">
        <v>178</v>
      </c>
      <c r="H1164" s="1">
        <v>207.93</v>
      </c>
      <c r="I1164" s="2">
        <v>37011.54</v>
      </c>
      <c r="J1164" s="3">
        <v>1.0487000000000001E-3</v>
      </c>
      <c r="K1164" s="4">
        <v>35292710.990000002</v>
      </c>
      <c r="L1164" s="5">
        <v>1100001</v>
      </c>
      <c r="M1164" s="6">
        <v>32.08425355</v>
      </c>
      <c r="N1164" s="7" t="str">
        <f>IF(ISNUMBER(_xll.BDP($C1164, "DELTA_MID")),_xll.BDP($C1164, "DELTA_MID")," ")</f>
        <v xml:space="preserve"> </v>
      </c>
      <c r="O1164" s="7" t="str">
        <f>IF(ISNUMBER(N1164),_xll.BDP($C1164, "OPT_UNDL_TICKER"),"")</f>
        <v/>
      </c>
      <c r="P1164" s="8" t="str">
        <f>IF(ISNUMBER(N1164),_xll.BDP($C1164, "OPT_UNDL_PX")," ")</f>
        <v xml:space="preserve"> </v>
      </c>
      <c r="Q1164" s="7" t="str">
        <f>IF(ISNUMBER(N1164),+G1164*_xll.BDP($C1164, "PX_POS_MULT_FACTOR")*P1164/K1164," ")</f>
        <v xml:space="preserve"> </v>
      </c>
      <c r="R1164" s="8" t="str">
        <f>IF(OR($A1164="TUA",$A1164="TYA"),"",IF(ISNUMBER(_xll.BDP($C1164,"DUR_ADJ_OAS_MID")),_xll.BDP($C1164,"DUR_ADJ_OAS_MID"),IF(ISNUMBER(_xll.BDP($E1164&amp;" ISIN","DUR_ADJ_OAS_MID")),_xll.BDP($E1164&amp;" ISIN","DUR_ADJ_OAS_MID")," ")))</f>
        <v xml:space="preserve"> </v>
      </c>
      <c r="S1164" s="7" t="str">
        <f t="shared" si="18"/>
        <v xml:space="preserve"> </v>
      </c>
      <c r="T1164" t="s">
        <v>3836</v>
      </c>
      <c r="U1164" t="s">
        <v>1267</v>
      </c>
    </row>
    <row r="1165" spans="1:21" x14ac:dyDescent="0.25">
      <c r="A1165" t="s">
        <v>3452</v>
      </c>
      <c r="B1165" t="s">
        <v>3837</v>
      </c>
      <c r="C1165" t="s">
        <v>3838</v>
      </c>
      <c r="D1165" t="s">
        <v>419</v>
      </c>
      <c r="E1165" t="s">
        <v>420</v>
      </c>
      <c r="F1165" t="s">
        <v>421</v>
      </c>
      <c r="G1165" s="1">
        <v>4873</v>
      </c>
      <c r="H1165" s="1">
        <v>293.86</v>
      </c>
      <c r="I1165" s="2">
        <v>1431979.78</v>
      </c>
      <c r="J1165" s="3">
        <v>4.057438E-2</v>
      </c>
      <c r="K1165" s="4">
        <v>35292710.990000002</v>
      </c>
      <c r="L1165" s="5">
        <v>1100001</v>
      </c>
      <c r="M1165" s="6">
        <v>32.08425355</v>
      </c>
      <c r="N1165" s="7" t="str">
        <f>IF(ISNUMBER(_xll.BDP($C1165, "DELTA_MID")),_xll.BDP($C1165, "DELTA_MID")," ")</f>
        <v xml:space="preserve"> </v>
      </c>
      <c r="O1165" s="7" t="str">
        <f>IF(ISNUMBER(N1165),_xll.BDP($C1165, "OPT_UNDL_TICKER"),"")</f>
        <v/>
      </c>
      <c r="P1165" s="8" t="str">
        <f>IF(ISNUMBER(N1165),_xll.BDP($C1165, "OPT_UNDL_PX")," ")</f>
        <v xml:space="preserve"> </v>
      </c>
      <c r="Q1165" s="7" t="str">
        <f>IF(ISNUMBER(N1165),+G1165*_xll.BDP($C1165, "PX_POS_MULT_FACTOR")*P1165/K1165," ")</f>
        <v xml:space="preserve"> </v>
      </c>
      <c r="R1165" s="8" t="str">
        <f>IF(OR($A1165="TUA",$A1165="TYA"),"",IF(ISNUMBER(_xll.BDP($C1165,"DUR_ADJ_OAS_MID")),_xll.BDP($C1165,"DUR_ADJ_OAS_MID"),IF(ISNUMBER(_xll.BDP($E1165&amp;" ISIN","DUR_ADJ_OAS_MID")),_xll.BDP($E1165&amp;" ISIN","DUR_ADJ_OAS_MID")," ")))</f>
        <v xml:space="preserve"> </v>
      </c>
      <c r="S1165" s="7" t="str">
        <f t="shared" si="18"/>
        <v xml:space="preserve"> </v>
      </c>
      <c r="T1165" t="s">
        <v>421</v>
      </c>
      <c r="U1165" t="s">
        <v>1267</v>
      </c>
    </row>
    <row r="1166" spans="1:21" x14ac:dyDescent="0.25">
      <c r="A1166" t="s">
        <v>3452</v>
      </c>
      <c r="B1166" t="s">
        <v>3839</v>
      </c>
      <c r="C1166" t="s">
        <v>3840</v>
      </c>
      <c r="D1166" t="s">
        <v>424</v>
      </c>
      <c r="E1166" t="s">
        <v>425</v>
      </c>
      <c r="F1166" t="s">
        <v>426</v>
      </c>
      <c r="G1166" s="1">
        <v>587</v>
      </c>
      <c r="H1166" s="1">
        <v>694.75</v>
      </c>
      <c r="I1166" s="2">
        <v>407818.25</v>
      </c>
      <c r="J1166" s="3">
        <v>1.1555309999999999E-2</v>
      </c>
      <c r="K1166" s="4">
        <v>35292710.990000002</v>
      </c>
      <c r="L1166" s="5">
        <v>1100001</v>
      </c>
      <c r="M1166" s="6">
        <v>32.08425355</v>
      </c>
      <c r="N1166" s="7" t="str">
        <f>IF(ISNUMBER(_xll.BDP($C1166, "DELTA_MID")),_xll.BDP($C1166, "DELTA_MID")," ")</f>
        <v xml:space="preserve"> </v>
      </c>
      <c r="O1166" s="7" t="str">
        <f>IF(ISNUMBER(N1166),_xll.BDP($C1166, "OPT_UNDL_TICKER"),"")</f>
        <v/>
      </c>
      <c r="P1166" s="8" t="str">
        <f>IF(ISNUMBER(N1166),_xll.BDP($C1166, "OPT_UNDL_PX")," ")</f>
        <v xml:space="preserve"> </v>
      </c>
      <c r="Q1166" s="7" t="str">
        <f>IF(ISNUMBER(N1166),+G1166*_xll.BDP($C1166, "PX_POS_MULT_FACTOR")*P1166/K1166," ")</f>
        <v xml:space="preserve"> </v>
      </c>
      <c r="R1166" s="8" t="str">
        <f>IF(OR($A1166="TUA",$A1166="TYA"),"",IF(ISNUMBER(_xll.BDP($C1166,"DUR_ADJ_OAS_MID")),_xll.BDP($C1166,"DUR_ADJ_OAS_MID"),IF(ISNUMBER(_xll.BDP($E1166&amp;" ISIN","DUR_ADJ_OAS_MID")),_xll.BDP($E1166&amp;" ISIN","DUR_ADJ_OAS_MID")," ")))</f>
        <v xml:space="preserve"> </v>
      </c>
      <c r="S1166" s="7" t="str">
        <f t="shared" si="18"/>
        <v xml:space="preserve"> </v>
      </c>
      <c r="T1166" t="s">
        <v>426</v>
      </c>
      <c r="U1166" t="s">
        <v>1267</v>
      </c>
    </row>
    <row r="1167" spans="1:21" x14ac:dyDescent="0.25">
      <c r="A1167" t="s">
        <v>3452</v>
      </c>
      <c r="B1167" t="s">
        <v>3841</v>
      </c>
      <c r="C1167" t="s">
        <v>3842</v>
      </c>
      <c r="D1167" t="s">
        <v>3843</v>
      </c>
      <c r="E1167" t="s">
        <v>3844</v>
      </c>
      <c r="F1167" t="s">
        <v>3845</v>
      </c>
      <c r="G1167" s="1">
        <v>288</v>
      </c>
      <c r="H1167" s="1">
        <v>152.09</v>
      </c>
      <c r="I1167" s="2">
        <v>43801.919999999998</v>
      </c>
      <c r="J1167" s="3">
        <v>1.2411E-3</v>
      </c>
      <c r="K1167" s="4">
        <v>35292710.990000002</v>
      </c>
      <c r="L1167" s="5">
        <v>1100001</v>
      </c>
      <c r="M1167" s="6">
        <v>32.08425355</v>
      </c>
      <c r="N1167" s="7" t="str">
        <f>IF(ISNUMBER(_xll.BDP($C1167, "DELTA_MID")),_xll.BDP($C1167, "DELTA_MID")," ")</f>
        <v xml:space="preserve"> </v>
      </c>
      <c r="O1167" s="7" t="str">
        <f>IF(ISNUMBER(N1167),_xll.BDP($C1167, "OPT_UNDL_TICKER"),"")</f>
        <v/>
      </c>
      <c r="P1167" s="8" t="str">
        <f>IF(ISNUMBER(N1167),_xll.BDP($C1167, "OPT_UNDL_PX")," ")</f>
        <v xml:space="preserve"> </v>
      </c>
      <c r="Q1167" s="7" t="str">
        <f>IF(ISNUMBER(N1167),+G1167*_xll.BDP($C1167, "PX_POS_MULT_FACTOR")*P1167/K1167," ")</f>
        <v xml:space="preserve"> </v>
      </c>
      <c r="R1167" s="8" t="str">
        <f>IF(OR($A1167="TUA",$A1167="TYA"),"",IF(ISNUMBER(_xll.BDP($C1167,"DUR_ADJ_OAS_MID")),_xll.BDP($C1167,"DUR_ADJ_OAS_MID"),IF(ISNUMBER(_xll.BDP($E1167&amp;" ISIN","DUR_ADJ_OAS_MID")),_xll.BDP($E1167&amp;" ISIN","DUR_ADJ_OAS_MID")," ")))</f>
        <v xml:space="preserve"> </v>
      </c>
      <c r="S1167" s="7" t="str">
        <f t="shared" si="18"/>
        <v xml:space="preserve"> </v>
      </c>
      <c r="T1167" t="s">
        <v>3845</v>
      </c>
      <c r="U1167" t="s">
        <v>1267</v>
      </c>
    </row>
    <row r="1168" spans="1:21" x14ac:dyDescent="0.25">
      <c r="A1168" t="s">
        <v>3452</v>
      </c>
      <c r="B1168" t="s">
        <v>3846</v>
      </c>
      <c r="C1168" t="s">
        <v>3847</v>
      </c>
      <c r="D1168" t="s">
        <v>3848</v>
      </c>
      <c r="E1168" t="s">
        <v>3849</v>
      </c>
      <c r="F1168" t="s">
        <v>3850</v>
      </c>
      <c r="G1168" s="1">
        <v>1440</v>
      </c>
      <c r="H1168" s="1">
        <v>103.47</v>
      </c>
      <c r="I1168" s="2">
        <v>148996.79999999999</v>
      </c>
      <c r="J1168" s="3">
        <v>4.2217399999999999E-3</v>
      </c>
      <c r="K1168" s="4">
        <v>35292710.990000002</v>
      </c>
      <c r="L1168" s="5">
        <v>1100001</v>
      </c>
      <c r="M1168" s="6">
        <v>32.08425355</v>
      </c>
      <c r="N1168" s="7" t="str">
        <f>IF(ISNUMBER(_xll.BDP($C1168, "DELTA_MID")),_xll.BDP($C1168, "DELTA_MID")," ")</f>
        <v xml:space="preserve"> </v>
      </c>
      <c r="O1168" s="7" t="str">
        <f>IF(ISNUMBER(N1168),_xll.BDP($C1168, "OPT_UNDL_TICKER"),"")</f>
        <v/>
      </c>
      <c r="P1168" s="8" t="str">
        <f>IF(ISNUMBER(N1168),_xll.BDP($C1168, "OPT_UNDL_PX")," ")</f>
        <v xml:space="preserve"> </v>
      </c>
      <c r="Q1168" s="7" t="str">
        <f>IF(ISNUMBER(N1168),+G1168*_xll.BDP($C1168, "PX_POS_MULT_FACTOR")*P1168/K1168," ")</f>
        <v xml:space="preserve"> </v>
      </c>
      <c r="R1168" s="8" t="str">
        <f>IF(OR($A1168="TUA",$A1168="TYA"),"",IF(ISNUMBER(_xll.BDP($C1168,"DUR_ADJ_OAS_MID")),_xll.BDP($C1168,"DUR_ADJ_OAS_MID"),IF(ISNUMBER(_xll.BDP($E1168&amp;" ISIN","DUR_ADJ_OAS_MID")),_xll.BDP($E1168&amp;" ISIN","DUR_ADJ_OAS_MID")," ")))</f>
        <v xml:space="preserve"> </v>
      </c>
      <c r="S1168" s="7" t="str">
        <f t="shared" si="18"/>
        <v xml:space="preserve"> </v>
      </c>
      <c r="T1168" t="s">
        <v>3850</v>
      </c>
      <c r="U1168" t="s">
        <v>1267</v>
      </c>
    </row>
    <row r="1169" spans="1:21" x14ac:dyDescent="0.25">
      <c r="A1169" t="s">
        <v>3452</v>
      </c>
      <c r="B1169" t="s">
        <v>3851</v>
      </c>
      <c r="C1169" t="s">
        <v>3852</v>
      </c>
      <c r="D1169" t="s">
        <v>3853</v>
      </c>
      <c r="E1169" t="s">
        <v>3854</v>
      </c>
      <c r="F1169" t="s">
        <v>3855</v>
      </c>
      <c r="G1169" s="1">
        <v>1585</v>
      </c>
      <c r="H1169" s="1">
        <v>162.63999999999999</v>
      </c>
      <c r="I1169" s="2">
        <v>257784.4</v>
      </c>
      <c r="J1169" s="3">
        <v>7.3041800000000004E-3</v>
      </c>
      <c r="K1169" s="4">
        <v>35292710.990000002</v>
      </c>
      <c r="L1169" s="5">
        <v>1100001</v>
      </c>
      <c r="M1169" s="6">
        <v>32.08425355</v>
      </c>
      <c r="N1169" s="7" t="str">
        <f>IF(ISNUMBER(_xll.BDP($C1169, "DELTA_MID")),_xll.BDP($C1169, "DELTA_MID")," ")</f>
        <v xml:space="preserve"> </v>
      </c>
      <c r="O1169" s="7" t="str">
        <f>IF(ISNUMBER(N1169),_xll.BDP($C1169, "OPT_UNDL_TICKER"),"")</f>
        <v/>
      </c>
      <c r="P1169" s="8" t="str">
        <f>IF(ISNUMBER(N1169),_xll.BDP($C1169, "OPT_UNDL_PX")," ")</f>
        <v xml:space="preserve"> </v>
      </c>
      <c r="Q1169" s="7" t="str">
        <f>IF(ISNUMBER(N1169),+G1169*_xll.BDP($C1169, "PX_POS_MULT_FACTOR")*P1169/K1169," ")</f>
        <v xml:space="preserve"> </v>
      </c>
      <c r="R1169" s="8" t="str">
        <f>IF(OR($A1169="TUA",$A1169="TYA"),"",IF(ISNUMBER(_xll.BDP($C1169,"DUR_ADJ_OAS_MID")),_xll.BDP($C1169,"DUR_ADJ_OAS_MID"),IF(ISNUMBER(_xll.BDP($E1169&amp;" ISIN","DUR_ADJ_OAS_MID")),_xll.BDP($E1169&amp;" ISIN","DUR_ADJ_OAS_MID")," ")))</f>
        <v xml:space="preserve"> </v>
      </c>
      <c r="S1169" s="7" t="str">
        <f t="shared" si="18"/>
        <v xml:space="preserve"> </v>
      </c>
      <c r="T1169" t="s">
        <v>3855</v>
      </c>
      <c r="U1169" t="s">
        <v>1267</v>
      </c>
    </row>
    <row r="1170" spans="1:21" x14ac:dyDescent="0.25">
      <c r="A1170" t="s">
        <v>3452</v>
      </c>
      <c r="B1170" t="s">
        <v>3856</v>
      </c>
      <c r="C1170" t="s">
        <v>3857</v>
      </c>
      <c r="D1170" t="s">
        <v>439</v>
      </c>
      <c r="E1170" t="s">
        <v>440</v>
      </c>
      <c r="F1170" t="s">
        <v>441</v>
      </c>
      <c r="G1170" s="1">
        <v>1474</v>
      </c>
      <c r="H1170" s="1">
        <v>545.4</v>
      </c>
      <c r="I1170" s="2">
        <v>803919.6</v>
      </c>
      <c r="J1170" s="3">
        <v>2.2778630000000001E-2</v>
      </c>
      <c r="K1170" s="4">
        <v>35292710.990000002</v>
      </c>
      <c r="L1170" s="5">
        <v>1100001</v>
      </c>
      <c r="M1170" s="6">
        <v>32.08425355</v>
      </c>
      <c r="N1170" s="7" t="str">
        <f>IF(ISNUMBER(_xll.BDP($C1170, "DELTA_MID")),_xll.BDP($C1170, "DELTA_MID")," ")</f>
        <v xml:space="preserve"> </v>
      </c>
      <c r="O1170" s="7" t="str">
        <f>IF(ISNUMBER(N1170),_xll.BDP($C1170, "OPT_UNDL_TICKER"),"")</f>
        <v/>
      </c>
      <c r="P1170" s="8" t="str">
        <f>IF(ISNUMBER(N1170),_xll.BDP($C1170, "OPT_UNDL_PX")," ")</f>
        <v xml:space="preserve"> </v>
      </c>
      <c r="Q1170" s="7" t="str">
        <f>IF(ISNUMBER(N1170),+G1170*_xll.BDP($C1170, "PX_POS_MULT_FACTOR")*P1170/K1170," ")</f>
        <v xml:space="preserve"> </v>
      </c>
      <c r="R1170" s="8" t="str">
        <f>IF(OR($A1170="TUA",$A1170="TYA"),"",IF(ISNUMBER(_xll.BDP($C1170,"DUR_ADJ_OAS_MID")),_xll.BDP($C1170,"DUR_ADJ_OAS_MID"),IF(ISNUMBER(_xll.BDP($E1170&amp;" ISIN","DUR_ADJ_OAS_MID")),_xll.BDP($E1170&amp;" ISIN","DUR_ADJ_OAS_MID")," ")))</f>
        <v xml:space="preserve"> </v>
      </c>
      <c r="S1170" s="7" t="str">
        <f t="shared" si="18"/>
        <v xml:space="preserve"> </v>
      </c>
      <c r="T1170" t="s">
        <v>441</v>
      </c>
      <c r="U1170" t="s">
        <v>1267</v>
      </c>
    </row>
    <row r="1171" spans="1:21" x14ac:dyDescent="0.25">
      <c r="A1171" t="s">
        <v>3452</v>
      </c>
      <c r="B1171" t="s">
        <v>3858</v>
      </c>
      <c r="C1171" t="s">
        <v>3859</v>
      </c>
      <c r="D1171" t="s">
        <v>3860</v>
      </c>
      <c r="E1171" t="s">
        <v>3861</v>
      </c>
      <c r="F1171" t="s">
        <v>3862</v>
      </c>
      <c r="G1171" s="1">
        <v>1194</v>
      </c>
      <c r="H1171" s="1">
        <v>82.14</v>
      </c>
      <c r="I1171" s="2">
        <v>98075.16</v>
      </c>
      <c r="J1171" s="3">
        <v>2.7789099999999999E-3</v>
      </c>
      <c r="K1171" s="4">
        <v>35292710.990000002</v>
      </c>
      <c r="L1171" s="5">
        <v>1100001</v>
      </c>
      <c r="M1171" s="6">
        <v>32.08425355</v>
      </c>
      <c r="N1171" s="7" t="str">
        <f>IF(ISNUMBER(_xll.BDP($C1171, "DELTA_MID")),_xll.BDP($C1171, "DELTA_MID")," ")</f>
        <v xml:space="preserve"> </v>
      </c>
      <c r="O1171" s="7" t="str">
        <f>IF(ISNUMBER(N1171),_xll.BDP($C1171, "OPT_UNDL_TICKER"),"")</f>
        <v/>
      </c>
      <c r="P1171" s="8" t="str">
        <f>IF(ISNUMBER(N1171),_xll.BDP($C1171, "OPT_UNDL_PX")," ")</f>
        <v xml:space="preserve"> </v>
      </c>
      <c r="Q1171" s="7" t="str">
        <f>IF(ISNUMBER(N1171),+G1171*_xll.BDP($C1171, "PX_POS_MULT_FACTOR")*P1171/K1171," ")</f>
        <v xml:space="preserve"> </v>
      </c>
      <c r="R1171" s="8" t="str">
        <f>IF(OR($A1171="TUA",$A1171="TYA"),"",IF(ISNUMBER(_xll.BDP($C1171,"DUR_ADJ_OAS_MID")),_xll.BDP($C1171,"DUR_ADJ_OAS_MID"),IF(ISNUMBER(_xll.BDP($E1171&amp;" ISIN","DUR_ADJ_OAS_MID")),_xll.BDP($E1171&amp;" ISIN","DUR_ADJ_OAS_MID")," ")))</f>
        <v xml:space="preserve"> </v>
      </c>
      <c r="S1171" s="7" t="str">
        <f t="shared" si="18"/>
        <v xml:space="preserve"> </v>
      </c>
      <c r="T1171" t="s">
        <v>3862</v>
      </c>
      <c r="U1171" t="s">
        <v>1267</v>
      </c>
    </row>
    <row r="1172" spans="1:21" x14ac:dyDescent="0.25">
      <c r="A1172" t="s">
        <v>3452</v>
      </c>
      <c r="B1172" t="s">
        <v>3863</v>
      </c>
      <c r="C1172" t="s">
        <v>3864</v>
      </c>
      <c r="D1172" t="s">
        <v>3865</v>
      </c>
      <c r="E1172" t="s">
        <v>3866</v>
      </c>
      <c r="F1172" t="s">
        <v>3867</v>
      </c>
      <c r="G1172" s="1">
        <v>3034</v>
      </c>
      <c r="H1172" s="1">
        <v>30.58</v>
      </c>
      <c r="I1172" s="2">
        <v>92779.72</v>
      </c>
      <c r="J1172" s="3">
        <v>2.6288599999999998E-3</v>
      </c>
      <c r="K1172" s="4">
        <v>35292710.990000002</v>
      </c>
      <c r="L1172" s="5">
        <v>1100001</v>
      </c>
      <c r="M1172" s="6">
        <v>32.08425355</v>
      </c>
      <c r="N1172" s="7" t="str">
        <f>IF(ISNUMBER(_xll.BDP($C1172, "DELTA_MID")),_xll.BDP($C1172, "DELTA_MID")," ")</f>
        <v xml:space="preserve"> </v>
      </c>
      <c r="O1172" s="7" t="str">
        <f>IF(ISNUMBER(N1172),_xll.BDP($C1172, "OPT_UNDL_TICKER"),"")</f>
        <v/>
      </c>
      <c r="P1172" s="8" t="str">
        <f>IF(ISNUMBER(N1172),_xll.BDP($C1172, "OPT_UNDL_PX")," ")</f>
        <v xml:space="preserve"> </v>
      </c>
      <c r="Q1172" s="7" t="str">
        <f>IF(ISNUMBER(N1172),+G1172*_xll.BDP($C1172, "PX_POS_MULT_FACTOR")*P1172/K1172," ")</f>
        <v xml:space="preserve"> </v>
      </c>
      <c r="R1172" s="8" t="str">
        <f>IF(OR($A1172="TUA",$A1172="TYA"),"",IF(ISNUMBER(_xll.BDP($C1172,"DUR_ADJ_OAS_MID")),_xll.BDP($C1172,"DUR_ADJ_OAS_MID"),IF(ISNUMBER(_xll.BDP($E1172&amp;" ISIN","DUR_ADJ_OAS_MID")),_xll.BDP($E1172&amp;" ISIN","DUR_ADJ_OAS_MID")," ")))</f>
        <v xml:space="preserve"> </v>
      </c>
      <c r="S1172" s="7" t="str">
        <f t="shared" si="18"/>
        <v xml:space="preserve"> </v>
      </c>
      <c r="T1172" t="s">
        <v>3867</v>
      </c>
      <c r="U1172" t="s">
        <v>1267</v>
      </c>
    </row>
    <row r="1173" spans="1:21" x14ac:dyDescent="0.25">
      <c r="A1173" t="s">
        <v>3452</v>
      </c>
      <c r="B1173" t="s">
        <v>3868</v>
      </c>
      <c r="C1173" t="s">
        <v>3869</v>
      </c>
      <c r="D1173" t="s">
        <v>3870</v>
      </c>
      <c r="E1173" t="s">
        <v>3871</v>
      </c>
      <c r="F1173" t="s">
        <v>3872</v>
      </c>
      <c r="G1173" s="1">
        <v>243</v>
      </c>
      <c r="H1173" s="1">
        <v>156.56</v>
      </c>
      <c r="I1173" s="2">
        <v>38044.080000000002</v>
      </c>
      <c r="J1173" s="3">
        <v>1.07796E-3</v>
      </c>
      <c r="K1173" s="4">
        <v>35292710.990000002</v>
      </c>
      <c r="L1173" s="5">
        <v>1100001</v>
      </c>
      <c r="M1173" s="6">
        <v>32.08425355</v>
      </c>
      <c r="N1173" s="7" t="str">
        <f>IF(ISNUMBER(_xll.BDP($C1173, "DELTA_MID")),_xll.BDP($C1173, "DELTA_MID")," ")</f>
        <v xml:space="preserve"> </v>
      </c>
      <c r="O1173" s="7" t="str">
        <f>IF(ISNUMBER(N1173),_xll.BDP($C1173, "OPT_UNDL_TICKER"),"")</f>
        <v/>
      </c>
      <c r="P1173" s="8" t="str">
        <f>IF(ISNUMBER(N1173),_xll.BDP($C1173, "OPT_UNDL_PX")," ")</f>
        <v xml:space="preserve"> </v>
      </c>
      <c r="Q1173" s="7" t="str">
        <f>IF(ISNUMBER(N1173),+G1173*_xll.BDP($C1173, "PX_POS_MULT_FACTOR")*P1173/K1173," ")</f>
        <v xml:space="preserve"> </v>
      </c>
      <c r="R1173" s="8" t="str">
        <f>IF(OR($A1173="TUA",$A1173="TYA"),"",IF(ISNUMBER(_xll.BDP($C1173,"DUR_ADJ_OAS_MID")),_xll.BDP($C1173,"DUR_ADJ_OAS_MID"),IF(ISNUMBER(_xll.BDP($E1173&amp;" ISIN","DUR_ADJ_OAS_MID")),_xll.BDP($E1173&amp;" ISIN","DUR_ADJ_OAS_MID")," ")))</f>
        <v xml:space="preserve"> </v>
      </c>
      <c r="S1173" s="7" t="str">
        <f t="shared" si="18"/>
        <v xml:space="preserve"> </v>
      </c>
      <c r="T1173" t="s">
        <v>3872</v>
      </c>
      <c r="U1173" t="s">
        <v>1267</v>
      </c>
    </row>
    <row r="1174" spans="1:21" x14ac:dyDescent="0.25">
      <c r="A1174" t="s">
        <v>3452</v>
      </c>
      <c r="B1174" t="s">
        <v>3873</v>
      </c>
      <c r="C1174" t="s">
        <v>3874</v>
      </c>
      <c r="D1174" t="s">
        <v>454</v>
      </c>
      <c r="E1174" t="s">
        <v>455</v>
      </c>
      <c r="F1174" t="s">
        <v>456</v>
      </c>
      <c r="G1174" s="1">
        <v>539</v>
      </c>
      <c r="H1174" s="1">
        <v>258.69</v>
      </c>
      <c r="I1174" s="2">
        <v>139433.91</v>
      </c>
      <c r="J1174" s="3">
        <v>3.9507800000000001E-3</v>
      </c>
      <c r="K1174" s="4">
        <v>35292710.990000002</v>
      </c>
      <c r="L1174" s="5">
        <v>1100001</v>
      </c>
      <c r="M1174" s="6">
        <v>32.08425355</v>
      </c>
      <c r="N1174" s="7" t="str">
        <f>IF(ISNUMBER(_xll.BDP($C1174, "DELTA_MID")),_xll.BDP($C1174, "DELTA_MID")," ")</f>
        <v xml:space="preserve"> </v>
      </c>
      <c r="O1174" s="7" t="str">
        <f>IF(ISNUMBER(N1174),_xll.BDP($C1174, "OPT_UNDL_TICKER"),"")</f>
        <v/>
      </c>
      <c r="P1174" s="8" t="str">
        <f>IF(ISNUMBER(N1174),_xll.BDP($C1174, "OPT_UNDL_PX")," ")</f>
        <v xml:space="preserve"> </v>
      </c>
      <c r="Q1174" s="7" t="str">
        <f>IF(ISNUMBER(N1174),+G1174*_xll.BDP($C1174, "PX_POS_MULT_FACTOR")*P1174/K1174," ")</f>
        <v xml:space="preserve"> </v>
      </c>
      <c r="R1174" s="8" t="str">
        <f>IF(OR($A1174="TUA",$A1174="TYA"),"",IF(ISNUMBER(_xll.BDP($C1174,"DUR_ADJ_OAS_MID")),_xll.BDP($C1174,"DUR_ADJ_OAS_MID"),IF(ISNUMBER(_xll.BDP($E1174&amp;" ISIN","DUR_ADJ_OAS_MID")),_xll.BDP($E1174&amp;" ISIN","DUR_ADJ_OAS_MID")," ")))</f>
        <v xml:space="preserve"> </v>
      </c>
      <c r="S1174" s="7" t="str">
        <f t="shared" si="18"/>
        <v xml:space="preserve"> </v>
      </c>
      <c r="T1174" t="s">
        <v>456</v>
      </c>
      <c r="U1174" t="s">
        <v>1267</v>
      </c>
    </row>
    <row r="1175" spans="1:21" x14ac:dyDescent="0.25">
      <c r="A1175" t="s">
        <v>3452</v>
      </c>
      <c r="B1175" t="s">
        <v>3875</v>
      </c>
      <c r="C1175" t="s">
        <v>3876</v>
      </c>
      <c r="D1175" t="s">
        <v>3877</v>
      </c>
      <c r="E1175" t="s">
        <v>3878</v>
      </c>
      <c r="F1175" t="s">
        <v>3879</v>
      </c>
      <c r="G1175" s="1">
        <v>1194</v>
      </c>
      <c r="H1175" s="1">
        <v>116.96</v>
      </c>
      <c r="I1175" s="2">
        <v>139650.23999999999</v>
      </c>
      <c r="J1175" s="3">
        <v>3.9569100000000001E-3</v>
      </c>
      <c r="K1175" s="4">
        <v>35292710.990000002</v>
      </c>
      <c r="L1175" s="5">
        <v>1100001</v>
      </c>
      <c r="M1175" s="6">
        <v>32.08425355</v>
      </c>
      <c r="N1175" s="7" t="str">
        <f>IF(ISNUMBER(_xll.BDP($C1175, "DELTA_MID")),_xll.BDP($C1175, "DELTA_MID")," ")</f>
        <v xml:space="preserve"> </v>
      </c>
      <c r="O1175" s="7" t="str">
        <f>IF(ISNUMBER(N1175),_xll.BDP($C1175, "OPT_UNDL_TICKER"),"")</f>
        <v/>
      </c>
      <c r="P1175" s="8" t="str">
        <f>IF(ISNUMBER(N1175),_xll.BDP($C1175, "OPT_UNDL_PX")," ")</f>
        <v xml:space="preserve"> </v>
      </c>
      <c r="Q1175" s="7" t="str">
        <f>IF(ISNUMBER(N1175),+G1175*_xll.BDP($C1175, "PX_POS_MULT_FACTOR")*P1175/K1175," ")</f>
        <v xml:space="preserve"> </v>
      </c>
      <c r="R1175" s="8" t="str">
        <f>IF(OR($A1175="TUA",$A1175="TYA"),"",IF(ISNUMBER(_xll.BDP($C1175,"DUR_ADJ_OAS_MID")),_xll.BDP($C1175,"DUR_ADJ_OAS_MID"),IF(ISNUMBER(_xll.BDP($E1175&amp;" ISIN","DUR_ADJ_OAS_MID")),_xll.BDP($E1175&amp;" ISIN","DUR_ADJ_OAS_MID")," ")))</f>
        <v xml:space="preserve"> </v>
      </c>
      <c r="S1175" s="7" t="str">
        <f t="shared" si="18"/>
        <v xml:space="preserve"> </v>
      </c>
      <c r="T1175" t="s">
        <v>3879</v>
      </c>
      <c r="U1175" t="s">
        <v>1267</v>
      </c>
    </row>
    <row r="1176" spans="1:21" x14ac:dyDescent="0.25">
      <c r="A1176" t="s">
        <v>3452</v>
      </c>
      <c r="B1176" t="s">
        <v>3880</v>
      </c>
      <c r="C1176" t="s">
        <v>3881</v>
      </c>
      <c r="D1176" t="s">
        <v>3882</v>
      </c>
      <c r="E1176" t="s">
        <v>3883</v>
      </c>
      <c r="F1176" t="s">
        <v>3884</v>
      </c>
      <c r="G1176" s="1">
        <v>345</v>
      </c>
      <c r="H1176" s="1">
        <v>217.82</v>
      </c>
      <c r="I1176" s="2">
        <v>75147.899999999994</v>
      </c>
      <c r="J1176" s="3">
        <v>2.1292799999999999E-3</v>
      </c>
      <c r="K1176" s="4">
        <v>35292710.990000002</v>
      </c>
      <c r="L1176" s="5">
        <v>1100001</v>
      </c>
      <c r="M1176" s="6">
        <v>32.08425355</v>
      </c>
      <c r="N1176" s="7" t="str">
        <f>IF(ISNUMBER(_xll.BDP($C1176, "DELTA_MID")),_xll.BDP($C1176, "DELTA_MID")," ")</f>
        <v xml:space="preserve"> </v>
      </c>
      <c r="O1176" s="7" t="str">
        <f>IF(ISNUMBER(N1176),_xll.BDP($C1176, "OPT_UNDL_TICKER"),"")</f>
        <v/>
      </c>
      <c r="P1176" s="8" t="str">
        <f>IF(ISNUMBER(N1176),_xll.BDP($C1176, "OPT_UNDL_PX")," ")</f>
        <v xml:space="preserve"> </v>
      </c>
      <c r="Q1176" s="7" t="str">
        <f>IF(ISNUMBER(N1176),+G1176*_xll.BDP($C1176, "PX_POS_MULT_FACTOR")*P1176/K1176," ")</f>
        <v xml:space="preserve"> </v>
      </c>
      <c r="R1176" s="8" t="str">
        <f>IF(OR($A1176="TUA",$A1176="TYA"),"",IF(ISNUMBER(_xll.BDP($C1176,"DUR_ADJ_OAS_MID")),_xll.BDP($C1176,"DUR_ADJ_OAS_MID"),IF(ISNUMBER(_xll.BDP($E1176&amp;" ISIN","DUR_ADJ_OAS_MID")),_xll.BDP($E1176&amp;" ISIN","DUR_ADJ_OAS_MID")," ")))</f>
        <v xml:space="preserve"> </v>
      </c>
      <c r="S1176" s="7" t="str">
        <f t="shared" si="18"/>
        <v xml:space="preserve"> </v>
      </c>
      <c r="T1176" t="s">
        <v>3884</v>
      </c>
      <c r="U1176" t="s">
        <v>1267</v>
      </c>
    </row>
    <row r="1177" spans="1:21" x14ac:dyDescent="0.25">
      <c r="A1177" t="s">
        <v>3452</v>
      </c>
      <c r="B1177" t="s">
        <v>3885</v>
      </c>
      <c r="C1177" t="s">
        <v>2316</v>
      </c>
      <c r="D1177" t="s">
        <v>3886</v>
      </c>
      <c r="E1177" t="s">
        <v>3887</v>
      </c>
      <c r="F1177" t="s">
        <v>3888</v>
      </c>
      <c r="G1177" s="1">
        <v>674</v>
      </c>
      <c r="H1177" s="1">
        <v>100.64</v>
      </c>
      <c r="I1177" s="2">
        <v>67831.360000000001</v>
      </c>
      <c r="J1177" s="3">
        <v>1.9219700000000001E-3</v>
      </c>
      <c r="K1177" s="4">
        <v>35292710.990000002</v>
      </c>
      <c r="L1177" s="5">
        <v>1100001</v>
      </c>
      <c r="M1177" s="6">
        <v>32.08425355</v>
      </c>
      <c r="N1177" s="7" t="str">
        <f>IF(ISNUMBER(_xll.BDP($C1177, "DELTA_MID")),_xll.BDP($C1177, "DELTA_MID")," ")</f>
        <v xml:space="preserve"> </v>
      </c>
      <c r="O1177" s="7" t="str">
        <f>IF(ISNUMBER(N1177),_xll.BDP($C1177, "OPT_UNDL_TICKER"),"")</f>
        <v/>
      </c>
      <c r="P1177" s="8" t="str">
        <f>IF(ISNUMBER(N1177),_xll.BDP($C1177, "OPT_UNDL_PX")," ")</f>
        <v xml:space="preserve"> </v>
      </c>
      <c r="Q1177" s="7" t="str">
        <f>IF(ISNUMBER(N1177),+G1177*_xll.BDP($C1177, "PX_POS_MULT_FACTOR")*P1177/K1177," ")</f>
        <v xml:space="preserve"> </v>
      </c>
      <c r="R1177" s="8" t="str">
        <f>IF(OR($A1177="TUA",$A1177="TYA"),"",IF(ISNUMBER(_xll.BDP($C1177,"DUR_ADJ_OAS_MID")),_xll.BDP($C1177,"DUR_ADJ_OAS_MID"),IF(ISNUMBER(_xll.BDP($E1177&amp;" ISIN","DUR_ADJ_OAS_MID")),_xll.BDP($E1177&amp;" ISIN","DUR_ADJ_OAS_MID")," ")))</f>
        <v xml:space="preserve"> </v>
      </c>
      <c r="S1177" s="7" t="str">
        <f t="shared" si="18"/>
        <v xml:space="preserve"> </v>
      </c>
      <c r="T1177" t="s">
        <v>3888</v>
      </c>
      <c r="U1177" t="s">
        <v>1267</v>
      </c>
    </row>
    <row r="1178" spans="1:21" x14ac:dyDescent="0.25">
      <c r="A1178" t="s">
        <v>3452</v>
      </c>
      <c r="B1178" t="s">
        <v>3889</v>
      </c>
      <c r="C1178" t="s">
        <v>3890</v>
      </c>
      <c r="D1178" t="s">
        <v>3891</v>
      </c>
      <c r="E1178" t="s">
        <v>3892</v>
      </c>
      <c r="F1178" t="s">
        <v>3893</v>
      </c>
      <c r="G1178" s="1">
        <v>3974</v>
      </c>
      <c r="H1178" s="1">
        <v>29.59</v>
      </c>
      <c r="I1178" s="2">
        <v>117590.66</v>
      </c>
      <c r="J1178" s="3">
        <v>3.3318699999999998E-3</v>
      </c>
      <c r="K1178" s="4">
        <v>35292710.990000002</v>
      </c>
      <c r="L1178" s="5">
        <v>1100001</v>
      </c>
      <c r="M1178" s="6">
        <v>32.08425355</v>
      </c>
      <c r="N1178" s="7" t="str">
        <f>IF(ISNUMBER(_xll.BDP($C1178, "DELTA_MID")),_xll.BDP($C1178, "DELTA_MID")," ")</f>
        <v xml:space="preserve"> </v>
      </c>
      <c r="O1178" s="7" t="str">
        <f>IF(ISNUMBER(N1178),_xll.BDP($C1178, "OPT_UNDL_TICKER"),"")</f>
        <v/>
      </c>
      <c r="P1178" s="8" t="str">
        <f>IF(ISNUMBER(N1178),_xll.BDP($C1178, "OPT_UNDL_PX")," ")</f>
        <v xml:space="preserve"> </v>
      </c>
      <c r="Q1178" s="7" t="str">
        <f>IF(ISNUMBER(N1178),+G1178*_xll.BDP($C1178, "PX_POS_MULT_FACTOR")*P1178/K1178," ")</f>
        <v xml:space="preserve"> </v>
      </c>
      <c r="R1178" s="8" t="str">
        <f>IF(OR($A1178="TUA",$A1178="TYA"),"",IF(ISNUMBER(_xll.BDP($C1178,"DUR_ADJ_OAS_MID")),_xll.BDP($C1178,"DUR_ADJ_OAS_MID"),IF(ISNUMBER(_xll.BDP($E1178&amp;" ISIN","DUR_ADJ_OAS_MID")),_xll.BDP($E1178&amp;" ISIN","DUR_ADJ_OAS_MID")," ")))</f>
        <v xml:space="preserve"> </v>
      </c>
      <c r="S1178" s="7" t="str">
        <f t="shared" si="18"/>
        <v xml:space="preserve"> </v>
      </c>
      <c r="T1178" t="s">
        <v>3893</v>
      </c>
      <c r="U1178" t="s">
        <v>1267</v>
      </c>
    </row>
    <row r="1179" spans="1:21" x14ac:dyDescent="0.25">
      <c r="A1179" t="s">
        <v>3452</v>
      </c>
      <c r="B1179" t="s">
        <v>3894</v>
      </c>
      <c r="C1179" t="s">
        <v>3895</v>
      </c>
      <c r="D1179" t="s">
        <v>3896</v>
      </c>
      <c r="E1179" t="s">
        <v>3897</v>
      </c>
      <c r="F1179" t="s">
        <v>3898</v>
      </c>
      <c r="G1179" s="1">
        <v>4473</v>
      </c>
      <c r="H1179" s="1">
        <v>73.55</v>
      </c>
      <c r="I1179" s="2">
        <v>328989.15000000002</v>
      </c>
      <c r="J1179" s="3">
        <v>9.3217300000000003E-3</v>
      </c>
      <c r="K1179" s="4">
        <v>35292710.990000002</v>
      </c>
      <c r="L1179" s="5">
        <v>1100001</v>
      </c>
      <c r="M1179" s="6">
        <v>32.08425355</v>
      </c>
      <c r="N1179" s="7" t="str">
        <f>IF(ISNUMBER(_xll.BDP($C1179, "DELTA_MID")),_xll.BDP($C1179, "DELTA_MID")," ")</f>
        <v xml:space="preserve"> </v>
      </c>
      <c r="O1179" s="7" t="str">
        <f>IF(ISNUMBER(N1179),_xll.BDP($C1179, "OPT_UNDL_TICKER"),"")</f>
        <v/>
      </c>
      <c r="P1179" s="8" t="str">
        <f>IF(ISNUMBER(N1179),_xll.BDP($C1179, "OPT_UNDL_PX")," ")</f>
        <v xml:space="preserve"> </v>
      </c>
      <c r="Q1179" s="7" t="str">
        <f>IF(ISNUMBER(N1179),+G1179*_xll.BDP($C1179, "PX_POS_MULT_FACTOR")*P1179/K1179," ")</f>
        <v xml:space="preserve"> </v>
      </c>
      <c r="R1179" s="8" t="str">
        <f>IF(OR($A1179="TUA",$A1179="TYA"),"",IF(ISNUMBER(_xll.BDP($C1179,"DUR_ADJ_OAS_MID")),_xll.BDP($C1179,"DUR_ADJ_OAS_MID"),IF(ISNUMBER(_xll.BDP($E1179&amp;" ISIN","DUR_ADJ_OAS_MID")),_xll.BDP($E1179&amp;" ISIN","DUR_ADJ_OAS_MID")," ")))</f>
        <v xml:space="preserve"> </v>
      </c>
      <c r="S1179" s="7" t="str">
        <f t="shared" si="18"/>
        <v xml:space="preserve"> </v>
      </c>
      <c r="T1179" t="s">
        <v>3898</v>
      </c>
      <c r="U1179" t="s">
        <v>1267</v>
      </c>
    </row>
    <row r="1180" spans="1:21" x14ac:dyDescent="0.25">
      <c r="A1180" t="s">
        <v>3452</v>
      </c>
      <c r="B1180" t="s">
        <v>3899</v>
      </c>
      <c r="C1180" t="s">
        <v>3900</v>
      </c>
      <c r="D1180" t="s">
        <v>3901</v>
      </c>
      <c r="E1180" t="s">
        <v>3902</v>
      </c>
      <c r="F1180" t="s">
        <v>3903</v>
      </c>
      <c r="G1180" s="1">
        <v>1809</v>
      </c>
      <c r="H1180" s="1">
        <v>62.11</v>
      </c>
      <c r="I1180" s="2">
        <v>112356.99</v>
      </c>
      <c r="J1180" s="3">
        <v>3.1835700000000001E-3</v>
      </c>
      <c r="K1180" s="4">
        <v>35292710.990000002</v>
      </c>
      <c r="L1180" s="5">
        <v>1100001</v>
      </c>
      <c r="M1180" s="6">
        <v>32.08425355</v>
      </c>
      <c r="N1180" s="7" t="str">
        <f>IF(ISNUMBER(_xll.BDP($C1180, "DELTA_MID")),_xll.BDP($C1180, "DELTA_MID")," ")</f>
        <v xml:space="preserve"> </v>
      </c>
      <c r="O1180" s="7" t="str">
        <f>IF(ISNUMBER(N1180),_xll.BDP($C1180, "OPT_UNDL_TICKER"),"")</f>
        <v/>
      </c>
      <c r="P1180" s="8" t="str">
        <f>IF(ISNUMBER(N1180),_xll.BDP($C1180, "OPT_UNDL_PX")," ")</f>
        <v xml:space="preserve"> </v>
      </c>
      <c r="Q1180" s="7" t="str">
        <f>IF(ISNUMBER(N1180),+G1180*_xll.BDP($C1180, "PX_POS_MULT_FACTOR")*P1180/K1180," ")</f>
        <v xml:space="preserve"> </v>
      </c>
      <c r="R1180" s="8" t="str">
        <f>IF(OR($A1180="TUA",$A1180="TYA"),"",IF(ISNUMBER(_xll.BDP($C1180,"DUR_ADJ_OAS_MID")),_xll.BDP($C1180,"DUR_ADJ_OAS_MID"),IF(ISNUMBER(_xll.BDP($E1180&amp;" ISIN","DUR_ADJ_OAS_MID")),_xll.BDP($E1180&amp;" ISIN","DUR_ADJ_OAS_MID")," ")))</f>
        <v xml:space="preserve"> </v>
      </c>
      <c r="S1180" s="7" t="str">
        <f t="shared" si="18"/>
        <v xml:space="preserve"> </v>
      </c>
      <c r="T1180" t="s">
        <v>3903</v>
      </c>
      <c r="U1180" t="s">
        <v>1267</v>
      </c>
    </row>
    <row r="1181" spans="1:21" x14ac:dyDescent="0.25">
      <c r="A1181" t="s">
        <v>3452</v>
      </c>
      <c r="B1181" t="s">
        <v>3904</v>
      </c>
      <c r="C1181" t="s">
        <v>3905</v>
      </c>
      <c r="D1181" t="s">
        <v>3906</v>
      </c>
      <c r="E1181" t="s">
        <v>3907</v>
      </c>
      <c r="F1181" t="s">
        <v>3908</v>
      </c>
      <c r="G1181" s="1">
        <v>1629</v>
      </c>
      <c r="H1181" s="1">
        <v>25.42</v>
      </c>
      <c r="I1181" s="2">
        <v>41409.18</v>
      </c>
      <c r="J1181" s="3">
        <v>1.1733100000000001E-3</v>
      </c>
      <c r="K1181" s="4">
        <v>35292710.990000002</v>
      </c>
      <c r="L1181" s="5">
        <v>1100001</v>
      </c>
      <c r="M1181" s="6">
        <v>32.08425355</v>
      </c>
      <c r="N1181" s="7" t="str">
        <f>IF(ISNUMBER(_xll.BDP($C1181, "DELTA_MID")),_xll.BDP($C1181, "DELTA_MID")," ")</f>
        <v xml:space="preserve"> </v>
      </c>
      <c r="O1181" s="7" t="str">
        <f>IF(ISNUMBER(N1181),_xll.BDP($C1181, "OPT_UNDL_TICKER"),"")</f>
        <v/>
      </c>
      <c r="P1181" s="8" t="str">
        <f>IF(ISNUMBER(N1181),_xll.BDP($C1181, "OPT_UNDL_PX")," ")</f>
        <v xml:space="preserve"> </v>
      </c>
      <c r="Q1181" s="7" t="str">
        <f>IF(ISNUMBER(N1181),+G1181*_xll.BDP($C1181, "PX_POS_MULT_FACTOR")*P1181/K1181," ")</f>
        <v xml:space="preserve"> </v>
      </c>
      <c r="R1181" s="8" t="str">
        <f>IF(OR($A1181="TUA",$A1181="TYA"),"",IF(ISNUMBER(_xll.BDP($C1181,"DUR_ADJ_OAS_MID")),_xll.BDP($C1181,"DUR_ADJ_OAS_MID"),IF(ISNUMBER(_xll.BDP($E1181&amp;" ISIN","DUR_ADJ_OAS_MID")),_xll.BDP($E1181&amp;" ISIN","DUR_ADJ_OAS_MID")," ")))</f>
        <v xml:space="preserve"> </v>
      </c>
      <c r="S1181" s="7" t="str">
        <f t="shared" si="18"/>
        <v xml:space="preserve"> </v>
      </c>
      <c r="T1181" t="s">
        <v>3908</v>
      </c>
      <c r="U1181" t="s">
        <v>1267</v>
      </c>
    </row>
    <row r="1182" spans="1:21" x14ac:dyDescent="0.25">
      <c r="A1182" t="s">
        <v>3452</v>
      </c>
      <c r="B1182" t="s">
        <v>3909</v>
      </c>
      <c r="C1182" t="s">
        <v>3910</v>
      </c>
      <c r="D1182" t="s">
        <v>478</v>
      </c>
      <c r="E1182" t="s">
        <v>479</v>
      </c>
      <c r="F1182" t="s">
        <v>480</v>
      </c>
      <c r="G1182" s="1">
        <v>661</v>
      </c>
      <c r="H1182" s="1">
        <v>273.94</v>
      </c>
      <c r="I1182" s="2">
        <v>181074.34</v>
      </c>
      <c r="J1182" s="3">
        <v>5.1306399999999997E-3</v>
      </c>
      <c r="K1182" s="4">
        <v>35292710.990000002</v>
      </c>
      <c r="L1182" s="5">
        <v>1100001</v>
      </c>
      <c r="M1182" s="6">
        <v>32.08425355</v>
      </c>
      <c r="N1182" s="7" t="str">
        <f>IF(ISNUMBER(_xll.BDP($C1182, "DELTA_MID")),_xll.BDP($C1182, "DELTA_MID")," ")</f>
        <v xml:space="preserve"> </v>
      </c>
      <c r="O1182" s="7" t="str">
        <f>IF(ISNUMBER(N1182),_xll.BDP($C1182, "OPT_UNDL_TICKER"),"")</f>
        <v/>
      </c>
      <c r="P1182" s="8" t="str">
        <f>IF(ISNUMBER(N1182),_xll.BDP($C1182, "OPT_UNDL_PX")," ")</f>
        <v xml:space="preserve"> </v>
      </c>
      <c r="Q1182" s="7" t="str">
        <f>IF(ISNUMBER(N1182),+G1182*_xll.BDP($C1182, "PX_POS_MULT_FACTOR")*P1182/K1182," ")</f>
        <v xml:space="preserve"> </v>
      </c>
      <c r="R1182" s="8" t="str">
        <f>IF(OR($A1182="TUA",$A1182="TYA"),"",IF(ISNUMBER(_xll.BDP($C1182,"DUR_ADJ_OAS_MID")),_xll.BDP($C1182,"DUR_ADJ_OAS_MID"),IF(ISNUMBER(_xll.BDP($E1182&amp;" ISIN","DUR_ADJ_OAS_MID")),_xll.BDP($E1182&amp;" ISIN","DUR_ADJ_OAS_MID")," ")))</f>
        <v xml:space="preserve"> </v>
      </c>
      <c r="S1182" s="7" t="str">
        <f t="shared" si="18"/>
        <v xml:space="preserve"> </v>
      </c>
      <c r="T1182" t="s">
        <v>480</v>
      </c>
      <c r="U1182" t="s">
        <v>1267</v>
      </c>
    </row>
    <row r="1183" spans="1:21" x14ac:dyDescent="0.25">
      <c r="A1183" t="s">
        <v>3452</v>
      </c>
      <c r="B1183" t="s">
        <v>3911</v>
      </c>
      <c r="C1183" t="s">
        <v>3912</v>
      </c>
      <c r="D1183" t="s">
        <v>3913</v>
      </c>
      <c r="E1183" t="s">
        <v>3914</v>
      </c>
      <c r="F1183" t="s">
        <v>3915</v>
      </c>
      <c r="G1183" s="1">
        <v>126</v>
      </c>
      <c r="H1183" s="1">
        <v>365.05</v>
      </c>
      <c r="I1183" s="2">
        <v>45996.3</v>
      </c>
      <c r="J1183" s="3">
        <v>1.30328E-3</v>
      </c>
      <c r="K1183" s="4">
        <v>35292710.990000002</v>
      </c>
      <c r="L1183" s="5">
        <v>1100001</v>
      </c>
      <c r="M1183" s="6">
        <v>32.08425355</v>
      </c>
      <c r="N1183" s="7" t="str">
        <f>IF(ISNUMBER(_xll.BDP($C1183, "DELTA_MID")),_xll.BDP($C1183, "DELTA_MID")," ")</f>
        <v xml:space="preserve"> </v>
      </c>
      <c r="O1183" s="7" t="str">
        <f>IF(ISNUMBER(N1183),_xll.BDP($C1183, "OPT_UNDL_TICKER"),"")</f>
        <v/>
      </c>
      <c r="P1183" s="8" t="str">
        <f>IF(ISNUMBER(N1183),_xll.BDP($C1183, "OPT_UNDL_PX")," ")</f>
        <v xml:space="preserve"> </v>
      </c>
      <c r="Q1183" s="7" t="str">
        <f>IF(ISNUMBER(N1183),+G1183*_xll.BDP($C1183, "PX_POS_MULT_FACTOR")*P1183/K1183," ")</f>
        <v xml:space="preserve"> </v>
      </c>
      <c r="R1183" s="8" t="str">
        <f>IF(OR($A1183="TUA",$A1183="TYA"),"",IF(ISNUMBER(_xll.BDP($C1183,"DUR_ADJ_OAS_MID")),_xll.BDP($C1183,"DUR_ADJ_OAS_MID"),IF(ISNUMBER(_xll.BDP($E1183&amp;" ISIN","DUR_ADJ_OAS_MID")),_xll.BDP($E1183&amp;" ISIN","DUR_ADJ_OAS_MID")," ")))</f>
        <v xml:space="preserve"> </v>
      </c>
      <c r="S1183" s="7" t="str">
        <f t="shared" si="18"/>
        <v xml:space="preserve"> </v>
      </c>
      <c r="T1183" t="s">
        <v>3915</v>
      </c>
      <c r="U1183" t="s">
        <v>1267</v>
      </c>
    </row>
    <row r="1184" spans="1:21" x14ac:dyDescent="0.25">
      <c r="A1184" t="s">
        <v>3452</v>
      </c>
      <c r="B1184" t="s">
        <v>3916</v>
      </c>
      <c r="C1184" t="s">
        <v>3917</v>
      </c>
      <c r="D1184" t="s">
        <v>483</v>
      </c>
      <c r="E1184" t="s">
        <v>484</v>
      </c>
      <c r="F1184" t="s">
        <v>485</v>
      </c>
      <c r="G1184" s="1">
        <v>1484</v>
      </c>
      <c r="H1184" s="1">
        <v>238.46</v>
      </c>
      <c r="I1184" s="2">
        <v>353874.64</v>
      </c>
      <c r="J1184" s="3">
        <v>1.002685E-2</v>
      </c>
      <c r="K1184" s="4">
        <v>35292710.990000002</v>
      </c>
      <c r="L1184" s="5">
        <v>1100001</v>
      </c>
      <c r="M1184" s="6">
        <v>32.08425355</v>
      </c>
      <c r="N1184" s="7" t="str">
        <f>IF(ISNUMBER(_xll.BDP($C1184, "DELTA_MID")),_xll.BDP($C1184, "DELTA_MID")," ")</f>
        <v xml:space="preserve"> </v>
      </c>
      <c r="O1184" s="7" t="str">
        <f>IF(ISNUMBER(N1184),_xll.BDP($C1184, "OPT_UNDL_TICKER"),"")</f>
        <v/>
      </c>
      <c r="P1184" s="8" t="str">
        <f>IF(ISNUMBER(N1184),_xll.BDP($C1184, "OPT_UNDL_PX")," ")</f>
        <v xml:space="preserve"> </v>
      </c>
      <c r="Q1184" s="7" t="str">
        <f>IF(ISNUMBER(N1184),+G1184*_xll.BDP($C1184, "PX_POS_MULT_FACTOR")*P1184/K1184," ")</f>
        <v xml:space="preserve"> </v>
      </c>
      <c r="R1184" s="8" t="str">
        <f>IF(OR($A1184="TUA",$A1184="TYA"),"",IF(ISNUMBER(_xll.BDP($C1184,"DUR_ADJ_OAS_MID")),_xll.BDP($C1184,"DUR_ADJ_OAS_MID"),IF(ISNUMBER(_xll.BDP($E1184&amp;" ISIN","DUR_ADJ_OAS_MID")),_xll.BDP($E1184&amp;" ISIN","DUR_ADJ_OAS_MID")," ")))</f>
        <v xml:space="preserve"> </v>
      </c>
      <c r="S1184" s="7" t="str">
        <f t="shared" si="18"/>
        <v xml:space="preserve"> </v>
      </c>
      <c r="T1184" t="s">
        <v>485</v>
      </c>
      <c r="U1184" t="s">
        <v>1267</v>
      </c>
    </row>
    <row r="1185" spans="1:21" x14ac:dyDescent="0.25">
      <c r="A1185" t="s">
        <v>3452</v>
      </c>
      <c r="B1185" t="s">
        <v>3918</v>
      </c>
      <c r="C1185" t="s">
        <v>3919</v>
      </c>
      <c r="D1185" t="s">
        <v>3920</v>
      </c>
      <c r="E1185" t="s">
        <v>3921</v>
      </c>
      <c r="F1185" t="s">
        <v>3922</v>
      </c>
      <c r="G1185" s="1">
        <v>712</v>
      </c>
      <c r="H1185" s="1">
        <v>84.96</v>
      </c>
      <c r="I1185" s="2">
        <v>60491.519999999997</v>
      </c>
      <c r="J1185" s="3">
        <v>1.7139900000000001E-3</v>
      </c>
      <c r="K1185" s="4">
        <v>35292710.990000002</v>
      </c>
      <c r="L1185" s="5">
        <v>1100001</v>
      </c>
      <c r="M1185" s="6">
        <v>32.08425355</v>
      </c>
      <c r="N1185" s="7" t="str">
        <f>IF(ISNUMBER(_xll.BDP($C1185, "DELTA_MID")),_xll.BDP($C1185, "DELTA_MID")," ")</f>
        <v xml:space="preserve"> </v>
      </c>
      <c r="O1185" s="7" t="str">
        <f>IF(ISNUMBER(N1185),_xll.BDP($C1185, "OPT_UNDL_TICKER"),"")</f>
        <v/>
      </c>
      <c r="P1185" s="8" t="str">
        <f>IF(ISNUMBER(N1185),_xll.BDP($C1185, "OPT_UNDL_PX")," ")</f>
        <v xml:space="preserve"> </v>
      </c>
      <c r="Q1185" s="7" t="str">
        <f>IF(ISNUMBER(N1185),+G1185*_xll.BDP($C1185, "PX_POS_MULT_FACTOR")*P1185/K1185," ")</f>
        <v xml:space="preserve"> </v>
      </c>
      <c r="R1185" s="8" t="str">
        <f>IF(OR($A1185="TUA",$A1185="TYA"),"",IF(ISNUMBER(_xll.BDP($C1185,"DUR_ADJ_OAS_MID")),_xll.BDP($C1185,"DUR_ADJ_OAS_MID"),IF(ISNUMBER(_xll.BDP($E1185&amp;" ISIN","DUR_ADJ_OAS_MID")),_xll.BDP($E1185&amp;" ISIN","DUR_ADJ_OAS_MID")," ")))</f>
        <v xml:space="preserve"> </v>
      </c>
      <c r="S1185" s="7" t="str">
        <f t="shared" si="18"/>
        <v xml:space="preserve"> </v>
      </c>
      <c r="T1185" t="s">
        <v>3922</v>
      </c>
      <c r="U1185" t="s">
        <v>1267</v>
      </c>
    </row>
    <row r="1186" spans="1:21" x14ac:dyDescent="0.25">
      <c r="A1186" t="s">
        <v>3452</v>
      </c>
      <c r="B1186" t="s">
        <v>3923</v>
      </c>
      <c r="C1186" t="s">
        <v>3924</v>
      </c>
      <c r="D1186" t="s">
        <v>3925</v>
      </c>
      <c r="E1186" t="s">
        <v>3926</v>
      </c>
      <c r="F1186" t="s">
        <v>3927</v>
      </c>
      <c r="G1186" s="1">
        <v>197</v>
      </c>
      <c r="H1186" s="1">
        <v>186.39</v>
      </c>
      <c r="I1186" s="2">
        <v>36718.83</v>
      </c>
      <c r="J1186" s="3">
        <v>1.0404100000000001E-3</v>
      </c>
      <c r="K1186" s="4">
        <v>35292710.990000002</v>
      </c>
      <c r="L1186" s="5">
        <v>1100001</v>
      </c>
      <c r="M1186" s="6">
        <v>32.08425355</v>
      </c>
      <c r="N1186" s="7" t="str">
        <f>IF(ISNUMBER(_xll.BDP($C1186, "DELTA_MID")),_xll.BDP($C1186, "DELTA_MID")," ")</f>
        <v xml:space="preserve"> </v>
      </c>
      <c r="O1186" s="7" t="str">
        <f>IF(ISNUMBER(N1186),_xll.BDP($C1186, "OPT_UNDL_TICKER"),"")</f>
        <v/>
      </c>
      <c r="P1186" s="8" t="str">
        <f>IF(ISNUMBER(N1186),_xll.BDP($C1186, "OPT_UNDL_PX")," ")</f>
        <v xml:space="preserve"> </v>
      </c>
      <c r="Q1186" s="7" t="str">
        <f>IF(ISNUMBER(N1186),+G1186*_xll.BDP($C1186, "PX_POS_MULT_FACTOR")*P1186/K1186," ")</f>
        <v xml:space="preserve"> </v>
      </c>
      <c r="R1186" s="8" t="str">
        <f>IF(OR($A1186="TUA",$A1186="TYA"),"",IF(ISNUMBER(_xll.BDP($C1186,"DUR_ADJ_OAS_MID")),_xll.BDP($C1186,"DUR_ADJ_OAS_MID"),IF(ISNUMBER(_xll.BDP($E1186&amp;" ISIN","DUR_ADJ_OAS_MID")),_xll.BDP($E1186&amp;" ISIN","DUR_ADJ_OAS_MID")," ")))</f>
        <v xml:space="preserve"> </v>
      </c>
      <c r="S1186" s="7" t="str">
        <f t="shared" si="18"/>
        <v xml:space="preserve"> </v>
      </c>
      <c r="T1186" t="s">
        <v>3927</v>
      </c>
      <c r="U1186" t="s">
        <v>1267</v>
      </c>
    </row>
    <row r="1187" spans="1:21" x14ac:dyDescent="0.25">
      <c r="A1187" t="s">
        <v>3452</v>
      </c>
      <c r="B1187" t="s">
        <v>3928</v>
      </c>
      <c r="C1187" t="s">
        <v>3929</v>
      </c>
      <c r="D1187" t="s">
        <v>3930</v>
      </c>
      <c r="E1187" t="s">
        <v>3931</v>
      </c>
      <c r="F1187" t="s">
        <v>3932</v>
      </c>
      <c r="G1187" s="1">
        <v>2457</v>
      </c>
      <c r="H1187" s="1">
        <v>17.54</v>
      </c>
      <c r="I1187" s="2">
        <v>43095.78</v>
      </c>
      <c r="J1187" s="3">
        <v>1.2210999999999999E-3</v>
      </c>
      <c r="K1187" s="4">
        <v>35292710.990000002</v>
      </c>
      <c r="L1187" s="5">
        <v>1100001</v>
      </c>
      <c r="M1187" s="6">
        <v>32.08425355</v>
      </c>
      <c r="N1187" s="7" t="str">
        <f>IF(ISNUMBER(_xll.BDP($C1187, "DELTA_MID")),_xll.BDP($C1187, "DELTA_MID")," ")</f>
        <v xml:space="preserve"> </v>
      </c>
      <c r="O1187" s="7" t="str">
        <f>IF(ISNUMBER(N1187),_xll.BDP($C1187, "OPT_UNDL_TICKER"),"")</f>
        <v/>
      </c>
      <c r="P1187" s="8" t="str">
        <f>IF(ISNUMBER(N1187),_xll.BDP($C1187, "OPT_UNDL_PX")," ")</f>
        <v xml:space="preserve"> </v>
      </c>
      <c r="Q1187" s="7" t="str">
        <f>IF(ISNUMBER(N1187),+G1187*_xll.BDP($C1187, "PX_POS_MULT_FACTOR")*P1187/K1187," ")</f>
        <v xml:space="preserve"> </v>
      </c>
      <c r="R1187" s="8" t="str">
        <f>IF(OR($A1187="TUA",$A1187="TYA"),"",IF(ISNUMBER(_xll.BDP($C1187,"DUR_ADJ_OAS_MID")),_xll.BDP($C1187,"DUR_ADJ_OAS_MID"),IF(ISNUMBER(_xll.BDP($E1187&amp;" ISIN","DUR_ADJ_OAS_MID")),_xll.BDP($E1187&amp;" ISIN","DUR_ADJ_OAS_MID")," ")))</f>
        <v xml:space="preserve"> </v>
      </c>
      <c r="S1187" s="7" t="str">
        <f t="shared" si="18"/>
        <v xml:space="preserve"> </v>
      </c>
      <c r="T1187" t="s">
        <v>3932</v>
      </c>
      <c r="U1187" t="s">
        <v>1267</v>
      </c>
    </row>
    <row r="1188" spans="1:21" x14ac:dyDescent="0.25">
      <c r="A1188" t="s">
        <v>3452</v>
      </c>
      <c r="B1188" t="s">
        <v>3933</v>
      </c>
      <c r="C1188" t="s">
        <v>3934</v>
      </c>
      <c r="D1188" t="s">
        <v>3935</v>
      </c>
      <c r="E1188" t="s">
        <v>3936</v>
      </c>
      <c r="F1188" t="s">
        <v>3937</v>
      </c>
      <c r="G1188" s="1">
        <v>413</v>
      </c>
      <c r="H1188" s="1">
        <v>146.80000000000001</v>
      </c>
      <c r="I1188" s="2">
        <v>60628.4</v>
      </c>
      <c r="J1188" s="3">
        <v>1.71787E-3</v>
      </c>
      <c r="K1188" s="4">
        <v>35292710.990000002</v>
      </c>
      <c r="L1188" s="5">
        <v>1100001</v>
      </c>
      <c r="M1188" s="6">
        <v>32.08425355</v>
      </c>
      <c r="N1188" s="7" t="str">
        <f>IF(ISNUMBER(_xll.BDP($C1188, "DELTA_MID")),_xll.BDP($C1188, "DELTA_MID")," ")</f>
        <v xml:space="preserve"> </v>
      </c>
      <c r="O1188" s="7" t="str">
        <f>IF(ISNUMBER(N1188),_xll.BDP($C1188, "OPT_UNDL_TICKER"),"")</f>
        <v/>
      </c>
      <c r="P1188" s="8" t="str">
        <f>IF(ISNUMBER(N1188),_xll.BDP($C1188, "OPT_UNDL_PX")," ")</f>
        <v xml:space="preserve"> </v>
      </c>
      <c r="Q1188" s="7" t="str">
        <f>IF(ISNUMBER(N1188),+G1188*_xll.BDP($C1188, "PX_POS_MULT_FACTOR")*P1188/K1188," ")</f>
        <v xml:space="preserve"> </v>
      </c>
      <c r="R1188" s="8" t="str">
        <f>IF(OR($A1188="TUA",$A1188="TYA"),"",IF(ISNUMBER(_xll.BDP($C1188,"DUR_ADJ_OAS_MID")),_xll.BDP($C1188,"DUR_ADJ_OAS_MID"),IF(ISNUMBER(_xll.BDP($E1188&amp;" ISIN","DUR_ADJ_OAS_MID")),_xll.BDP($E1188&amp;" ISIN","DUR_ADJ_OAS_MID")," ")))</f>
        <v xml:space="preserve"> </v>
      </c>
      <c r="S1188" s="7" t="str">
        <f t="shared" si="18"/>
        <v xml:space="preserve"> </v>
      </c>
      <c r="T1188" t="s">
        <v>3937</v>
      </c>
      <c r="U1188" t="s">
        <v>1267</v>
      </c>
    </row>
    <row r="1189" spans="1:21" x14ac:dyDescent="0.25">
      <c r="A1189" t="s">
        <v>3452</v>
      </c>
      <c r="B1189" t="s">
        <v>3938</v>
      </c>
      <c r="C1189" t="s">
        <v>3939</v>
      </c>
      <c r="D1189" t="s">
        <v>488</v>
      </c>
      <c r="E1189" t="s">
        <v>489</v>
      </c>
      <c r="F1189" t="s">
        <v>490</v>
      </c>
      <c r="G1189" s="1">
        <v>1702</v>
      </c>
      <c r="H1189" s="1">
        <v>520.41</v>
      </c>
      <c r="I1189" s="2">
        <v>885737.82</v>
      </c>
      <c r="J1189" s="3">
        <v>2.509691E-2</v>
      </c>
      <c r="K1189" s="4">
        <v>35292710.990000002</v>
      </c>
      <c r="L1189" s="5">
        <v>1100001</v>
      </c>
      <c r="M1189" s="6">
        <v>32.08425355</v>
      </c>
      <c r="N1189" s="7" t="str">
        <f>IF(ISNUMBER(_xll.BDP($C1189, "DELTA_MID")),_xll.BDP($C1189, "DELTA_MID")," ")</f>
        <v xml:space="preserve"> </v>
      </c>
      <c r="O1189" s="7" t="str">
        <f>IF(ISNUMBER(N1189),_xll.BDP($C1189, "OPT_UNDL_TICKER"),"")</f>
        <v/>
      </c>
      <c r="P1189" s="8" t="str">
        <f>IF(ISNUMBER(N1189),_xll.BDP($C1189, "OPT_UNDL_PX")," ")</f>
        <v xml:space="preserve"> </v>
      </c>
      <c r="Q1189" s="7" t="str">
        <f>IF(ISNUMBER(N1189),+G1189*_xll.BDP($C1189, "PX_POS_MULT_FACTOR")*P1189/K1189," ")</f>
        <v xml:space="preserve"> </v>
      </c>
      <c r="R1189" s="8" t="str">
        <f>IF(OR($A1189="TUA",$A1189="TYA"),"",IF(ISNUMBER(_xll.BDP($C1189,"DUR_ADJ_OAS_MID")),_xll.BDP($C1189,"DUR_ADJ_OAS_MID"),IF(ISNUMBER(_xll.BDP($E1189&amp;" ISIN","DUR_ADJ_OAS_MID")),_xll.BDP($E1189&amp;" ISIN","DUR_ADJ_OAS_MID")," ")))</f>
        <v xml:space="preserve"> </v>
      </c>
      <c r="S1189" s="7" t="str">
        <f t="shared" si="18"/>
        <v xml:space="preserve"> </v>
      </c>
      <c r="T1189" t="s">
        <v>490</v>
      </c>
      <c r="U1189" t="s">
        <v>1267</v>
      </c>
    </row>
    <row r="1190" spans="1:21" x14ac:dyDescent="0.25">
      <c r="A1190" t="s">
        <v>3452</v>
      </c>
      <c r="B1190" t="s">
        <v>3940</v>
      </c>
      <c r="C1190" t="s">
        <v>3941</v>
      </c>
      <c r="D1190" t="s">
        <v>3942</v>
      </c>
      <c r="E1190" t="s">
        <v>3943</v>
      </c>
      <c r="F1190" t="s">
        <v>3944</v>
      </c>
      <c r="G1190" s="1">
        <v>332</v>
      </c>
      <c r="H1190" s="1">
        <v>169.73</v>
      </c>
      <c r="I1190" s="2">
        <v>56350.36</v>
      </c>
      <c r="J1190" s="3">
        <v>1.59666E-3</v>
      </c>
      <c r="K1190" s="4">
        <v>35292710.990000002</v>
      </c>
      <c r="L1190" s="5">
        <v>1100001</v>
      </c>
      <c r="M1190" s="6">
        <v>32.08425355</v>
      </c>
      <c r="N1190" s="7" t="str">
        <f>IF(ISNUMBER(_xll.BDP($C1190, "DELTA_MID")),_xll.BDP($C1190, "DELTA_MID")," ")</f>
        <v xml:space="preserve"> </v>
      </c>
      <c r="O1190" s="7" t="str">
        <f>IF(ISNUMBER(N1190),_xll.BDP($C1190, "OPT_UNDL_TICKER"),"")</f>
        <v/>
      </c>
      <c r="P1190" s="8" t="str">
        <f>IF(ISNUMBER(N1190),_xll.BDP($C1190, "OPT_UNDL_PX")," ")</f>
        <v xml:space="preserve"> </v>
      </c>
      <c r="Q1190" s="7" t="str">
        <f>IF(ISNUMBER(N1190),+G1190*_xll.BDP($C1190, "PX_POS_MULT_FACTOR")*P1190/K1190," ")</f>
        <v xml:space="preserve"> </v>
      </c>
      <c r="R1190" s="8" t="str">
        <f>IF(OR($A1190="TUA",$A1190="TYA"),"",IF(ISNUMBER(_xll.BDP($C1190,"DUR_ADJ_OAS_MID")),_xll.BDP($C1190,"DUR_ADJ_OAS_MID"),IF(ISNUMBER(_xll.BDP($E1190&amp;" ISIN","DUR_ADJ_OAS_MID")),_xll.BDP($E1190&amp;" ISIN","DUR_ADJ_OAS_MID")," ")))</f>
        <v xml:space="preserve"> </v>
      </c>
      <c r="S1190" s="7" t="str">
        <f t="shared" si="18"/>
        <v xml:space="preserve"> </v>
      </c>
      <c r="T1190" t="s">
        <v>3944</v>
      </c>
      <c r="U1190" t="s">
        <v>1267</v>
      </c>
    </row>
    <row r="1191" spans="1:21" x14ac:dyDescent="0.25">
      <c r="A1191" t="s">
        <v>3452</v>
      </c>
      <c r="B1191" t="s">
        <v>3945</v>
      </c>
      <c r="C1191" t="s">
        <v>3946</v>
      </c>
      <c r="D1191" t="s">
        <v>3947</v>
      </c>
      <c r="E1191" t="s">
        <v>3948</v>
      </c>
      <c r="F1191" t="s">
        <v>3949</v>
      </c>
      <c r="G1191" s="1">
        <v>406</v>
      </c>
      <c r="H1191" s="1">
        <v>411.89</v>
      </c>
      <c r="I1191" s="2">
        <v>167227.34</v>
      </c>
      <c r="J1191" s="3">
        <v>4.7383E-3</v>
      </c>
      <c r="K1191" s="4">
        <v>35292710.990000002</v>
      </c>
      <c r="L1191" s="5">
        <v>1100001</v>
      </c>
      <c r="M1191" s="6">
        <v>32.08425355</v>
      </c>
      <c r="N1191" s="7" t="str">
        <f>IF(ISNUMBER(_xll.BDP($C1191, "DELTA_MID")),_xll.BDP($C1191, "DELTA_MID")," ")</f>
        <v xml:space="preserve"> </v>
      </c>
      <c r="O1191" s="7" t="str">
        <f>IF(ISNUMBER(N1191),_xll.BDP($C1191, "OPT_UNDL_TICKER"),"")</f>
        <v/>
      </c>
      <c r="P1191" s="8" t="str">
        <f>IF(ISNUMBER(N1191),_xll.BDP($C1191, "OPT_UNDL_PX")," ")</f>
        <v xml:space="preserve"> </v>
      </c>
      <c r="Q1191" s="7" t="str">
        <f>IF(ISNUMBER(N1191),+G1191*_xll.BDP($C1191, "PX_POS_MULT_FACTOR")*P1191/K1191," ")</f>
        <v xml:space="preserve"> </v>
      </c>
      <c r="R1191" s="8" t="str">
        <f>IF(OR($A1191="TUA",$A1191="TYA"),"",IF(ISNUMBER(_xll.BDP($C1191,"DUR_ADJ_OAS_MID")),_xll.BDP($C1191,"DUR_ADJ_OAS_MID"),IF(ISNUMBER(_xll.BDP($E1191&amp;" ISIN","DUR_ADJ_OAS_MID")),_xll.BDP($E1191&amp;" ISIN","DUR_ADJ_OAS_MID")," ")))</f>
        <v xml:space="preserve"> </v>
      </c>
      <c r="S1191" s="7" t="str">
        <f t="shared" ref="S1191:S1254" si="19">IF(ISNUMBER(N1191),Q1191*N1191,IF(ISNUMBER(R1191),J1191*R1191," "))</f>
        <v xml:space="preserve"> </v>
      </c>
      <c r="T1191" t="s">
        <v>3949</v>
      </c>
      <c r="U1191" t="s">
        <v>1267</v>
      </c>
    </row>
    <row r="1192" spans="1:21" x14ac:dyDescent="0.25">
      <c r="A1192" t="s">
        <v>3452</v>
      </c>
      <c r="B1192" t="s">
        <v>3950</v>
      </c>
      <c r="C1192" t="s">
        <v>3951</v>
      </c>
      <c r="D1192" t="s">
        <v>3952</v>
      </c>
      <c r="E1192" t="s">
        <v>3953</v>
      </c>
      <c r="F1192" t="s">
        <v>3954</v>
      </c>
      <c r="G1192" s="1">
        <v>170</v>
      </c>
      <c r="H1192" s="1">
        <v>500.39</v>
      </c>
      <c r="I1192" s="2">
        <v>85066.3</v>
      </c>
      <c r="J1192" s="3">
        <v>2.4103100000000001E-3</v>
      </c>
      <c r="K1192" s="4">
        <v>35292710.990000002</v>
      </c>
      <c r="L1192" s="5">
        <v>1100001</v>
      </c>
      <c r="M1192" s="6">
        <v>32.08425355</v>
      </c>
      <c r="N1192" s="7" t="str">
        <f>IF(ISNUMBER(_xll.BDP($C1192, "DELTA_MID")),_xll.BDP($C1192, "DELTA_MID")," ")</f>
        <v xml:space="preserve"> </v>
      </c>
      <c r="O1192" s="7" t="str">
        <f>IF(ISNUMBER(N1192),_xll.BDP($C1192, "OPT_UNDL_TICKER"),"")</f>
        <v/>
      </c>
      <c r="P1192" s="8" t="str">
        <f>IF(ISNUMBER(N1192),_xll.BDP($C1192, "OPT_UNDL_PX")," ")</f>
        <v xml:space="preserve"> </v>
      </c>
      <c r="Q1192" s="7" t="str">
        <f>IF(ISNUMBER(N1192),+G1192*_xll.BDP($C1192, "PX_POS_MULT_FACTOR")*P1192/K1192," ")</f>
        <v xml:space="preserve"> </v>
      </c>
      <c r="R1192" s="8" t="str">
        <f>IF(OR($A1192="TUA",$A1192="TYA"),"",IF(ISNUMBER(_xll.BDP($C1192,"DUR_ADJ_OAS_MID")),_xll.BDP($C1192,"DUR_ADJ_OAS_MID"),IF(ISNUMBER(_xll.BDP($E1192&amp;" ISIN","DUR_ADJ_OAS_MID")),_xll.BDP($E1192&amp;" ISIN","DUR_ADJ_OAS_MID")," ")))</f>
        <v xml:space="preserve"> </v>
      </c>
      <c r="S1192" s="7" t="str">
        <f t="shared" si="19"/>
        <v xml:space="preserve"> </v>
      </c>
      <c r="T1192" t="s">
        <v>3954</v>
      </c>
      <c r="U1192" t="s">
        <v>1267</v>
      </c>
    </row>
    <row r="1193" spans="1:21" x14ac:dyDescent="0.25">
      <c r="A1193" t="s">
        <v>3452</v>
      </c>
      <c r="B1193" t="s">
        <v>3955</v>
      </c>
      <c r="C1193" t="s">
        <v>3956</v>
      </c>
      <c r="D1193" t="s">
        <v>3957</v>
      </c>
      <c r="E1193" t="s">
        <v>3958</v>
      </c>
      <c r="F1193" t="s">
        <v>3959</v>
      </c>
      <c r="G1193" s="1">
        <v>1385</v>
      </c>
      <c r="H1193" s="1">
        <v>59.02</v>
      </c>
      <c r="I1193" s="2">
        <v>81742.7</v>
      </c>
      <c r="J1193" s="3">
        <v>2.31614E-3</v>
      </c>
      <c r="K1193" s="4">
        <v>35292710.990000002</v>
      </c>
      <c r="L1193" s="5">
        <v>1100001</v>
      </c>
      <c r="M1193" s="6">
        <v>32.08425355</v>
      </c>
      <c r="N1193" s="7" t="str">
        <f>IF(ISNUMBER(_xll.BDP($C1193, "DELTA_MID")),_xll.BDP($C1193, "DELTA_MID")," ")</f>
        <v xml:space="preserve"> </v>
      </c>
      <c r="O1193" s="7" t="str">
        <f>IF(ISNUMBER(N1193),_xll.BDP($C1193, "OPT_UNDL_TICKER"),"")</f>
        <v/>
      </c>
      <c r="P1193" s="8" t="str">
        <f>IF(ISNUMBER(N1193),_xll.BDP($C1193, "OPT_UNDL_PX")," ")</f>
        <v xml:space="preserve"> </v>
      </c>
      <c r="Q1193" s="7" t="str">
        <f>IF(ISNUMBER(N1193),+G1193*_xll.BDP($C1193, "PX_POS_MULT_FACTOR")*P1193/K1193," ")</f>
        <v xml:space="preserve"> </v>
      </c>
      <c r="R1193" s="8" t="str">
        <f>IF(OR($A1193="TUA",$A1193="TYA"),"",IF(ISNUMBER(_xll.BDP($C1193,"DUR_ADJ_OAS_MID")),_xll.BDP($C1193,"DUR_ADJ_OAS_MID"),IF(ISNUMBER(_xll.BDP($E1193&amp;" ISIN","DUR_ADJ_OAS_MID")),_xll.BDP($E1193&amp;" ISIN","DUR_ADJ_OAS_MID")," ")))</f>
        <v xml:space="preserve"> </v>
      </c>
      <c r="S1193" s="7" t="str">
        <f t="shared" si="19"/>
        <v xml:space="preserve"> </v>
      </c>
      <c r="T1193" t="s">
        <v>3959</v>
      </c>
      <c r="U1193" t="s">
        <v>1267</v>
      </c>
    </row>
    <row r="1194" spans="1:21" x14ac:dyDescent="0.25">
      <c r="A1194" t="s">
        <v>3452</v>
      </c>
      <c r="B1194" t="s">
        <v>3960</v>
      </c>
      <c r="C1194" t="s">
        <v>3961</v>
      </c>
      <c r="D1194" t="s">
        <v>3962</v>
      </c>
      <c r="E1194" t="s">
        <v>3963</v>
      </c>
      <c r="F1194" t="s">
        <v>3964</v>
      </c>
      <c r="G1194" s="1">
        <v>19</v>
      </c>
      <c r="H1194" s="1">
        <v>2012.36</v>
      </c>
      <c r="I1194" s="2">
        <v>38234.839999999997</v>
      </c>
      <c r="J1194" s="3">
        <v>1.08336E-3</v>
      </c>
      <c r="K1194" s="4">
        <v>35292710.990000002</v>
      </c>
      <c r="L1194" s="5">
        <v>1100001</v>
      </c>
      <c r="M1194" s="6">
        <v>32.08425355</v>
      </c>
      <c r="N1194" s="7" t="str">
        <f>IF(ISNUMBER(_xll.BDP($C1194, "DELTA_MID")),_xll.BDP($C1194, "DELTA_MID")," ")</f>
        <v xml:space="preserve"> </v>
      </c>
      <c r="O1194" s="7" t="str">
        <f>IF(ISNUMBER(N1194),_xll.BDP($C1194, "OPT_UNDL_TICKER"),"")</f>
        <v/>
      </c>
      <c r="P1194" s="8" t="str">
        <f>IF(ISNUMBER(N1194),_xll.BDP($C1194, "OPT_UNDL_PX")," ")</f>
        <v xml:space="preserve"> </v>
      </c>
      <c r="Q1194" s="7" t="str">
        <f>IF(ISNUMBER(N1194),+G1194*_xll.BDP($C1194, "PX_POS_MULT_FACTOR")*P1194/K1194," ")</f>
        <v xml:space="preserve"> </v>
      </c>
      <c r="R1194" s="8" t="str">
        <f>IF(OR($A1194="TUA",$A1194="TYA"),"",IF(ISNUMBER(_xll.BDP($C1194,"DUR_ADJ_OAS_MID")),_xll.BDP($C1194,"DUR_ADJ_OAS_MID"),IF(ISNUMBER(_xll.BDP($E1194&amp;" ISIN","DUR_ADJ_OAS_MID")),_xll.BDP($E1194&amp;" ISIN","DUR_ADJ_OAS_MID")," ")))</f>
        <v xml:space="preserve"> </v>
      </c>
      <c r="S1194" s="7" t="str">
        <f t="shared" si="19"/>
        <v xml:space="preserve"> </v>
      </c>
      <c r="T1194" t="s">
        <v>3964</v>
      </c>
      <c r="U1194" t="s">
        <v>1267</v>
      </c>
    </row>
    <row r="1195" spans="1:21" x14ac:dyDescent="0.25">
      <c r="A1195" t="s">
        <v>3452</v>
      </c>
      <c r="B1195" t="s">
        <v>3965</v>
      </c>
      <c r="C1195" t="s">
        <v>3966</v>
      </c>
      <c r="D1195" t="s">
        <v>3967</v>
      </c>
      <c r="E1195" t="s">
        <v>3968</v>
      </c>
      <c r="F1195" t="s">
        <v>3969</v>
      </c>
      <c r="G1195" s="1">
        <v>1081</v>
      </c>
      <c r="H1195" s="1">
        <v>158.05000000000001</v>
      </c>
      <c r="I1195" s="2">
        <v>170852.05</v>
      </c>
      <c r="J1195" s="3">
        <v>4.8409999999999998E-3</v>
      </c>
      <c r="K1195" s="4">
        <v>35292710.990000002</v>
      </c>
      <c r="L1195" s="5">
        <v>1100001</v>
      </c>
      <c r="M1195" s="6">
        <v>32.08425355</v>
      </c>
      <c r="N1195" s="7" t="str">
        <f>IF(ISNUMBER(_xll.BDP($C1195, "DELTA_MID")),_xll.BDP($C1195, "DELTA_MID")," ")</f>
        <v xml:space="preserve"> </v>
      </c>
      <c r="O1195" s="7" t="str">
        <f>IF(ISNUMBER(N1195),_xll.BDP($C1195, "OPT_UNDL_TICKER"),"")</f>
        <v/>
      </c>
      <c r="P1195" s="8" t="str">
        <f>IF(ISNUMBER(N1195),_xll.BDP($C1195, "OPT_UNDL_PX")," ")</f>
        <v xml:space="preserve"> </v>
      </c>
      <c r="Q1195" s="7" t="str">
        <f>IF(ISNUMBER(N1195),+G1195*_xll.BDP($C1195, "PX_POS_MULT_FACTOR")*P1195/K1195," ")</f>
        <v xml:space="preserve"> </v>
      </c>
      <c r="R1195" s="8" t="str">
        <f>IF(OR($A1195="TUA",$A1195="TYA"),"",IF(ISNUMBER(_xll.BDP($C1195,"DUR_ADJ_OAS_MID")),_xll.BDP($C1195,"DUR_ADJ_OAS_MID"),IF(ISNUMBER(_xll.BDP($E1195&amp;" ISIN","DUR_ADJ_OAS_MID")),_xll.BDP($E1195&amp;" ISIN","DUR_ADJ_OAS_MID")," ")))</f>
        <v xml:space="preserve"> </v>
      </c>
      <c r="S1195" s="7" t="str">
        <f t="shared" si="19"/>
        <v xml:space="preserve"> </v>
      </c>
      <c r="T1195" t="s">
        <v>3969</v>
      </c>
      <c r="U1195" t="s">
        <v>1267</v>
      </c>
    </row>
    <row r="1196" spans="1:21" x14ac:dyDescent="0.25">
      <c r="A1196" t="s">
        <v>3452</v>
      </c>
      <c r="B1196" t="s">
        <v>3970</v>
      </c>
      <c r="C1196" t="s">
        <v>3971</v>
      </c>
      <c r="D1196" t="s">
        <v>508</v>
      </c>
      <c r="E1196" t="s">
        <v>509</v>
      </c>
      <c r="F1196" t="s">
        <v>510</v>
      </c>
      <c r="G1196" s="1">
        <v>1002</v>
      </c>
      <c r="H1196" s="1">
        <v>81.41</v>
      </c>
      <c r="I1196" s="2">
        <v>81572.820000000007</v>
      </c>
      <c r="J1196" s="3">
        <v>2.31132E-3</v>
      </c>
      <c r="K1196" s="4">
        <v>35292710.990000002</v>
      </c>
      <c r="L1196" s="5">
        <v>1100001</v>
      </c>
      <c r="M1196" s="6">
        <v>32.08425355</v>
      </c>
      <c r="N1196" s="7" t="str">
        <f>IF(ISNUMBER(_xll.BDP($C1196, "DELTA_MID")),_xll.BDP($C1196, "DELTA_MID")," ")</f>
        <v xml:space="preserve"> </v>
      </c>
      <c r="O1196" s="7" t="str">
        <f>IF(ISNUMBER(N1196),_xll.BDP($C1196, "OPT_UNDL_TICKER"),"")</f>
        <v/>
      </c>
      <c r="P1196" s="8" t="str">
        <f>IF(ISNUMBER(N1196),_xll.BDP($C1196, "OPT_UNDL_PX")," ")</f>
        <v xml:space="preserve"> </v>
      </c>
      <c r="Q1196" s="7" t="str">
        <f>IF(ISNUMBER(N1196),+G1196*_xll.BDP($C1196, "PX_POS_MULT_FACTOR")*P1196/K1196," ")</f>
        <v xml:space="preserve"> </v>
      </c>
      <c r="R1196" s="8" t="str">
        <f>IF(OR($A1196="TUA",$A1196="TYA"),"",IF(ISNUMBER(_xll.BDP($C1196,"DUR_ADJ_OAS_MID")),_xll.BDP($C1196,"DUR_ADJ_OAS_MID"),IF(ISNUMBER(_xll.BDP($E1196&amp;" ISIN","DUR_ADJ_OAS_MID")),_xll.BDP($E1196&amp;" ISIN","DUR_ADJ_OAS_MID")," ")))</f>
        <v xml:space="preserve"> </v>
      </c>
      <c r="S1196" s="7" t="str">
        <f t="shared" si="19"/>
        <v xml:space="preserve"> </v>
      </c>
      <c r="T1196" t="s">
        <v>510</v>
      </c>
      <c r="U1196" t="s">
        <v>1267</v>
      </c>
    </row>
    <row r="1197" spans="1:21" x14ac:dyDescent="0.25">
      <c r="A1197" t="s">
        <v>3452</v>
      </c>
      <c r="B1197" t="s">
        <v>3972</v>
      </c>
      <c r="C1197" t="s">
        <v>3973</v>
      </c>
      <c r="D1197" t="s">
        <v>3974</v>
      </c>
      <c r="E1197" t="s">
        <v>3975</v>
      </c>
      <c r="F1197" t="s">
        <v>3976</v>
      </c>
      <c r="G1197" s="1">
        <v>580</v>
      </c>
      <c r="H1197" s="1">
        <v>171.79</v>
      </c>
      <c r="I1197" s="2">
        <v>99638.2</v>
      </c>
      <c r="J1197" s="3">
        <v>2.8231900000000002E-3</v>
      </c>
      <c r="K1197" s="4">
        <v>35292710.990000002</v>
      </c>
      <c r="L1197" s="5">
        <v>1100001</v>
      </c>
      <c r="M1197" s="6">
        <v>32.08425355</v>
      </c>
      <c r="N1197" s="7" t="str">
        <f>IF(ISNUMBER(_xll.BDP($C1197, "DELTA_MID")),_xll.BDP($C1197, "DELTA_MID")," ")</f>
        <v xml:space="preserve"> </v>
      </c>
      <c r="O1197" s="7" t="str">
        <f>IF(ISNUMBER(N1197),_xll.BDP($C1197, "OPT_UNDL_TICKER"),"")</f>
        <v/>
      </c>
      <c r="P1197" s="8" t="str">
        <f>IF(ISNUMBER(N1197),_xll.BDP($C1197, "OPT_UNDL_PX")," ")</f>
        <v xml:space="preserve"> </v>
      </c>
      <c r="Q1197" s="7" t="str">
        <f>IF(ISNUMBER(N1197),+G1197*_xll.BDP($C1197, "PX_POS_MULT_FACTOR")*P1197/K1197," ")</f>
        <v xml:space="preserve"> </v>
      </c>
      <c r="R1197" s="8" t="str">
        <f>IF(OR($A1197="TUA",$A1197="TYA"),"",IF(ISNUMBER(_xll.BDP($C1197,"DUR_ADJ_OAS_MID")),_xll.BDP($C1197,"DUR_ADJ_OAS_MID"),IF(ISNUMBER(_xll.BDP($E1197&amp;" ISIN","DUR_ADJ_OAS_MID")),_xll.BDP($E1197&amp;" ISIN","DUR_ADJ_OAS_MID")," ")))</f>
        <v xml:space="preserve"> </v>
      </c>
      <c r="S1197" s="7" t="str">
        <f t="shared" si="19"/>
        <v xml:space="preserve"> </v>
      </c>
      <c r="T1197" t="s">
        <v>3976</v>
      </c>
      <c r="U1197" t="s">
        <v>1267</v>
      </c>
    </row>
    <row r="1198" spans="1:21" x14ac:dyDescent="0.25">
      <c r="A1198" t="s">
        <v>3452</v>
      </c>
      <c r="B1198" t="s">
        <v>3977</v>
      </c>
      <c r="C1198" t="s">
        <v>3978</v>
      </c>
      <c r="D1198" t="s">
        <v>3979</v>
      </c>
      <c r="E1198" t="s">
        <v>3980</v>
      </c>
      <c r="F1198" t="s">
        <v>3981</v>
      </c>
      <c r="G1198" s="1">
        <v>767</v>
      </c>
      <c r="H1198" s="1">
        <v>179.18</v>
      </c>
      <c r="I1198" s="2">
        <v>137431.06</v>
      </c>
      <c r="J1198" s="3">
        <v>3.8940400000000001E-3</v>
      </c>
      <c r="K1198" s="4">
        <v>35292710.990000002</v>
      </c>
      <c r="L1198" s="5">
        <v>1100001</v>
      </c>
      <c r="M1198" s="6">
        <v>32.08425355</v>
      </c>
      <c r="N1198" s="7" t="str">
        <f>IF(ISNUMBER(_xll.BDP($C1198, "DELTA_MID")),_xll.BDP($C1198, "DELTA_MID")," ")</f>
        <v xml:space="preserve"> </v>
      </c>
      <c r="O1198" s="7" t="str">
        <f>IF(ISNUMBER(N1198),_xll.BDP($C1198, "OPT_UNDL_TICKER"),"")</f>
        <v/>
      </c>
      <c r="P1198" s="8" t="str">
        <f>IF(ISNUMBER(N1198),_xll.BDP($C1198, "OPT_UNDL_PX")," ")</f>
        <v xml:space="preserve"> </v>
      </c>
      <c r="Q1198" s="7" t="str">
        <f>IF(ISNUMBER(N1198),+G1198*_xll.BDP($C1198, "PX_POS_MULT_FACTOR")*P1198/K1198," ")</f>
        <v xml:space="preserve"> </v>
      </c>
      <c r="R1198" s="8" t="str">
        <f>IF(OR($A1198="TUA",$A1198="TYA"),"",IF(ISNUMBER(_xll.BDP($C1198,"DUR_ADJ_OAS_MID")),_xll.BDP($C1198,"DUR_ADJ_OAS_MID"),IF(ISNUMBER(_xll.BDP($E1198&amp;" ISIN","DUR_ADJ_OAS_MID")),_xll.BDP($E1198&amp;" ISIN","DUR_ADJ_OAS_MID")," ")))</f>
        <v xml:space="preserve"> </v>
      </c>
      <c r="S1198" s="7" t="str">
        <f t="shared" si="19"/>
        <v xml:space="preserve"> </v>
      </c>
      <c r="T1198" t="s">
        <v>3981</v>
      </c>
      <c r="U1198" t="s">
        <v>1267</v>
      </c>
    </row>
    <row r="1199" spans="1:21" x14ac:dyDescent="0.25">
      <c r="A1199" t="s">
        <v>3452</v>
      </c>
      <c r="B1199" t="s">
        <v>3982</v>
      </c>
      <c r="C1199" t="s">
        <v>3983</v>
      </c>
      <c r="D1199" t="s">
        <v>3984</v>
      </c>
      <c r="E1199" t="s">
        <v>3985</v>
      </c>
      <c r="F1199" t="s">
        <v>3986</v>
      </c>
      <c r="G1199" s="1">
        <v>888</v>
      </c>
      <c r="H1199" s="1">
        <v>406.08</v>
      </c>
      <c r="I1199" s="2">
        <v>360599.03999999998</v>
      </c>
      <c r="J1199" s="3">
        <v>1.021738E-2</v>
      </c>
      <c r="K1199" s="4">
        <v>35292710.990000002</v>
      </c>
      <c r="L1199" s="5">
        <v>1100001</v>
      </c>
      <c r="M1199" s="6">
        <v>32.08425355</v>
      </c>
      <c r="N1199" s="7" t="str">
        <f>IF(ISNUMBER(_xll.BDP($C1199, "DELTA_MID")),_xll.BDP($C1199, "DELTA_MID")," ")</f>
        <v xml:space="preserve"> </v>
      </c>
      <c r="O1199" s="7" t="str">
        <f>IF(ISNUMBER(N1199),_xll.BDP($C1199, "OPT_UNDL_TICKER"),"")</f>
        <v/>
      </c>
      <c r="P1199" s="8" t="str">
        <f>IF(ISNUMBER(N1199),_xll.BDP($C1199, "OPT_UNDL_PX")," ")</f>
        <v xml:space="preserve"> </v>
      </c>
      <c r="Q1199" s="7" t="str">
        <f>IF(ISNUMBER(N1199),+G1199*_xll.BDP($C1199, "PX_POS_MULT_FACTOR")*P1199/K1199," ")</f>
        <v xml:space="preserve"> </v>
      </c>
      <c r="R1199" s="8" t="str">
        <f>IF(OR($A1199="TUA",$A1199="TYA"),"",IF(ISNUMBER(_xll.BDP($C1199,"DUR_ADJ_OAS_MID")),_xll.BDP($C1199,"DUR_ADJ_OAS_MID"),IF(ISNUMBER(_xll.BDP($E1199&amp;" ISIN","DUR_ADJ_OAS_MID")),_xll.BDP($E1199&amp;" ISIN","DUR_ADJ_OAS_MID")," ")))</f>
        <v xml:space="preserve"> </v>
      </c>
      <c r="S1199" s="7" t="str">
        <f t="shared" si="19"/>
        <v xml:space="preserve"> </v>
      </c>
      <c r="T1199" t="s">
        <v>3986</v>
      </c>
      <c r="U1199" t="s">
        <v>1267</v>
      </c>
    </row>
    <row r="1200" spans="1:21" x14ac:dyDescent="0.25">
      <c r="A1200" t="s">
        <v>3452</v>
      </c>
      <c r="B1200" t="s">
        <v>3987</v>
      </c>
      <c r="C1200" t="s">
        <v>3988</v>
      </c>
      <c r="D1200" t="s">
        <v>3989</v>
      </c>
      <c r="E1200" t="s">
        <v>3990</v>
      </c>
      <c r="F1200" t="s">
        <v>3991</v>
      </c>
      <c r="G1200" s="1">
        <v>1279</v>
      </c>
      <c r="H1200" s="1">
        <v>31.72</v>
      </c>
      <c r="I1200" s="2">
        <v>40569.879999999997</v>
      </c>
      <c r="J1200" s="3">
        <v>1.14953E-3</v>
      </c>
      <c r="K1200" s="4">
        <v>35292710.990000002</v>
      </c>
      <c r="L1200" s="5">
        <v>1100001</v>
      </c>
      <c r="M1200" s="6">
        <v>32.08425355</v>
      </c>
      <c r="N1200" s="7" t="str">
        <f>IF(ISNUMBER(_xll.BDP($C1200, "DELTA_MID")),_xll.BDP($C1200, "DELTA_MID")," ")</f>
        <v xml:space="preserve"> </v>
      </c>
      <c r="O1200" s="7" t="str">
        <f>IF(ISNUMBER(N1200),_xll.BDP($C1200, "OPT_UNDL_TICKER"),"")</f>
        <v/>
      </c>
      <c r="P1200" s="8" t="str">
        <f>IF(ISNUMBER(N1200),_xll.BDP($C1200, "OPT_UNDL_PX")," ")</f>
        <v xml:space="preserve"> </v>
      </c>
      <c r="Q1200" s="7" t="str">
        <f>IF(ISNUMBER(N1200),+G1200*_xll.BDP($C1200, "PX_POS_MULT_FACTOR")*P1200/K1200," ")</f>
        <v xml:space="preserve"> </v>
      </c>
      <c r="R1200" s="8" t="str">
        <f>IF(OR($A1200="TUA",$A1200="TYA"),"",IF(ISNUMBER(_xll.BDP($C1200,"DUR_ADJ_OAS_MID")),_xll.BDP($C1200,"DUR_ADJ_OAS_MID"),IF(ISNUMBER(_xll.BDP($E1200&amp;" ISIN","DUR_ADJ_OAS_MID")),_xll.BDP($E1200&amp;" ISIN","DUR_ADJ_OAS_MID")," ")))</f>
        <v xml:space="preserve"> </v>
      </c>
      <c r="S1200" s="7" t="str">
        <f t="shared" si="19"/>
        <v xml:space="preserve"> </v>
      </c>
      <c r="T1200" t="s">
        <v>3991</v>
      </c>
      <c r="U1200" t="s">
        <v>1267</v>
      </c>
    </row>
    <row r="1201" spans="1:21" x14ac:dyDescent="0.25">
      <c r="A1201" t="s">
        <v>3452</v>
      </c>
      <c r="B1201" t="s">
        <v>3992</v>
      </c>
      <c r="C1201" t="s">
        <v>3993</v>
      </c>
      <c r="D1201" t="s">
        <v>523</v>
      </c>
      <c r="E1201" t="s">
        <v>524</v>
      </c>
      <c r="F1201" t="s">
        <v>525</v>
      </c>
      <c r="G1201" s="1">
        <v>40</v>
      </c>
      <c r="H1201" s="1">
        <v>1425.18</v>
      </c>
      <c r="I1201" s="2">
        <v>57007.199999999997</v>
      </c>
      <c r="J1201" s="3">
        <v>1.61527E-3</v>
      </c>
      <c r="K1201" s="4">
        <v>35292710.990000002</v>
      </c>
      <c r="L1201" s="5">
        <v>1100001</v>
      </c>
      <c r="M1201" s="6">
        <v>32.08425355</v>
      </c>
      <c r="N1201" s="7" t="str">
        <f>IF(ISNUMBER(_xll.BDP($C1201, "DELTA_MID")),_xll.BDP($C1201, "DELTA_MID")," ")</f>
        <v xml:space="preserve"> </v>
      </c>
      <c r="O1201" s="7" t="str">
        <f>IF(ISNUMBER(N1201),_xll.BDP($C1201, "OPT_UNDL_TICKER"),"")</f>
        <v/>
      </c>
      <c r="P1201" s="8" t="str">
        <f>IF(ISNUMBER(N1201),_xll.BDP($C1201, "OPT_UNDL_PX")," ")</f>
        <v xml:space="preserve"> </v>
      </c>
      <c r="Q1201" s="7" t="str">
        <f>IF(ISNUMBER(N1201),+G1201*_xll.BDP($C1201, "PX_POS_MULT_FACTOR")*P1201/K1201," ")</f>
        <v xml:space="preserve"> </v>
      </c>
      <c r="R1201" s="8" t="str">
        <f>IF(OR($A1201="TUA",$A1201="TYA"),"",IF(ISNUMBER(_xll.BDP($C1201,"DUR_ADJ_OAS_MID")),_xll.BDP($C1201,"DUR_ADJ_OAS_MID"),IF(ISNUMBER(_xll.BDP($E1201&amp;" ISIN","DUR_ADJ_OAS_MID")),_xll.BDP($E1201&amp;" ISIN","DUR_ADJ_OAS_MID")," ")))</f>
        <v xml:space="preserve"> </v>
      </c>
      <c r="S1201" s="7" t="str">
        <f t="shared" si="19"/>
        <v xml:space="preserve"> </v>
      </c>
      <c r="T1201" t="s">
        <v>525</v>
      </c>
      <c r="U1201" t="s">
        <v>1267</v>
      </c>
    </row>
    <row r="1202" spans="1:21" x14ac:dyDescent="0.25">
      <c r="A1202" t="s">
        <v>3452</v>
      </c>
      <c r="B1202" t="s">
        <v>3994</v>
      </c>
      <c r="C1202" t="s">
        <v>3995</v>
      </c>
      <c r="D1202" t="s">
        <v>3996</v>
      </c>
      <c r="E1202" t="s">
        <v>3997</v>
      </c>
      <c r="F1202" t="s">
        <v>3998</v>
      </c>
      <c r="G1202" s="1">
        <v>1881</v>
      </c>
      <c r="H1202" s="1">
        <v>205.95</v>
      </c>
      <c r="I1202" s="2">
        <v>387391.95</v>
      </c>
      <c r="J1202" s="3">
        <v>1.097654E-2</v>
      </c>
      <c r="K1202" s="4">
        <v>35292710.990000002</v>
      </c>
      <c r="L1202" s="5">
        <v>1100001</v>
      </c>
      <c r="M1202" s="6">
        <v>32.08425355</v>
      </c>
      <c r="N1202" s="7" t="str">
        <f>IF(ISNUMBER(_xll.BDP($C1202, "DELTA_MID")),_xll.BDP($C1202, "DELTA_MID")," ")</f>
        <v xml:space="preserve"> </v>
      </c>
      <c r="O1202" s="7" t="str">
        <f>IF(ISNUMBER(N1202),_xll.BDP($C1202, "OPT_UNDL_TICKER"),"")</f>
        <v/>
      </c>
      <c r="P1202" s="8" t="str">
        <f>IF(ISNUMBER(N1202),_xll.BDP($C1202, "OPT_UNDL_PX")," ")</f>
        <v xml:space="preserve"> </v>
      </c>
      <c r="Q1202" s="7" t="str">
        <f>IF(ISNUMBER(N1202),+G1202*_xll.BDP($C1202, "PX_POS_MULT_FACTOR")*P1202/K1202," ")</f>
        <v xml:space="preserve"> </v>
      </c>
      <c r="R1202" s="8" t="str">
        <f>IF(OR($A1202="TUA",$A1202="TYA"),"",IF(ISNUMBER(_xll.BDP($C1202,"DUR_ADJ_OAS_MID")),_xll.BDP($C1202,"DUR_ADJ_OAS_MID"),IF(ISNUMBER(_xll.BDP($E1202&amp;" ISIN","DUR_ADJ_OAS_MID")),_xll.BDP($E1202&amp;" ISIN","DUR_ADJ_OAS_MID")," ")))</f>
        <v xml:space="preserve"> </v>
      </c>
      <c r="S1202" s="7" t="str">
        <f t="shared" si="19"/>
        <v xml:space="preserve"> </v>
      </c>
      <c r="T1202" t="s">
        <v>3998</v>
      </c>
      <c r="U1202" t="s">
        <v>1267</v>
      </c>
    </row>
    <row r="1203" spans="1:21" x14ac:dyDescent="0.25">
      <c r="A1203" t="s">
        <v>3452</v>
      </c>
      <c r="B1203" t="s">
        <v>3999</v>
      </c>
      <c r="C1203" t="s">
        <v>4000</v>
      </c>
      <c r="D1203" t="s">
        <v>4001</v>
      </c>
      <c r="E1203" t="s">
        <v>4002</v>
      </c>
      <c r="F1203" t="s">
        <v>4003</v>
      </c>
      <c r="G1203" s="1">
        <v>2678</v>
      </c>
      <c r="H1203" s="1">
        <v>63.09</v>
      </c>
      <c r="I1203" s="2">
        <v>168955.02</v>
      </c>
      <c r="J1203" s="3">
        <v>4.7872499999999998E-3</v>
      </c>
      <c r="K1203" s="4">
        <v>35292710.990000002</v>
      </c>
      <c r="L1203" s="5">
        <v>1100001</v>
      </c>
      <c r="M1203" s="6">
        <v>32.08425355</v>
      </c>
      <c r="N1203" s="7" t="str">
        <f>IF(ISNUMBER(_xll.BDP($C1203, "DELTA_MID")),_xll.BDP($C1203, "DELTA_MID")," ")</f>
        <v xml:space="preserve"> </v>
      </c>
      <c r="O1203" s="7" t="str">
        <f>IF(ISNUMBER(N1203),_xll.BDP($C1203, "OPT_UNDL_TICKER"),"")</f>
        <v/>
      </c>
      <c r="P1203" s="8" t="str">
        <f>IF(ISNUMBER(N1203),_xll.BDP($C1203, "OPT_UNDL_PX")," ")</f>
        <v xml:space="preserve"> </v>
      </c>
      <c r="Q1203" s="7" t="str">
        <f>IF(ISNUMBER(N1203),+G1203*_xll.BDP($C1203, "PX_POS_MULT_FACTOR")*P1203/K1203," ")</f>
        <v xml:space="preserve"> </v>
      </c>
      <c r="R1203" s="8" t="str">
        <f>IF(OR($A1203="TUA",$A1203="TYA"),"",IF(ISNUMBER(_xll.BDP($C1203,"DUR_ADJ_OAS_MID")),_xll.BDP($C1203,"DUR_ADJ_OAS_MID"),IF(ISNUMBER(_xll.BDP($E1203&amp;" ISIN","DUR_ADJ_OAS_MID")),_xll.BDP($E1203&amp;" ISIN","DUR_ADJ_OAS_MID")," ")))</f>
        <v xml:space="preserve"> </v>
      </c>
      <c r="S1203" s="7" t="str">
        <f t="shared" si="19"/>
        <v xml:space="preserve"> </v>
      </c>
      <c r="T1203" t="s">
        <v>4003</v>
      </c>
      <c r="U1203" t="s">
        <v>1267</v>
      </c>
    </row>
    <row r="1204" spans="1:21" x14ac:dyDescent="0.25">
      <c r="A1204" t="s">
        <v>3452</v>
      </c>
      <c r="B1204" t="s">
        <v>4004</v>
      </c>
      <c r="C1204" t="s">
        <v>4005</v>
      </c>
      <c r="D1204" t="s">
        <v>4006</v>
      </c>
      <c r="E1204" t="s">
        <v>4007</v>
      </c>
      <c r="F1204" t="s">
        <v>4008</v>
      </c>
      <c r="G1204" s="1">
        <v>5955</v>
      </c>
      <c r="H1204" s="1">
        <v>131.80000000000001</v>
      </c>
      <c r="I1204" s="2">
        <v>784869</v>
      </c>
      <c r="J1204" s="3">
        <v>2.2238839999999999E-2</v>
      </c>
      <c r="K1204" s="4">
        <v>35292710.990000002</v>
      </c>
      <c r="L1204" s="5">
        <v>1100001</v>
      </c>
      <c r="M1204" s="6">
        <v>32.08425355</v>
      </c>
      <c r="N1204" s="7" t="str">
        <f>IF(ISNUMBER(_xll.BDP($C1204, "DELTA_MID")),_xll.BDP($C1204, "DELTA_MID")," ")</f>
        <v xml:space="preserve"> </v>
      </c>
      <c r="O1204" s="7" t="str">
        <f>IF(ISNUMBER(N1204),_xll.BDP($C1204, "OPT_UNDL_TICKER"),"")</f>
        <v/>
      </c>
      <c r="P1204" s="8" t="str">
        <f>IF(ISNUMBER(N1204),_xll.BDP($C1204, "OPT_UNDL_PX")," ")</f>
        <v xml:space="preserve"> </v>
      </c>
      <c r="Q1204" s="7" t="str">
        <f>IF(ISNUMBER(N1204),+G1204*_xll.BDP($C1204, "PX_POS_MULT_FACTOR")*P1204/K1204," ")</f>
        <v xml:space="preserve"> </v>
      </c>
      <c r="R1204" s="8" t="str">
        <f>IF(OR($A1204="TUA",$A1204="TYA"),"",IF(ISNUMBER(_xll.BDP($C1204,"DUR_ADJ_OAS_MID")),_xll.BDP($C1204,"DUR_ADJ_OAS_MID"),IF(ISNUMBER(_xll.BDP($E1204&amp;" ISIN","DUR_ADJ_OAS_MID")),_xll.BDP($E1204&amp;" ISIN","DUR_ADJ_OAS_MID")," ")))</f>
        <v xml:space="preserve"> </v>
      </c>
      <c r="S1204" s="7" t="str">
        <f t="shared" si="19"/>
        <v xml:space="preserve"> </v>
      </c>
      <c r="T1204" t="s">
        <v>4008</v>
      </c>
      <c r="U1204" t="s">
        <v>1267</v>
      </c>
    </row>
    <row r="1205" spans="1:21" x14ac:dyDescent="0.25">
      <c r="A1205" t="s">
        <v>3452</v>
      </c>
      <c r="B1205" t="s">
        <v>4009</v>
      </c>
      <c r="C1205" t="s">
        <v>4010</v>
      </c>
      <c r="D1205" t="s">
        <v>533</v>
      </c>
      <c r="E1205" t="s">
        <v>534</v>
      </c>
      <c r="F1205" t="s">
        <v>535</v>
      </c>
      <c r="G1205" s="1">
        <v>347</v>
      </c>
      <c r="H1205" s="1">
        <v>156.04</v>
      </c>
      <c r="I1205" s="2">
        <v>54145.88</v>
      </c>
      <c r="J1205" s="3">
        <v>1.5341899999999999E-3</v>
      </c>
      <c r="K1205" s="4">
        <v>35292710.990000002</v>
      </c>
      <c r="L1205" s="5">
        <v>1100001</v>
      </c>
      <c r="M1205" s="6">
        <v>32.08425355</v>
      </c>
      <c r="N1205" s="7" t="str">
        <f>IF(ISNUMBER(_xll.BDP($C1205, "DELTA_MID")),_xll.BDP($C1205, "DELTA_MID")," ")</f>
        <v xml:space="preserve"> </v>
      </c>
      <c r="O1205" s="7" t="str">
        <f>IF(ISNUMBER(N1205),_xll.BDP($C1205, "OPT_UNDL_TICKER"),"")</f>
        <v/>
      </c>
      <c r="P1205" s="8" t="str">
        <f>IF(ISNUMBER(N1205),_xll.BDP($C1205, "OPT_UNDL_PX")," ")</f>
        <v xml:space="preserve"> </v>
      </c>
      <c r="Q1205" s="7" t="str">
        <f>IF(ISNUMBER(N1205),+G1205*_xll.BDP($C1205, "PX_POS_MULT_FACTOR")*P1205/K1205," ")</f>
        <v xml:space="preserve"> </v>
      </c>
      <c r="R1205" s="8" t="str">
        <f>IF(OR($A1205="TUA",$A1205="TYA"),"",IF(ISNUMBER(_xll.BDP($C1205,"DUR_ADJ_OAS_MID")),_xll.BDP($C1205,"DUR_ADJ_OAS_MID"),IF(ISNUMBER(_xll.BDP($E1205&amp;" ISIN","DUR_ADJ_OAS_MID")),_xll.BDP($E1205&amp;" ISIN","DUR_ADJ_OAS_MID")," ")))</f>
        <v xml:space="preserve"> </v>
      </c>
      <c r="S1205" s="7" t="str">
        <f t="shared" si="19"/>
        <v xml:space="preserve"> </v>
      </c>
      <c r="T1205" t="s">
        <v>535</v>
      </c>
      <c r="U1205" t="s">
        <v>1267</v>
      </c>
    </row>
    <row r="1206" spans="1:21" x14ac:dyDescent="0.25">
      <c r="A1206" t="s">
        <v>3452</v>
      </c>
      <c r="B1206" t="s">
        <v>4011</v>
      </c>
      <c r="C1206" t="s">
        <v>4012</v>
      </c>
      <c r="D1206" t="s">
        <v>4013</v>
      </c>
      <c r="E1206" t="s">
        <v>4014</v>
      </c>
      <c r="F1206" t="s">
        <v>4015</v>
      </c>
      <c r="G1206" s="1">
        <v>1054</v>
      </c>
      <c r="H1206" s="1">
        <v>99.89</v>
      </c>
      <c r="I1206" s="2">
        <v>105284.06</v>
      </c>
      <c r="J1206" s="3">
        <v>2.9831699999999998E-3</v>
      </c>
      <c r="K1206" s="4">
        <v>35292710.990000002</v>
      </c>
      <c r="L1206" s="5">
        <v>1100001</v>
      </c>
      <c r="M1206" s="6">
        <v>32.08425355</v>
      </c>
      <c r="N1206" s="7" t="str">
        <f>IF(ISNUMBER(_xll.BDP($C1206, "DELTA_MID")),_xll.BDP($C1206, "DELTA_MID")," ")</f>
        <v xml:space="preserve"> </v>
      </c>
      <c r="O1206" s="7" t="str">
        <f>IF(ISNUMBER(N1206),_xll.BDP($C1206, "OPT_UNDL_TICKER"),"")</f>
        <v/>
      </c>
      <c r="P1206" s="8" t="str">
        <f>IF(ISNUMBER(N1206),_xll.BDP($C1206, "OPT_UNDL_PX")," ")</f>
        <v xml:space="preserve"> </v>
      </c>
      <c r="Q1206" s="7" t="str">
        <f>IF(ISNUMBER(N1206),+G1206*_xll.BDP($C1206, "PX_POS_MULT_FACTOR")*P1206/K1206," ")</f>
        <v xml:space="preserve"> </v>
      </c>
      <c r="R1206" s="8" t="str">
        <f>IF(OR($A1206="TUA",$A1206="TYA"),"",IF(ISNUMBER(_xll.BDP($C1206,"DUR_ADJ_OAS_MID")),_xll.BDP($C1206,"DUR_ADJ_OAS_MID"),IF(ISNUMBER(_xll.BDP($E1206&amp;" ISIN","DUR_ADJ_OAS_MID")),_xll.BDP($E1206&amp;" ISIN","DUR_ADJ_OAS_MID")," ")))</f>
        <v xml:space="preserve"> </v>
      </c>
      <c r="S1206" s="7" t="str">
        <f t="shared" si="19"/>
        <v xml:space="preserve"> </v>
      </c>
      <c r="T1206" t="s">
        <v>4015</v>
      </c>
      <c r="U1206" t="s">
        <v>1267</v>
      </c>
    </row>
    <row r="1207" spans="1:21" x14ac:dyDescent="0.25">
      <c r="A1207" t="s">
        <v>3452</v>
      </c>
      <c r="B1207" t="s">
        <v>4016</v>
      </c>
      <c r="C1207" t="s">
        <v>4017</v>
      </c>
      <c r="D1207" t="s">
        <v>4018</v>
      </c>
      <c r="E1207" t="s">
        <v>4019</v>
      </c>
      <c r="F1207" t="s">
        <v>4020</v>
      </c>
      <c r="G1207" s="1">
        <v>1378</v>
      </c>
      <c r="H1207" s="1">
        <v>41.24</v>
      </c>
      <c r="I1207" s="2">
        <v>56828.72</v>
      </c>
      <c r="J1207" s="3">
        <v>1.6102099999999999E-3</v>
      </c>
      <c r="K1207" s="4">
        <v>35292710.990000002</v>
      </c>
      <c r="L1207" s="5">
        <v>1100001</v>
      </c>
      <c r="M1207" s="6">
        <v>32.08425355</v>
      </c>
      <c r="N1207" s="7" t="str">
        <f>IF(ISNUMBER(_xll.BDP($C1207, "DELTA_MID")),_xll.BDP($C1207, "DELTA_MID")," ")</f>
        <v xml:space="preserve"> </v>
      </c>
      <c r="O1207" s="7" t="str">
        <f>IF(ISNUMBER(N1207),_xll.BDP($C1207, "OPT_UNDL_TICKER"),"")</f>
        <v/>
      </c>
      <c r="P1207" s="8" t="str">
        <f>IF(ISNUMBER(N1207),_xll.BDP($C1207, "OPT_UNDL_PX")," ")</f>
        <v xml:space="preserve"> </v>
      </c>
      <c r="Q1207" s="7" t="str">
        <f>IF(ISNUMBER(N1207),+G1207*_xll.BDP($C1207, "PX_POS_MULT_FACTOR")*P1207/K1207," ")</f>
        <v xml:space="preserve"> </v>
      </c>
      <c r="R1207" s="8" t="str">
        <f>IF(OR($A1207="TUA",$A1207="TYA"),"",IF(ISNUMBER(_xll.BDP($C1207,"DUR_ADJ_OAS_MID")),_xll.BDP($C1207,"DUR_ADJ_OAS_MID"),IF(ISNUMBER(_xll.BDP($E1207&amp;" ISIN","DUR_ADJ_OAS_MID")),_xll.BDP($E1207&amp;" ISIN","DUR_ADJ_OAS_MID")," ")))</f>
        <v xml:space="preserve"> </v>
      </c>
      <c r="S1207" s="7" t="str">
        <f t="shared" si="19"/>
        <v xml:space="preserve"> </v>
      </c>
      <c r="T1207" t="s">
        <v>4020</v>
      </c>
      <c r="U1207" t="s">
        <v>1267</v>
      </c>
    </row>
    <row r="1208" spans="1:21" x14ac:dyDescent="0.25">
      <c r="A1208" t="s">
        <v>3452</v>
      </c>
      <c r="B1208" t="s">
        <v>4021</v>
      </c>
      <c r="C1208" t="s">
        <v>4022</v>
      </c>
      <c r="D1208" t="s">
        <v>4023</v>
      </c>
      <c r="E1208" t="s">
        <v>4024</v>
      </c>
      <c r="F1208" t="s">
        <v>4025</v>
      </c>
      <c r="G1208" s="1">
        <v>1046</v>
      </c>
      <c r="H1208" s="1">
        <v>240.34</v>
      </c>
      <c r="I1208" s="2">
        <v>251395.64</v>
      </c>
      <c r="J1208" s="3">
        <v>7.1231599999999999E-3</v>
      </c>
      <c r="K1208" s="4">
        <v>35292710.990000002</v>
      </c>
      <c r="L1208" s="5">
        <v>1100001</v>
      </c>
      <c r="M1208" s="6">
        <v>32.08425355</v>
      </c>
      <c r="N1208" s="7" t="str">
        <f>IF(ISNUMBER(_xll.BDP($C1208, "DELTA_MID")),_xll.BDP($C1208, "DELTA_MID")," ")</f>
        <v xml:space="preserve"> </v>
      </c>
      <c r="O1208" s="7" t="str">
        <f>IF(ISNUMBER(N1208),_xll.BDP($C1208, "OPT_UNDL_TICKER"),"")</f>
        <v/>
      </c>
      <c r="P1208" s="8" t="str">
        <f>IF(ISNUMBER(N1208),_xll.BDP($C1208, "OPT_UNDL_PX")," ")</f>
        <v xml:space="preserve"> </v>
      </c>
      <c r="Q1208" s="7" t="str">
        <f>IF(ISNUMBER(N1208),+G1208*_xll.BDP($C1208, "PX_POS_MULT_FACTOR")*P1208/K1208," ")</f>
        <v xml:space="preserve"> </v>
      </c>
      <c r="R1208" s="8" t="str">
        <f>IF(OR($A1208="TUA",$A1208="TYA"),"",IF(ISNUMBER(_xll.BDP($C1208,"DUR_ADJ_OAS_MID")),_xll.BDP($C1208,"DUR_ADJ_OAS_MID"),IF(ISNUMBER(_xll.BDP($E1208&amp;" ISIN","DUR_ADJ_OAS_MID")),_xll.BDP($E1208&amp;" ISIN","DUR_ADJ_OAS_MID")," ")))</f>
        <v xml:space="preserve"> </v>
      </c>
      <c r="S1208" s="7" t="str">
        <f t="shared" si="19"/>
        <v xml:space="preserve"> </v>
      </c>
      <c r="T1208" t="s">
        <v>4025</v>
      </c>
      <c r="U1208" t="s">
        <v>1267</v>
      </c>
    </row>
    <row r="1209" spans="1:21" x14ac:dyDescent="0.25">
      <c r="A1209" t="s">
        <v>3452</v>
      </c>
      <c r="B1209" t="s">
        <v>4026</v>
      </c>
      <c r="C1209" t="s">
        <v>4027</v>
      </c>
      <c r="D1209" t="s">
        <v>4028</v>
      </c>
      <c r="E1209" t="s">
        <v>4029</v>
      </c>
      <c r="F1209" t="s">
        <v>4030</v>
      </c>
      <c r="G1209" s="1">
        <v>2902</v>
      </c>
      <c r="H1209" s="1">
        <v>30.84</v>
      </c>
      <c r="I1209" s="2">
        <v>89497.68</v>
      </c>
      <c r="J1209" s="3">
        <v>2.53587E-3</v>
      </c>
      <c r="K1209" s="4">
        <v>35292710.990000002</v>
      </c>
      <c r="L1209" s="5">
        <v>1100001</v>
      </c>
      <c r="M1209" s="6">
        <v>32.08425355</v>
      </c>
      <c r="N1209" s="7" t="str">
        <f>IF(ISNUMBER(_xll.BDP($C1209, "DELTA_MID")),_xll.BDP($C1209, "DELTA_MID")," ")</f>
        <v xml:space="preserve"> </v>
      </c>
      <c r="O1209" s="7" t="str">
        <f>IF(ISNUMBER(N1209),_xll.BDP($C1209, "OPT_UNDL_TICKER"),"")</f>
        <v/>
      </c>
      <c r="P1209" s="8" t="str">
        <f>IF(ISNUMBER(N1209),_xll.BDP($C1209, "OPT_UNDL_PX")," ")</f>
        <v xml:space="preserve"> </v>
      </c>
      <c r="Q1209" s="7" t="str">
        <f>IF(ISNUMBER(N1209),+G1209*_xll.BDP($C1209, "PX_POS_MULT_FACTOR")*P1209/K1209," ")</f>
        <v xml:space="preserve"> </v>
      </c>
      <c r="R1209" s="8" t="str">
        <f>IF(OR($A1209="TUA",$A1209="TYA"),"",IF(ISNUMBER(_xll.BDP($C1209,"DUR_ADJ_OAS_MID")),_xll.BDP($C1209,"DUR_ADJ_OAS_MID"),IF(ISNUMBER(_xll.BDP($E1209&amp;" ISIN","DUR_ADJ_OAS_MID")),_xll.BDP($E1209&amp;" ISIN","DUR_ADJ_OAS_MID")," ")))</f>
        <v xml:space="preserve"> </v>
      </c>
      <c r="S1209" s="7" t="str">
        <f t="shared" si="19"/>
        <v xml:space="preserve"> </v>
      </c>
      <c r="T1209" t="s">
        <v>4030</v>
      </c>
      <c r="U1209" t="s">
        <v>1267</v>
      </c>
    </row>
    <row r="1210" spans="1:21" x14ac:dyDescent="0.25">
      <c r="A1210" t="s">
        <v>3452</v>
      </c>
      <c r="B1210" t="s">
        <v>4031</v>
      </c>
      <c r="C1210" t="s">
        <v>4032</v>
      </c>
      <c r="D1210" t="s">
        <v>4033</v>
      </c>
      <c r="E1210" t="s">
        <v>4034</v>
      </c>
      <c r="F1210" t="s">
        <v>4035</v>
      </c>
      <c r="G1210" s="1">
        <v>800</v>
      </c>
      <c r="H1210" s="1">
        <v>72.819999999999993</v>
      </c>
      <c r="I1210" s="2">
        <v>58256</v>
      </c>
      <c r="J1210" s="3">
        <v>1.65065E-3</v>
      </c>
      <c r="K1210" s="4">
        <v>35292710.990000002</v>
      </c>
      <c r="L1210" s="5">
        <v>1100001</v>
      </c>
      <c r="M1210" s="6">
        <v>32.08425355</v>
      </c>
      <c r="N1210" s="7" t="str">
        <f>IF(ISNUMBER(_xll.BDP($C1210, "DELTA_MID")),_xll.BDP($C1210, "DELTA_MID")," ")</f>
        <v xml:space="preserve"> </v>
      </c>
      <c r="O1210" s="7" t="str">
        <f>IF(ISNUMBER(N1210),_xll.BDP($C1210, "OPT_UNDL_TICKER"),"")</f>
        <v/>
      </c>
      <c r="P1210" s="8" t="str">
        <f>IF(ISNUMBER(N1210),_xll.BDP($C1210, "OPT_UNDL_PX")," ")</f>
        <v xml:space="preserve"> </v>
      </c>
      <c r="Q1210" s="7" t="str">
        <f>IF(ISNUMBER(N1210),+G1210*_xll.BDP($C1210, "PX_POS_MULT_FACTOR")*P1210/K1210," ")</f>
        <v xml:space="preserve"> </v>
      </c>
      <c r="R1210" s="8" t="str">
        <f>IF(OR($A1210="TUA",$A1210="TYA"),"",IF(ISNUMBER(_xll.BDP($C1210,"DUR_ADJ_OAS_MID")),_xll.BDP($C1210,"DUR_ADJ_OAS_MID"),IF(ISNUMBER(_xll.BDP($E1210&amp;" ISIN","DUR_ADJ_OAS_MID")),_xll.BDP($E1210&amp;" ISIN","DUR_ADJ_OAS_MID")," ")))</f>
        <v xml:space="preserve"> </v>
      </c>
      <c r="S1210" s="7" t="str">
        <f t="shared" si="19"/>
        <v xml:space="preserve"> </v>
      </c>
      <c r="T1210" t="s">
        <v>4035</v>
      </c>
      <c r="U1210" t="s">
        <v>1267</v>
      </c>
    </row>
    <row r="1211" spans="1:21" x14ac:dyDescent="0.25">
      <c r="A1211" t="s">
        <v>3452</v>
      </c>
      <c r="B1211" t="s">
        <v>4036</v>
      </c>
      <c r="C1211" t="s">
        <v>4037</v>
      </c>
      <c r="D1211" t="s">
        <v>4038</v>
      </c>
      <c r="E1211" t="s">
        <v>4039</v>
      </c>
      <c r="F1211" t="s">
        <v>4040</v>
      </c>
      <c r="G1211" s="1">
        <v>1703</v>
      </c>
      <c r="H1211" s="1">
        <v>100.62</v>
      </c>
      <c r="I1211" s="2">
        <v>171355.86</v>
      </c>
      <c r="J1211" s="3">
        <v>4.85528E-3</v>
      </c>
      <c r="K1211" s="4">
        <v>35292710.990000002</v>
      </c>
      <c r="L1211" s="5">
        <v>1100001</v>
      </c>
      <c r="M1211" s="6">
        <v>32.08425355</v>
      </c>
      <c r="N1211" s="7" t="str">
        <f>IF(ISNUMBER(_xll.BDP($C1211, "DELTA_MID")),_xll.BDP($C1211, "DELTA_MID")," ")</f>
        <v xml:space="preserve"> </v>
      </c>
      <c r="O1211" s="7" t="str">
        <f>IF(ISNUMBER(N1211),_xll.BDP($C1211, "OPT_UNDL_TICKER"),"")</f>
        <v/>
      </c>
      <c r="P1211" s="8" t="str">
        <f>IF(ISNUMBER(N1211),_xll.BDP($C1211, "OPT_UNDL_PX")," ")</f>
        <v xml:space="preserve"> </v>
      </c>
      <c r="Q1211" s="7" t="str">
        <f>IF(ISNUMBER(N1211),+G1211*_xll.BDP($C1211, "PX_POS_MULT_FACTOR")*P1211/K1211," ")</f>
        <v xml:space="preserve"> </v>
      </c>
      <c r="R1211" s="8" t="str">
        <f>IF(OR($A1211="TUA",$A1211="TYA"),"",IF(ISNUMBER(_xll.BDP($C1211,"DUR_ADJ_OAS_MID")),_xll.BDP($C1211,"DUR_ADJ_OAS_MID"),IF(ISNUMBER(_xll.BDP($E1211&amp;" ISIN","DUR_ADJ_OAS_MID")),_xll.BDP($E1211&amp;" ISIN","DUR_ADJ_OAS_MID")," ")))</f>
        <v xml:space="preserve"> </v>
      </c>
      <c r="S1211" s="7" t="str">
        <f t="shared" si="19"/>
        <v xml:space="preserve"> </v>
      </c>
      <c r="T1211" t="s">
        <v>4040</v>
      </c>
      <c r="U1211" t="s">
        <v>1267</v>
      </c>
    </row>
    <row r="1212" spans="1:21" x14ac:dyDescent="0.25">
      <c r="A1212" t="s">
        <v>3452</v>
      </c>
      <c r="B1212" t="s">
        <v>4041</v>
      </c>
      <c r="C1212" t="s">
        <v>4042</v>
      </c>
      <c r="D1212" t="s">
        <v>4043</v>
      </c>
      <c r="E1212" t="s">
        <v>4044</v>
      </c>
      <c r="F1212" t="s">
        <v>4045</v>
      </c>
      <c r="G1212" s="1">
        <v>457</v>
      </c>
      <c r="H1212" s="1">
        <v>90.55</v>
      </c>
      <c r="I1212" s="2">
        <v>41381.35</v>
      </c>
      <c r="J1212" s="3">
        <v>1.17252E-3</v>
      </c>
      <c r="K1212" s="4">
        <v>35292710.990000002</v>
      </c>
      <c r="L1212" s="5">
        <v>1100001</v>
      </c>
      <c r="M1212" s="6">
        <v>32.08425355</v>
      </c>
      <c r="N1212" s="7" t="str">
        <f>IF(ISNUMBER(_xll.BDP($C1212, "DELTA_MID")),_xll.BDP($C1212, "DELTA_MID")," ")</f>
        <v xml:space="preserve"> </v>
      </c>
      <c r="O1212" s="7" t="str">
        <f>IF(ISNUMBER(N1212),_xll.BDP($C1212, "OPT_UNDL_TICKER"),"")</f>
        <v/>
      </c>
      <c r="P1212" s="8" t="str">
        <f>IF(ISNUMBER(N1212),_xll.BDP($C1212, "OPT_UNDL_PX")," ")</f>
        <v xml:space="preserve"> </v>
      </c>
      <c r="Q1212" s="7" t="str">
        <f>IF(ISNUMBER(N1212),+G1212*_xll.BDP($C1212, "PX_POS_MULT_FACTOR")*P1212/K1212," ")</f>
        <v xml:space="preserve"> </v>
      </c>
      <c r="R1212" s="8" t="str">
        <f>IF(OR($A1212="TUA",$A1212="TYA"),"",IF(ISNUMBER(_xll.BDP($C1212,"DUR_ADJ_OAS_MID")),_xll.BDP($C1212,"DUR_ADJ_OAS_MID"),IF(ISNUMBER(_xll.BDP($E1212&amp;" ISIN","DUR_ADJ_OAS_MID")),_xll.BDP($E1212&amp;" ISIN","DUR_ADJ_OAS_MID")," ")))</f>
        <v xml:space="preserve"> </v>
      </c>
      <c r="S1212" s="7" t="str">
        <f t="shared" si="19"/>
        <v xml:space="preserve"> </v>
      </c>
      <c r="T1212" t="s">
        <v>4045</v>
      </c>
      <c r="U1212" t="s">
        <v>1267</v>
      </c>
    </row>
    <row r="1213" spans="1:21" x14ac:dyDescent="0.25">
      <c r="A1213" t="s">
        <v>3452</v>
      </c>
      <c r="B1213" t="s">
        <v>4046</v>
      </c>
      <c r="C1213" t="s">
        <v>4047</v>
      </c>
      <c r="D1213" t="s">
        <v>4048</v>
      </c>
      <c r="E1213" t="s">
        <v>4049</v>
      </c>
      <c r="F1213" t="s">
        <v>4050</v>
      </c>
      <c r="G1213" s="1">
        <v>3167</v>
      </c>
      <c r="H1213" s="1">
        <v>14.36</v>
      </c>
      <c r="I1213" s="2">
        <v>45478.12</v>
      </c>
      <c r="J1213" s="3">
        <v>1.2886E-3</v>
      </c>
      <c r="K1213" s="4">
        <v>35292710.990000002</v>
      </c>
      <c r="L1213" s="5">
        <v>1100001</v>
      </c>
      <c r="M1213" s="6">
        <v>32.08425355</v>
      </c>
      <c r="N1213" s="7" t="str">
        <f>IF(ISNUMBER(_xll.BDP($C1213, "DELTA_MID")),_xll.BDP($C1213, "DELTA_MID")," ")</f>
        <v xml:space="preserve"> </v>
      </c>
      <c r="O1213" s="7" t="str">
        <f>IF(ISNUMBER(N1213),_xll.BDP($C1213, "OPT_UNDL_TICKER"),"")</f>
        <v/>
      </c>
      <c r="P1213" s="8" t="str">
        <f>IF(ISNUMBER(N1213),_xll.BDP($C1213, "OPT_UNDL_PX")," ")</f>
        <v xml:space="preserve"> </v>
      </c>
      <c r="Q1213" s="7" t="str">
        <f>IF(ISNUMBER(N1213),+G1213*_xll.BDP($C1213, "PX_POS_MULT_FACTOR")*P1213/K1213," ")</f>
        <v xml:space="preserve"> </v>
      </c>
      <c r="R1213" s="8" t="str">
        <f>IF(OR($A1213="TUA",$A1213="TYA"),"",IF(ISNUMBER(_xll.BDP($C1213,"DUR_ADJ_OAS_MID")),_xll.BDP($C1213,"DUR_ADJ_OAS_MID"),IF(ISNUMBER(_xll.BDP($E1213&amp;" ISIN","DUR_ADJ_OAS_MID")),_xll.BDP($E1213&amp;" ISIN","DUR_ADJ_OAS_MID")," ")))</f>
        <v xml:space="preserve"> </v>
      </c>
      <c r="S1213" s="7" t="str">
        <f t="shared" si="19"/>
        <v xml:space="preserve"> </v>
      </c>
      <c r="T1213" t="s">
        <v>4050</v>
      </c>
      <c r="U1213" t="s">
        <v>1267</v>
      </c>
    </row>
    <row r="1214" spans="1:21" x14ac:dyDescent="0.25">
      <c r="A1214" t="s">
        <v>3452</v>
      </c>
      <c r="B1214" t="s">
        <v>4051</v>
      </c>
      <c r="C1214" t="s">
        <v>4052</v>
      </c>
      <c r="D1214" t="s">
        <v>4053</v>
      </c>
      <c r="E1214" t="s">
        <v>4054</v>
      </c>
      <c r="F1214" t="s">
        <v>4055</v>
      </c>
      <c r="G1214" s="1">
        <v>858</v>
      </c>
      <c r="H1214" s="1">
        <v>63.15</v>
      </c>
      <c r="I1214" s="2">
        <v>54182.7</v>
      </c>
      <c r="J1214" s="3">
        <v>1.53524E-3</v>
      </c>
      <c r="K1214" s="4">
        <v>35292710.990000002</v>
      </c>
      <c r="L1214" s="5">
        <v>1100001</v>
      </c>
      <c r="M1214" s="6">
        <v>32.08425355</v>
      </c>
      <c r="N1214" s="7" t="str">
        <f>IF(ISNUMBER(_xll.BDP($C1214, "DELTA_MID")),_xll.BDP($C1214, "DELTA_MID")," ")</f>
        <v xml:space="preserve"> </v>
      </c>
      <c r="O1214" s="7" t="str">
        <f>IF(ISNUMBER(N1214),_xll.BDP($C1214, "OPT_UNDL_TICKER"),"")</f>
        <v/>
      </c>
      <c r="P1214" s="8" t="str">
        <f>IF(ISNUMBER(N1214),_xll.BDP($C1214, "OPT_UNDL_PX")," ")</f>
        <v xml:space="preserve"> </v>
      </c>
      <c r="Q1214" s="7" t="str">
        <f>IF(ISNUMBER(N1214),+G1214*_xll.BDP($C1214, "PX_POS_MULT_FACTOR")*P1214/K1214," ")</f>
        <v xml:space="preserve"> </v>
      </c>
      <c r="R1214" s="8" t="str">
        <f>IF(OR($A1214="TUA",$A1214="TYA"),"",IF(ISNUMBER(_xll.BDP($C1214,"DUR_ADJ_OAS_MID")),_xll.BDP($C1214,"DUR_ADJ_OAS_MID"),IF(ISNUMBER(_xll.BDP($E1214&amp;" ISIN","DUR_ADJ_OAS_MID")),_xll.BDP($E1214&amp;" ISIN","DUR_ADJ_OAS_MID")," ")))</f>
        <v xml:space="preserve"> </v>
      </c>
      <c r="S1214" s="7" t="str">
        <f t="shared" si="19"/>
        <v xml:space="preserve"> </v>
      </c>
      <c r="T1214" t="s">
        <v>4055</v>
      </c>
      <c r="U1214" t="s">
        <v>1267</v>
      </c>
    </row>
    <row r="1215" spans="1:21" x14ac:dyDescent="0.25">
      <c r="A1215" t="s">
        <v>3452</v>
      </c>
      <c r="B1215" t="s">
        <v>4056</v>
      </c>
      <c r="C1215" t="s">
        <v>4057</v>
      </c>
      <c r="D1215" t="s">
        <v>4058</v>
      </c>
      <c r="E1215" t="s">
        <v>4059</v>
      </c>
      <c r="F1215" t="s">
        <v>4060</v>
      </c>
      <c r="G1215" s="1">
        <v>866</v>
      </c>
      <c r="H1215" s="1">
        <v>49.8</v>
      </c>
      <c r="I1215" s="2">
        <v>43126.8</v>
      </c>
      <c r="J1215" s="3">
        <v>1.22197E-3</v>
      </c>
      <c r="K1215" s="4">
        <v>35292710.990000002</v>
      </c>
      <c r="L1215" s="5">
        <v>1100001</v>
      </c>
      <c r="M1215" s="6">
        <v>32.08425355</v>
      </c>
      <c r="N1215" s="7" t="str">
        <f>IF(ISNUMBER(_xll.BDP($C1215, "DELTA_MID")),_xll.BDP($C1215, "DELTA_MID")," ")</f>
        <v xml:space="preserve"> </v>
      </c>
      <c r="O1215" s="7" t="str">
        <f>IF(ISNUMBER(N1215),_xll.BDP($C1215, "OPT_UNDL_TICKER"),"")</f>
        <v/>
      </c>
      <c r="P1215" s="8" t="str">
        <f>IF(ISNUMBER(N1215),_xll.BDP($C1215, "OPT_UNDL_PX")," ")</f>
        <v xml:space="preserve"> </v>
      </c>
      <c r="Q1215" s="7" t="str">
        <f>IF(ISNUMBER(N1215),+G1215*_xll.BDP($C1215, "PX_POS_MULT_FACTOR")*P1215/K1215," ")</f>
        <v xml:space="preserve"> </v>
      </c>
      <c r="R1215" s="8" t="str">
        <f>IF(OR($A1215="TUA",$A1215="TYA"),"",IF(ISNUMBER(_xll.BDP($C1215,"DUR_ADJ_OAS_MID")),_xll.BDP($C1215,"DUR_ADJ_OAS_MID"),IF(ISNUMBER(_xll.BDP($E1215&amp;" ISIN","DUR_ADJ_OAS_MID")),_xll.BDP($E1215&amp;" ISIN","DUR_ADJ_OAS_MID")," ")))</f>
        <v xml:space="preserve"> </v>
      </c>
      <c r="S1215" s="7" t="str">
        <f t="shared" si="19"/>
        <v xml:space="preserve"> </v>
      </c>
      <c r="T1215" t="s">
        <v>4060</v>
      </c>
      <c r="U1215" t="s">
        <v>1267</v>
      </c>
    </row>
    <row r="1216" spans="1:21" x14ac:dyDescent="0.25">
      <c r="A1216" t="s">
        <v>3452</v>
      </c>
      <c r="B1216" t="s">
        <v>4061</v>
      </c>
      <c r="C1216" t="s">
        <v>4062</v>
      </c>
      <c r="D1216" t="s">
        <v>4063</v>
      </c>
      <c r="E1216" t="s">
        <v>4064</v>
      </c>
      <c r="F1216" t="s">
        <v>4065</v>
      </c>
      <c r="G1216" s="1">
        <v>263</v>
      </c>
      <c r="H1216" s="1">
        <v>359.4</v>
      </c>
      <c r="I1216" s="2">
        <v>94522.2</v>
      </c>
      <c r="J1216" s="3">
        <v>2.6782400000000001E-3</v>
      </c>
      <c r="K1216" s="4">
        <v>35292710.990000002</v>
      </c>
      <c r="L1216" s="5">
        <v>1100001</v>
      </c>
      <c r="M1216" s="6">
        <v>32.08425355</v>
      </c>
      <c r="N1216" s="7" t="str">
        <f>IF(ISNUMBER(_xll.BDP($C1216, "DELTA_MID")),_xll.BDP($C1216, "DELTA_MID")," ")</f>
        <v xml:space="preserve"> </v>
      </c>
      <c r="O1216" s="7" t="str">
        <f>IF(ISNUMBER(N1216),_xll.BDP($C1216, "OPT_UNDL_TICKER"),"")</f>
        <v/>
      </c>
      <c r="P1216" s="8" t="str">
        <f>IF(ISNUMBER(N1216),_xll.BDP($C1216, "OPT_UNDL_PX")," ")</f>
        <v xml:space="preserve"> </v>
      </c>
      <c r="Q1216" s="7" t="str">
        <f>IF(ISNUMBER(N1216),+G1216*_xll.BDP($C1216, "PX_POS_MULT_FACTOR")*P1216/K1216," ")</f>
        <v xml:space="preserve"> </v>
      </c>
      <c r="R1216" s="8" t="str">
        <f>IF(OR($A1216="TUA",$A1216="TYA"),"",IF(ISNUMBER(_xll.BDP($C1216,"DUR_ADJ_OAS_MID")),_xll.BDP($C1216,"DUR_ADJ_OAS_MID"),IF(ISNUMBER(_xll.BDP($E1216&amp;" ISIN","DUR_ADJ_OAS_MID")),_xll.BDP($E1216&amp;" ISIN","DUR_ADJ_OAS_MID")," ")))</f>
        <v xml:space="preserve"> </v>
      </c>
      <c r="S1216" s="7" t="str">
        <f t="shared" si="19"/>
        <v xml:space="preserve"> </v>
      </c>
      <c r="T1216" t="s">
        <v>4065</v>
      </c>
      <c r="U1216" t="s">
        <v>1267</v>
      </c>
    </row>
    <row r="1217" spans="1:21" x14ac:dyDescent="0.25">
      <c r="A1217" t="s">
        <v>3452</v>
      </c>
      <c r="B1217" t="s">
        <v>4066</v>
      </c>
      <c r="C1217" t="s">
        <v>4067</v>
      </c>
      <c r="D1217" t="s">
        <v>4068</v>
      </c>
      <c r="E1217" t="s">
        <v>4069</v>
      </c>
      <c r="F1217" t="s">
        <v>4070</v>
      </c>
      <c r="G1217" s="1">
        <v>1390</v>
      </c>
      <c r="H1217" s="1">
        <v>148.78</v>
      </c>
      <c r="I1217" s="2">
        <v>206804.2</v>
      </c>
      <c r="J1217" s="3">
        <v>5.8596899999999999E-3</v>
      </c>
      <c r="K1217" s="4">
        <v>35292710.990000002</v>
      </c>
      <c r="L1217" s="5">
        <v>1100001</v>
      </c>
      <c r="M1217" s="6">
        <v>32.08425355</v>
      </c>
      <c r="N1217" s="7" t="str">
        <f>IF(ISNUMBER(_xll.BDP($C1217, "DELTA_MID")),_xll.BDP($C1217, "DELTA_MID")," ")</f>
        <v xml:space="preserve"> </v>
      </c>
      <c r="O1217" s="7" t="str">
        <f>IF(ISNUMBER(N1217),_xll.BDP($C1217, "OPT_UNDL_TICKER"),"")</f>
        <v/>
      </c>
      <c r="P1217" s="8" t="str">
        <f>IF(ISNUMBER(N1217),_xll.BDP($C1217, "OPT_UNDL_PX")," ")</f>
        <v xml:space="preserve"> </v>
      </c>
      <c r="Q1217" s="7" t="str">
        <f>IF(ISNUMBER(N1217),+G1217*_xll.BDP($C1217, "PX_POS_MULT_FACTOR")*P1217/K1217," ")</f>
        <v xml:space="preserve"> </v>
      </c>
      <c r="R1217" s="8" t="str">
        <f>IF(OR($A1217="TUA",$A1217="TYA"),"",IF(ISNUMBER(_xll.BDP($C1217,"DUR_ADJ_OAS_MID")),_xll.BDP($C1217,"DUR_ADJ_OAS_MID"),IF(ISNUMBER(_xll.BDP($E1217&amp;" ISIN","DUR_ADJ_OAS_MID")),_xll.BDP($E1217&amp;" ISIN","DUR_ADJ_OAS_MID")," ")))</f>
        <v xml:space="preserve"> </v>
      </c>
      <c r="S1217" s="7" t="str">
        <f t="shared" si="19"/>
        <v xml:space="preserve"> </v>
      </c>
      <c r="T1217" t="s">
        <v>4070</v>
      </c>
      <c r="U1217" t="s">
        <v>1267</v>
      </c>
    </row>
    <row r="1218" spans="1:21" x14ac:dyDescent="0.25">
      <c r="A1218" t="s">
        <v>3452</v>
      </c>
      <c r="B1218" t="s">
        <v>4071</v>
      </c>
      <c r="C1218" t="s">
        <v>4072</v>
      </c>
      <c r="D1218" t="s">
        <v>4073</v>
      </c>
      <c r="E1218" t="s">
        <v>4074</v>
      </c>
      <c r="F1218" t="s">
        <v>4075</v>
      </c>
      <c r="G1218" s="1">
        <v>903</v>
      </c>
      <c r="H1218" s="1">
        <v>208.08</v>
      </c>
      <c r="I1218" s="2">
        <v>187896.24</v>
      </c>
      <c r="J1218" s="3">
        <v>5.3239400000000001E-3</v>
      </c>
      <c r="K1218" s="4">
        <v>35292710.990000002</v>
      </c>
      <c r="L1218" s="5">
        <v>1100001</v>
      </c>
      <c r="M1218" s="6">
        <v>32.08425355</v>
      </c>
      <c r="N1218" s="7" t="str">
        <f>IF(ISNUMBER(_xll.BDP($C1218, "DELTA_MID")),_xll.BDP($C1218, "DELTA_MID")," ")</f>
        <v xml:space="preserve"> </v>
      </c>
      <c r="O1218" s="7" t="str">
        <f>IF(ISNUMBER(N1218),_xll.BDP($C1218, "OPT_UNDL_TICKER"),"")</f>
        <v/>
      </c>
      <c r="P1218" s="8" t="str">
        <f>IF(ISNUMBER(N1218),_xll.BDP($C1218, "OPT_UNDL_PX")," ")</f>
        <v xml:space="preserve"> </v>
      </c>
      <c r="Q1218" s="7" t="str">
        <f>IF(ISNUMBER(N1218),+G1218*_xll.BDP($C1218, "PX_POS_MULT_FACTOR")*P1218/K1218," ")</f>
        <v xml:space="preserve"> </v>
      </c>
      <c r="R1218" s="8" t="str">
        <f>IF(OR($A1218="TUA",$A1218="TYA"),"",IF(ISNUMBER(_xll.BDP($C1218,"DUR_ADJ_OAS_MID")),_xll.BDP($C1218,"DUR_ADJ_OAS_MID"),IF(ISNUMBER(_xll.BDP($E1218&amp;" ISIN","DUR_ADJ_OAS_MID")),_xll.BDP($E1218&amp;" ISIN","DUR_ADJ_OAS_MID")," ")))</f>
        <v xml:space="preserve"> </v>
      </c>
      <c r="S1218" s="7" t="str">
        <f t="shared" si="19"/>
        <v xml:space="preserve"> </v>
      </c>
      <c r="T1218" t="s">
        <v>4075</v>
      </c>
      <c r="U1218" t="s">
        <v>1267</v>
      </c>
    </row>
    <row r="1219" spans="1:21" x14ac:dyDescent="0.25">
      <c r="A1219" t="s">
        <v>3452</v>
      </c>
      <c r="B1219" t="s">
        <v>4076</v>
      </c>
      <c r="C1219" t="s">
        <v>4077</v>
      </c>
      <c r="D1219" t="s">
        <v>553</v>
      </c>
      <c r="E1219" t="s">
        <v>554</v>
      </c>
      <c r="F1219" t="s">
        <v>555</v>
      </c>
      <c r="G1219" s="1">
        <v>156</v>
      </c>
      <c r="H1219" s="1">
        <v>925.97</v>
      </c>
      <c r="I1219" s="2">
        <v>144451.32</v>
      </c>
      <c r="J1219" s="3">
        <v>4.0929499999999997E-3</v>
      </c>
      <c r="K1219" s="4">
        <v>35292710.990000002</v>
      </c>
      <c r="L1219" s="5">
        <v>1100001</v>
      </c>
      <c r="M1219" s="6">
        <v>32.08425355</v>
      </c>
      <c r="N1219" s="7" t="str">
        <f>IF(ISNUMBER(_xll.BDP($C1219, "DELTA_MID")),_xll.BDP($C1219, "DELTA_MID")," ")</f>
        <v xml:space="preserve"> </v>
      </c>
      <c r="O1219" s="7" t="str">
        <f>IF(ISNUMBER(N1219),_xll.BDP($C1219, "OPT_UNDL_TICKER"),"")</f>
        <v/>
      </c>
      <c r="P1219" s="8" t="str">
        <f>IF(ISNUMBER(N1219),_xll.BDP($C1219, "OPT_UNDL_PX")," ")</f>
        <v xml:space="preserve"> </v>
      </c>
      <c r="Q1219" s="7" t="str">
        <f>IF(ISNUMBER(N1219),+G1219*_xll.BDP($C1219, "PX_POS_MULT_FACTOR")*P1219/K1219," ")</f>
        <v xml:space="preserve"> </v>
      </c>
      <c r="R1219" s="8" t="str">
        <f>IF(OR($A1219="TUA",$A1219="TYA"),"",IF(ISNUMBER(_xll.BDP($C1219,"DUR_ADJ_OAS_MID")),_xll.BDP($C1219,"DUR_ADJ_OAS_MID"),IF(ISNUMBER(_xll.BDP($E1219&amp;" ISIN","DUR_ADJ_OAS_MID")),_xll.BDP($E1219&amp;" ISIN","DUR_ADJ_OAS_MID")," ")))</f>
        <v xml:space="preserve"> </v>
      </c>
      <c r="S1219" s="7" t="str">
        <f t="shared" si="19"/>
        <v xml:space="preserve"> </v>
      </c>
      <c r="T1219" t="s">
        <v>555</v>
      </c>
      <c r="U1219" t="s">
        <v>1267</v>
      </c>
    </row>
    <row r="1220" spans="1:21" x14ac:dyDescent="0.25">
      <c r="A1220" t="s">
        <v>3452</v>
      </c>
      <c r="B1220" t="s">
        <v>4078</v>
      </c>
      <c r="C1220" t="s">
        <v>4079</v>
      </c>
      <c r="D1220" t="s">
        <v>4080</v>
      </c>
      <c r="E1220" t="s">
        <v>4081</v>
      </c>
      <c r="F1220" t="s">
        <v>4082</v>
      </c>
      <c r="G1220" s="1">
        <v>3698</v>
      </c>
      <c r="H1220" s="1">
        <v>23.41</v>
      </c>
      <c r="I1220" s="2">
        <v>86570.18</v>
      </c>
      <c r="J1220" s="3">
        <v>2.4529199999999999E-3</v>
      </c>
      <c r="K1220" s="4">
        <v>35292710.990000002</v>
      </c>
      <c r="L1220" s="5">
        <v>1100001</v>
      </c>
      <c r="M1220" s="6">
        <v>32.08425355</v>
      </c>
      <c r="N1220" s="7" t="str">
        <f>IF(ISNUMBER(_xll.BDP($C1220, "DELTA_MID")),_xll.BDP($C1220, "DELTA_MID")," ")</f>
        <v xml:space="preserve"> </v>
      </c>
      <c r="O1220" s="7" t="str">
        <f>IF(ISNUMBER(N1220),_xll.BDP($C1220, "OPT_UNDL_TICKER"),"")</f>
        <v/>
      </c>
      <c r="P1220" s="8" t="str">
        <f>IF(ISNUMBER(N1220),_xll.BDP($C1220, "OPT_UNDL_PX")," ")</f>
        <v xml:space="preserve"> </v>
      </c>
      <c r="Q1220" s="7" t="str">
        <f>IF(ISNUMBER(N1220),+G1220*_xll.BDP($C1220, "PX_POS_MULT_FACTOR")*P1220/K1220," ")</f>
        <v xml:space="preserve"> </v>
      </c>
      <c r="R1220" s="8" t="str">
        <f>IF(OR($A1220="TUA",$A1220="TYA"),"",IF(ISNUMBER(_xll.BDP($C1220,"DUR_ADJ_OAS_MID")),_xll.BDP($C1220,"DUR_ADJ_OAS_MID"),IF(ISNUMBER(_xll.BDP($E1220&amp;" ISIN","DUR_ADJ_OAS_MID")),_xll.BDP($E1220&amp;" ISIN","DUR_ADJ_OAS_MID")," ")))</f>
        <v xml:space="preserve"> </v>
      </c>
      <c r="S1220" s="7" t="str">
        <f t="shared" si="19"/>
        <v xml:space="preserve"> </v>
      </c>
      <c r="T1220" t="s">
        <v>4082</v>
      </c>
      <c r="U1220" t="s">
        <v>1267</v>
      </c>
    </row>
    <row r="1221" spans="1:21" x14ac:dyDescent="0.25">
      <c r="A1221" t="s">
        <v>3452</v>
      </c>
      <c r="B1221" t="s">
        <v>4083</v>
      </c>
      <c r="C1221" t="s">
        <v>4084</v>
      </c>
      <c r="D1221" t="s">
        <v>4085</v>
      </c>
      <c r="E1221" t="s">
        <v>4086</v>
      </c>
      <c r="F1221" t="s">
        <v>4087</v>
      </c>
      <c r="G1221" s="1">
        <v>9784</v>
      </c>
      <c r="H1221" s="1">
        <v>165.7</v>
      </c>
      <c r="I1221" s="2">
        <v>1621208.8</v>
      </c>
      <c r="J1221" s="3">
        <v>4.5936079999999997E-2</v>
      </c>
      <c r="K1221" s="4">
        <v>35292710.990000002</v>
      </c>
      <c r="L1221" s="5">
        <v>1100001</v>
      </c>
      <c r="M1221" s="6">
        <v>32.08425355</v>
      </c>
      <c r="N1221" s="7" t="str">
        <f>IF(ISNUMBER(_xll.BDP($C1221, "DELTA_MID")),_xll.BDP($C1221, "DELTA_MID")," ")</f>
        <v xml:space="preserve"> </v>
      </c>
      <c r="O1221" s="7" t="str">
        <f>IF(ISNUMBER(N1221),_xll.BDP($C1221, "OPT_UNDL_TICKER"),"")</f>
        <v/>
      </c>
      <c r="P1221" s="8" t="str">
        <f>IF(ISNUMBER(N1221),_xll.BDP($C1221, "OPT_UNDL_PX")," ")</f>
        <v xml:space="preserve"> </v>
      </c>
      <c r="Q1221" s="7" t="str">
        <f>IF(ISNUMBER(N1221),+G1221*_xll.BDP($C1221, "PX_POS_MULT_FACTOR")*P1221/K1221," ")</f>
        <v xml:space="preserve"> </v>
      </c>
      <c r="R1221" s="8" t="str">
        <f>IF(OR($A1221="TUA",$A1221="TYA"),"",IF(ISNUMBER(_xll.BDP($C1221,"DUR_ADJ_OAS_MID")),_xll.BDP($C1221,"DUR_ADJ_OAS_MID"),IF(ISNUMBER(_xll.BDP($E1221&amp;" ISIN","DUR_ADJ_OAS_MID")),_xll.BDP($E1221&amp;" ISIN","DUR_ADJ_OAS_MID")," ")))</f>
        <v xml:space="preserve"> </v>
      </c>
      <c r="S1221" s="7" t="str">
        <f t="shared" si="19"/>
        <v xml:space="preserve"> </v>
      </c>
      <c r="T1221" t="s">
        <v>4087</v>
      </c>
      <c r="U1221" t="s">
        <v>1267</v>
      </c>
    </row>
    <row r="1222" spans="1:21" x14ac:dyDescent="0.25">
      <c r="A1222" t="s">
        <v>3452</v>
      </c>
      <c r="B1222" t="s">
        <v>4088</v>
      </c>
      <c r="C1222" t="s">
        <v>4089</v>
      </c>
      <c r="D1222" t="s">
        <v>563</v>
      </c>
      <c r="E1222" t="s">
        <v>564</v>
      </c>
      <c r="F1222" t="s">
        <v>565</v>
      </c>
      <c r="G1222" s="1">
        <v>1523</v>
      </c>
      <c r="H1222" s="1">
        <v>178.88</v>
      </c>
      <c r="I1222" s="2">
        <v>272434.24</v>
      </c>
      <c r="J1222" s="3">
        <v>7.7192800000000002E-3</v>
      </c>
      <c r="K1222" s="4">
        <v>35292710.990000002</v>
      </c>
      <c r="L1222" s="5">
        <v>1100001</v>
      </c>
      <c r="M1222" s="6">
        <v>32.08425355</v>
      </c>
      <c r="N1222" s="7" t="str">
        <f>IF(ISNUMBER(_xll.BDP($C1222, "DELTA_MID")),_xll.BDP($C1222, "DELTA_MID")," ")</f>
        <v xml:space="preserve"> </v>
      </c>
      <c r="O1222" s="7" t="str">
        <f>IF(ISNUMBER(N1222),_xll.BDP($C1222, "OPT_UNDL_TICKER"),"")</f>
        <v/>
      </c>
      <c r="P1222" s="8" t="str">
        <f>IF(ISNUMBER(N1222),_xll.BDP($C1222, "OPT_UNDL_PX")," ")</f>
        <v xml:space="preserve"> </v>
      </c>
      <c r="Q1222" s="7" t="str">
        <f>IF(ISNUMBER(N1222),+G1222*_xll.BDP($C1222, "PX_POS_MULT_FACTOR")*P1222/K1222," ")</f>
        <v xml:space="preserve"> </v>
      </c>
      <c r="R1222" s="8" t="str">
        <f>IF(OR($A1222="TUA",$A1222="TYA"),"",IF(ISNUMBER(_xll.BDP($C1222,"DUR_ADJ_OAS_MID")),_xll.BDP($C1222,"DUR_ADJ_OAS_MID"),IF(ISNUMBER(_xll.BDP($E1222&amp;" ISIN","DUR_ADJ_OAS_MID")),_xll.BDP($E1222&amp;" ISIN","DUR_ADJ_OAS_MID")," ")))</f>
        <v xml:space="preserve"> </v>
      </c>
      <c r="S1222" s="7" t="str">
        <f t="shared" si="19"/>
        <v xml:space="preserve"> </v>
      </c>
      <c r="T1222" t="s">
        <v>565</v>
      </c>
      <c r="U1222" t="s">
        <v>1267</v>
      </c>
    </row>
    <row r="1223" spans="1:21" x14ac:dyDescent="0.25">
      <c r="A1223" t="s">
        <v>3452</v>
      </c>
      <c r="B1223" t="s">
        <v>4090</v>
      </c>
      <c r="C1223" t="s">
        <v>4091</v>
      </c>
      <c r="D1223" t="s">
        <v>4092</v>
      </c>
      <c r="E1223" t="s">
        <v>4093</v>
      </c>
      <c r="F1223" t="s">
        <v>4094</v>
      </c>
      <c r="G1223" s="1">
        <v>524</v>
      </c>
      <c r="H1223" s="1">
        <v>107.42</v>
      </c>
      <c r="I1223" s="2">
        <v>56288.08</v>
      </c>
      <c r="J1223" s="3">
        <v>1.5948900000000001E-3</v>
      </c>
      <c r="K1223" s="4">
        <v>35292710.990000002</v>
      </c>
      <c r="L1223" s="5">
        <v>1100001</v>
      </c>
      <c r="M1223" s="6">
        <v>32.08425355</v>
      </c>
      <c r="N1223" s="7" t="str">
        <f>IF(ISNUMBER(_xll.BDP($C1223, "DELTA_MID")),_xll.BDP($C1223, "DELTA_MID")," ")</f>
        <v xml:space="preserve"> </v>
      </c>
      <c r="O1223" s="7" t="str">
        <f>IF(ISNUMBER(N1223),_xll.BDP($C1223, "OPT_UNDL_TICKER"),"")</f>
        <v/>
      </c>
      <c r="P1223" s="8" t="str">
        <f>IF(ISNUMBER(N1223),_xll.BDP($C1223, "OPT_UNDL_PX")," ")</f>
        <v xml:space="preserve"> </v>
      </c>
      <c r="Q1223" s="7" t="str">
        <f>IF(ISNUMBER(N1223),+G1223*_xll.BDP($C1223, "PX_POS_MULT_FACTOR")*P1223/K1223," ")</f>
        <v xml:space="preserve"> </v>
      </c>
      <c r="R1223" s="8" t="str">
        <f>IF(OR($A1223="TUA",$A1223="TYA"),"",IF(ISNUMBER(_xll.BDP($C1223,"DUR_ADJ_OAS_MID")),_xll.BDP($C1223,"DUR_ADJ_OAS_MID"),IF(ISNUMBER(_xll.BDP($E1223&amp;" ISIN","DUR_ADJ_OAS_MID")),_xll.BDP($E1223&amp;" ISIN","DUR_ADJ_OAS_MID")," ")))</f>
        <v xml:space="preserve"> </v>
      </c>
      <c r="S1223" s="7" t="str">
        <f t="shared" si="19"/>
        <v xml:space="preserve"> </v>
      </c>
      <c r="T1223" t="s">
        <v>4094</v>
      </c>
      <c r="U1223" t="s">
        <v>1267</v>
      </c>
    </row>
    <row r="1224" spans="1:21" x14ac:dyDescent="0.25">
      <c r="A1224" t="s">
        <v>3452</v>
      </c>
      <c r="B1224" t="s">
        <v>4095</v>
      </c>
      <c r="C1224" t="s">
        <v>4096</v>
      </c>
      <c r="D1224" t="s">
        <v>4097</v>
      </c>
      <c r="E1224" t="s">
        <v>4098</v>
      </c>
      <c r="F1224" t="s">
        <v>4099</v>
      </c>
      <c r="G1224" s="1">
        <v>1292</v>
      </c>
      <c r="H1224" s="1">
        <v>11.55</v>
      </c>
      <c r="I1224" s="2">
        <v>14922.6</v>
      </c>
      <c r="J1224" s="3">
        <v>4.2282000000000002E-4</v>
      </c>
      <c r="K1224" s="4">
        <v>35292710.990000002</v>
      </c>
      <c r="L1224" s="5">
        <v>1100001</v>
      </c>
      <c r="M1224" s="6">
        <v>32.08425355</v>
      </c>
      <c r="N1224" s="7" t="str">
        <f>IF(ISNUMBER(_xll.BDP($C1224, "DELTA_MID")),_xll.BDP($C1224, "DELTA_MID")," ")</f>
        <v xml:space="preserve"> </v>
      </c>
      <c r="O1224" s="7" t="str">
        <f>IF(ISNUMBER(N1224),_xll.BDP($C1224, "OPT_UNDL_TICKER"),"")</f>
        <v/>
      </c>
      <c r="P1224" s="8" t="str">
        <f>IF(ISNUMBER(N1224),_xll.BDP($C1224, "OPT_UNDL_PX")," ")</f>
        <v xml:space="preserve"> </v>
      </c>
      <c r="Q1224" s="7" t="str">
        <f>IF(ISNUMBER(N1224),+G1224*_xll.BDP($C1224, "PX_POS_MULT_FACTOR")*P1224/K1224," ")</f>
        <v xml:space="preserve"> </v>
      </c>
      <c r="R1224" s="8" t="str">
        <f>IF(OR($A1224="TUA",$A1224="TYA"),"",IF(ISNUMBER(_xll.BDP($C1224,"DUR_ADJ_OAS_MID")),_xll.BDP($C1224,"DUR_ADJ_OAS_MID"),IF(ISNUMBER(_xll.BDP($E1224&amp;" ISIN","DUR_ADJ_OAS_MID")),_xll.BDP($E1224&amp;" ISIN","DUR_ADJ_OAS_MID")," ")))</f>
        <v xml:space="preserve"> </v>
      </c>
      <c r="S1224" s="7" t="str">
        <f t="shared" si="19"/>
        <v xml:space="preserve"> </v>
      </c>
      <c r="T1224" t="s">
        <v>4099</v>
      </c>
      <c r="U1224" t="s">
        <v>1267</v>
      </c>
    </row>
    <row r="1225" spans="1:21" x14ac:dyDescent="0.25">
      <c r="A1225" t="s">
        <v>3452</v>
      </c>
      <c r="B1225" t="s">
        <v>4100</v>
      </c>
      <c r="C1225" t="s">
        <v>4101</v>
      </c>
      <c r="D1225" t="s">
        <v>4102</v>
      </c>
      <c r="E1225" t="s">
        <v>4103</v>
      </c>
      <c r="F1225" t="s">
        <v>4104</v>
      </c>
      <c r="G1225" s="1">
        <v>1763</v>
      </c>
      <c r="H1225" s="1">
        <v>74.12</v>
      </c>
      <c r="I1225" s="2">
        <v>130673.56</v>
      </c>
      <c r="J1225" s="3">
        <v>3.7025700000000001E-3</v>
      </c>
      <c r="K1225" s="4">
        <v>35292710.990000002</v>
      </c>
      <c r="L1225" s="5">
        <v>1100001</v>
      </c>
      <c r="M1225" s="6">
        <v>32.08425355</v>
      </c>
      <c r="N1225" s="7" t="str">
        <f>IF(ISNUMBER(_xll.BDP($C1225, "DELTA_MID")),_xll.BDP($C1225, "DELTA_MID")," ")</f>
        <v xml:space="preserve"> </v>
      </c>
      <c r="O1225" s="7" t="str">
        <f>IF(ISNUMBER(N1225),_xll.BDP($C1225, "OPT_UNDL_TICKER"),"")</f>
        <v/>
      </c>
      <c r="P1225" s="8" t="str">
        <f>IF(ISNUMBER(N1225),_xll.BDP($C1225, "OPT_UNDL_PX")," ")</f>
        <v xml:space="preserve"> </v>
      </c>
      <c r="Q1225" s="7" t="str">
        <f>IF(ISNUMBER(N1225),+G1225*_xll.BDP($C1225, "PX_POS_MULT_FACTOR")*P1225/K1225," ")</f>
        <v xml:space="preserve"> </v>
      </c>
      <c r="R1225" s="8" t="str">
        <f>IF(OR($A1225="TUA",$A1225="TYA"),"",IF(ISNUMBER(_xll.BDP($C1225,"DUR_ADJ_OAS_MID")),_xll.BDP($C1225,"DUR_ADJ_OAS_MID"),IF(ISNUMBER(_xll.BDP($E1225&amp;" ISIN","DUR_ADJ_OAS_MID")),_xll.BDP($E1225&amp;" ISIN","DUR_ADJ_OAS_MID")," ")))</f>
        <v xml:space="preserve"> </v>
      </c>
      <c r="S1225" s="7" t="str">
        <f t="shared" si="19"/>
        <v xml:space="preserve"> </v>
      </c>
      <c r="T1225" t="s">
        <v>4104</v>
      </c>
      <c r="U1225" t="s">
        <v>1267</v>
      </c>
    </row>
    <row r="1226" spans="1:21" x14ac:dyDescent="0.25">
      <c r="A1226" t="s">
        <v>3452</v>
      </c>
      <c r="B1226" t="s">
        <v>4105</v>
      </c>
      <c r="C1226" t="s">
        <v>4106</v>
      </c>
      <c r="D1226" t="s">
        <v>4107</v>
      </c>
      <c r="E1226" t="s">
        <v>4108</v>
      </c>
      <c r="F1226" t="s">
        <v>4109</v>
      </c>
      <c r="G1226" s="1">
        <v>748</v>
      </c>
      <c r="H1226" s="1">
        <v>140.01</v>
      </c>
      <c r="I1226" s="2">
        <v>104727.48</v>
      </c>
      <c r="J1226" s="3">
        <v>2.9673999999999998E-3</v>
      </c>
      <c r="K1226" s="4">
        <v>35292710.990000002</v>
      </c>
      <c r="L1226" s="5">
        <v>1100001</v>
      </c>
      <c r="M1226" s="6">
        <v>32.08425355</v>
      </c>
      <c r="N1226" s="7" t="str">
        <f>IF(ISNUMBER(_xll.BDP($C1226, "DELTA_MID")),_xll.BDP($C1226, "DELTA_MID")," ")</f>
        <v xml:space="preserve"> </v>
      </c>
      <c r="O1226" s="7" t="str">
        <f>IF(ISNUMBER(N1226),_xll.BDP($C1226, "OPT_UNDL_TICKER"),"")</f>
        <v/>
      </c>
      <c r="P1226" s="8" t="str">
        <f>IF(ISNUMBER(N1226),_xll.BDP($C1226, "OPT_UNDL_PX")," ")</f>
        <v xml:space="preserve"> </v>
      </c>
      <c r="Q1226" s="7" t="str">
        <f>IF(ISNUMBER(N1226),+G1226*_xll.BDP($C1226, "PX_POS_MULT_FACTOR")*P1226/K1226," ")</f>
        <v xml:space="preserve"> </v>
      </c>
      <c r="R1226" s="8" t="str">
        <f>IF(OR($A1226="TUA",$A1226="TYA"),"",IF(ISNUMBER(_xll.BDP($C1226,"DUR_ADJ_OAS_MID")),_xll.BDP($C1226,"DUR_ADJ_OAS_MID"),IF(ISNUMBER(_xll.BDP($E1226&amp;" ISIN","DUR_ADJ_OAS_MID")),_xll.BDP($E1226&amp;" ISIN","DUR_ADJ_OAS_MID")," ")))</f>
        <v xml:space="preserve"> </v>
      </c>
      <c r="S1226" s="7" t="str">
        <f t="shared" si="19"/>
        <v xml:space="preserve"> </v>
      </c>
      <c r="T1226" t="s">
        <v>4109</v>
      </c>
      <c r="U1226" t="s">
        <v>1267</v>
      </c>
    </row>
    <row r="1227" spans="1:21" x14ac:dyDescent="0.25">
      <c r="A1227" t="s">
        <v>3452</v>
      </c>
      <c r="B1227" t="s">
        <v>4110</v>
      </c>
      <c r="C1227" t="s">
        <v>4111</v>
      </c>
      <c r="D1227" t="s">
        <v>4112</v>
      </c>
      <c r="E1227" t="s">
        <v>4113</v>
      </c>
      <c r="F1227" t="s">
        <v>4114</v>
      </c>
      <c r="G1227" s="1">
        <v>640</v>
      </c>
      <c r="H1227" s="1">
        <v>164.63</v>
      </c>
      <c r="I1227" s="2">
        <v>105363.2</v>
      </c>
      <c r="J1227" s="3">
        <v>2.98541E-3</v>
      </c>
      <c r="K1227" s="4">
        <v>35292710.990000002</v>
      </c>
      <c r="L1227" s="5">
        <v>1100001</v>
      </c>
      <c r="M1227" s="6">
        <v>32.08425355</v>
      </c>
      <c r="N1227" s="7" t="str">
        <f>IF(ISNUMBER(_xll.BDP($C1227, "DELTA_MID")),_xll.BDP($C1227, "DELTA_MID")," ")</f>
        <v xml:space="preserve"> </v>
      </c>
      <c r="O1227" s="7" t="str">
        <f>IF(ISNUMBER(N1227),_xll.BDP($C1227, "OPT_UNDL_TICKER"),"")</f>
        <v/>
      </c>
      <c r="P1227" s="8" t="str">
        <f>IF(ISNUMBER(N1227),_xll.BDP($C1227, "OPT_UNDL_PX")," ")</f>
        <v xml:space="preserve"> </v>
      </c>
      <c r="Q1227" s="7" t="str">
        <f>IF(ISNUMBER(N1227),+G1227*_xll.BDP($C1227, "PX_POS_MULT_FACTOR")*P1227/K1227," ")</f>
        <v xml:space="preserve"> </v>
      </c>
      <c r="R1227" s="8" t="str">
        <f>IF(OR($A1227="TUA",$A1227="TYA"),"",IF(ISNUMBER(_xll.BDP($C1227,"DUR_ADJ_OAS_MID")),_xll.BDP($C1227,"DUR_ADJ_OAS_MID"),IF(ISNUMBER(_xll.BDP($E1227&amp;" ISIN","DUR_ADJ_OAS_MID")),_xll.BDP($E1227&amp;" ISIN","DUR_ADJ_OAS_MID")," ")))</f>
        <v xml:space="preserve"> </v>
      </c>
      <c r="S1227" s="7" t="str">
        <f t="shared" si="19"/>
        <v xml:space="preserve"> </v>
      </c>
      <c r="T1227" t="s">
        <v>4114</v>
      </c>
      <c r="U1227" t="s">
        <v>1267</v>
      </c>
    </row>
    <row r="1228" spans="1:21" x14ac:dyDescent="0.25">
      <c r="A1228" t="s">
        <v>3452</v>
      </c>
      <c r="B1228" t="s">
        <v>3042</v>
      </c>
      <c r="C1228" t="s">
        <v>3043</v>
      </c>
      <c r="D1228" t="s">
        <v>3044</v>
      </c>
      <c r="E1228" t="s">
        <v>3045</v>
      </c>
      <c r="F1228" t="s">
        <v>3046</v>
      </c>
      <c r="G1228" s="1">
        <v>587</v>
      </c>
      <c r="H1228" s="1">
        <v>75.489999999999995</v>
      </c>
      <c r="I1228" s="2">
        <v>44312.63</v>
      </c>
      <c r="J1228" s="3">
        <v>1.2555699999999999E-3</v>
      </c>
      <c r="K1228" s="4">
        <v>35292710.990000002</v>
      </c>
      <c r="L1228" s="5">
        <v>1100001</v>
      </c>
      <c r="M1228" s="6">
        <v>32.08425355</v>
      </c>
      <c r="N1228" s="7" t="str">
        <f>IF(ISNUMBER(_xll.BDP($C1228, "DELTA_MID")),_xll.BDP($C1228, "DELTA_MID")," ")</f>
        <v xml:space="preserve"> </v>
      </c>
      <c r="O1228" s="7" t="str">
        <f>IF(ISNUMBER(N1228),_xll.BDP($C1228, "OPT_UNDL_TICKER"),"")</f>
        <v/>
      </c>
      <c r="P1228" s="8" t="str">
        <f>IF(ISNUMBER(N1228),_xll.BDP($C1228, "OPT_UNDL_PX")," ")</f>
        <v xml:space="preserve"> </v>
      </c>
      <c r="Q1228" s="7" t="str">
        <f>IF(ISNUMBER(N1228),+G1228*_xll.BDP($C1228, "PX_POS_MULT_FACTOR")*P1228/K1228," ")</f>
        <v xml:space="preserve"> </v>
      </c>
      <c r="R1228" s="8" t="str">
        <f>IF(OR($A1228="TUA",$A1228="TYA"),"",IF(ISNUMBER(_xll.BDP($C1228,"DUR_ADJ_OAS_MID")),_xll.BDP($C1228,"DUR_ADJ_OAS_MID"),IF(ISNUMBER(_xll.BDP($E1228&amp;" ISIN","DUR_ADJ_OAS_MID")),_xll.BDP($E1228&amp;" ISIN","DUR_ADJ_OAS_MID")," ")))</f>
        <v xml:space="preserve"> </v>
      </c>
      <c r="S1228" s="7" t="str">
        <f t="shared" si="19"/>
        <v xml:space="preserve"> </v>
      </c>
      <c r="T1228" t="s">
        <v>3046</v>
      </c>
      <c r="U1228" t="s">
        <v>1267</v>
      </c>
    </row>
    <row r="1229" spans="1:21" x14ac:dyDescent="0.25">
      <c r="A1229" t="s">
        <v>3452</v>
      </c>
      <c r="B1229" t="s">
        <v>4115</v>
      </c>
      <c r="C1229" t="s">
        <v>4116</v>
      </c>
      <c r="D1229" t="s">
        <v>4117</v>
      </c>
      <c r="E1229" t="s">
        <v>4118</v>
      </c>
      <c r="F1229" t="s">
        <v>4119</v>
      </c>
      <c r="G1229" s="1">
        <v>2198</v>
      </c>
      <c r="H1229" s="1">
        <v>24.69</v>
      </c>
      <c r="I1229" s="2">
        <v>54268.62</v>
      </c>
      <c r="J1229" s="3">
        <v>1.5376700000000001E-3</v>
      </c>
      <c r="K1229" s="4">
        <v>35292710.990000002</v>
      </c>
      <c r="L1229" s="5">
        <v>1100001</v>
      </c>
      <c r="M1229" s="6">
        <v>32.08425355</v>
      </c>
      <c r="N1229" s="7" t="str">
        <f>IF(ISNUMBER(_xll.BDP($C1229, "DELTA_MID")),_xll.BDP($C1229, "DELTA_MID")," ")</f>
        <v xml:space="preserve"> </v>
      </c>
      <c r="O1229" s="7" t="str">
        <f>IF(ISNUMBER(N1229),_xll.BDP($C1229, "OPT_UNDL_TICKER"),"")</f>
        <v/>
      </c>
      <c r="P1229" s="8" t="str">
        <f>IF(ISNUMBER(N1229),_xll.BDP($C1229, "OPT_UNDL_PX")," ")</f>
        <v xml:space="preserve"> </v>
      </c>
      <c r="Q1229" s="7" t="str">
        <f>IF(ISNUMBER(N1229),+G1229*_xll.BDP($C1229, "PX_POS_MULT_FACTOR")*P1229/K1229," ")</f>
        <v xml:space="preserve"> </v>
      </c>
      <c r="R1229" s="8" t="str">
        <f>IF(OR($A1229="TUA",$A1229="TYA"),"",IF(ISNUMBER(_xll.BDP($C1229,"DUR_ADJ_OAS_MID")),_xll.BDP($C1229,"DUR_ADJ_OAS_MID"),IF(ISNUMBER(_xll.BDP($E1229&amp;" ISIN","DUR_ADJ_OAS_MID")),_xll.BDP($E1229&amp;" ISIN","DUR_ADJ_OAS_MID")," ")))</f>
        <v xml:space="preserve"> </v>
      </c>
      <c r="S1229" s="7" t="str">
        <f t="shared" si="19"/>
        <v xml:space="preserve"> </v>
      </c>
      <c r="T1229" t="s">
        <v>4119</v>
      </c>
      <c r="U1229" t="s">
        <v>1267</v>
      </c>
    </row>
    <row r="1230" spans="1:21" x14ac:dyDescent="0.25">
      <c r="A1230" t="s">
        <v>3452</v>
      </c>
      <c r="B1230" t="s">
        <v>4120</v>
      </c>
      <c r="C1230" t="s">
        <v>4121</v>
      </c>
      <c r="D1230" t="s">
        <v>4122</v>
      </c>
      <c r="E1230" t="s">
        <v>4123</v>
      </c>
      <c r="F1230" t="s">
        <v>4124</v>
      </c>
      <c r="G1230" s="1">
        <v>5427</v>
      </c>
      <c r="H1230" s="1">
        <v>153.04</v>
      </c>
      <c r="I1230" s="2">
        <v>830548.08</v>
      </c>
      <c r="J1230" s="3">
        <v>2.3533129999999999E-2</v>
      </c>
      <c r="K1230" s="4">
        <v>35292710.990000002</v>
      </c>
      <c r="L1230" s="5">
        <v>1100001</v>
      </c>
      <c r="M1230" s="6">
        <v>32.08425355</v>
      </c>
      <c r="N1230" s="7" t="str">
        <f>IF(ISNUMBER(_xll.BDP($C1230, "DELTA_MID")),_xll.BDP($C1230, "DELTA_MID")," ")</f>
        <v xml:space="preserve"> </v>
      </c>
      <c r="O1230" s="7" t="str">
        <f>IF(ISNUMBER(N1230),_xll.BDP($C1230, "OPT_UNDL_TICKER"),"")</f>
        <v/>
      </c>
      <c r="P1230" s="8" t="str">
        <f>IF(ISNUMBER(N1230),_xll.BDP($C1230, "OPT_UNDL_PX")," ")</f>
        <v xml:space="preserve"> </v>
      </c>
      <c r="Q1230" s="7" t="str">
        <f>IF(ISNUMBER(N1230),+G1230*_xll.BDP($C1230, "PX_POS_MULT_FACTOR")*P1230/K1230," ")</f>
        <v xml:space="preserve"> </v>
      </c>
      <c r="R1230" s="8" t="str">
        <f>IF(OR($A1230="TUA",$A1230="TYA"),"",IF(ISNUMBER(_xll.BDP($C1230,"DUR_ADJ_OAS_MID")),_xll.BDP($C1230,"DUR_ADJ_OAS_MID"),IF(ISNUMBER(_xll.BDP($E1230&amp;" ISIN","DUR_ADJ_OAS_MID")),_xll.BDP($E1230&amp;" ISIN","DUR_ADJ_OAS_MID")," ")))</f>
        <v xml:space="preserve"> </v>
      </c>
      <c r="S1230" s="7" t="str">
        <f t="shared" si="19"/>
        <v xml:space="preserve"> </v>
      </c>
      <c r="T1230" t="s">
        <v>4124</v>
      </c>
      <c r="U1230" t="s">
        <v>1267</v>
      </c>
    </row>
    <row r="1231" spans="1:21" x14ac:dyDescent="0.25">
      <c r="A1231" t="s">
        <v>3452</v>
      </c>
      <c r="B1231" t="s">
        <v>4125</v>
      </c>
      <c r="C1231" t="s">
        <v>4126</v>
      </c>
      <c r="D1231" t="s">
        <v>4127</v>
      </c>
      <c r="E1231" t="s">
        <v>4128</v>
      </c>
      <c r="F1231" t="s">
        <v>4129</v>
      </c>
      <c r="G1231" s="1">
        <v>487</v>
      </c>
      <c r="H1231" s="1">
        <v>82.81</v>
      </c>
      <c r="I1231" s="2">
        <v>40328.47</v>
      </c>
      <c r="J1231" s="3">
        <v>1.14269E-3</v>
      </c>
      <c r="K1231" s="4">
        <v>35292710.990000002</v>
      </c>
      <c r="L1231" s="5">
        <v>1100001</v>
      </c>
      <c r="M1231" s="6">
        <v>32.08425355</v>
      </c>
      <c r="N1231" s="7" t="str">
        <f>IF(ISNUMBER(_xll.BDP($C1231, "DELTA_MID")),_xll.BDP($C1231, "DELTA_MID")," ")</f>
        <v xml:space="preserve"> </v>
      </c>
      <c r="O1231" s="7" t="str">
        <f>IF(ISNUMBER(N1231),_xll.BDP($C1231, "OPT_UNDL_TICKER"),"")</f>
        <v/>
      </c>
      <c r="P1231" s="8" t="str">
        <f>IF(ISNUMBER(N1231),_xll.BDP($C1231, "OPT_UNDL_PX")," ")</f>
        <v xml:space="preserve"> </v>
      </c>
      <c r="Q1231" s="7" t="str">
        <f>IF(ISNUMBER(N1231),+G1231*_xll.BDP($C1231, "PX_POS_MULT_FACTOR")*P1231/K1231," ")</f>
        <v xml:space="preserve"> </v>
      </c>
      <c r="R1231" s="8" t="str">
        <f>IF(OR($A1231="TUA",$A1231="TYA"),"",IF(ISNUMBER(_xll.BDP($C1231,"DUR_ADJ_OAS_MID")),_xll.BDP($C1231,"DUR_ADJ_OAS_MID"),IF(ISNUMBER(_xll.BDP($E1231&amp;" ISIN","DUR_ADJ_OAS_MID")),_xll.BDP($E1231&amp;" ISIN","DUR_ADJ_OAS_MID")," ")))</f>
        <v xml:space="preserve"> </v>
      </c>
      <c r="S1231" s="7" t="str">
        <f t="shared" si="19"/>
        <v xml:space="preserve"> </v>
      </c>
      <c r="T1231" t="s">
        <v>4129</v>
      </c>
      <c r="U1231" t="s">
        <v>1267</v>
      </c>
    </row>
    <row r="1232" spans="1:21" x14ac:dyDescent="0.25">
      <c r="A1232" t="s">
        <v>3452</v>
      </c>
      <c r="B1232" t="s">
        <v>4130</v>
      </c>
      <c r="C1232" t="s">
        <v>4131</v>
      </c>
      <c r="D1232" t="s">
        <v>4132</v>
      </c>
      <c r="E1232" t="s">
        <v>4133</v>
      </c>
      <c r="F1232" t="s">
        <v>4134</v>
      </c>
      <c r="G1232" s="1">
        <v>846</v>
      </c>
      <c r="H1232" s="1">
        <v>62.26</v>
      </c>
      <c r="I1232" s="2">
        <v>52671.96</v>
      </c>
      <c r="J1232" s="3">
        <v>1.4924300000000001E-3</v>
      </c>
      <c r="K1232" s="4">
        <v>35292710.990000002</v>
      </c>
      <c r="L1232" s="5">
        <v>1100001</v>
      </c>
      <c r="M1232" s="6">
        <v>32.08425355</v>
      </c>
      <c r="N1232" s="7" t="str">
        <f>IF(ISNUMBER(_xll.BDP($C1232, "DELTA_MID")),_xll.BDP($C1232, "DELTA_MID")," ")</f>
        <v xml:space="preserve"> </v>
      </c>
      <c r="O1232" s="7" t="str">
        <f>IF(ISNUMBER(N1232),_xll.BDP($C1232, "OPT_UNDL_TICKER"),"")</f>
        <v/>
      </c>
      <c r="P1232" s="8" t="str">
        <f>IF(ISNUMBER(N1232),_xll.BDP($C1232, "OPT_UNDL_PX")," ")</f>
        <v xml:space="preserve"> </v>
      </c>
      <c r="Q1232" s="7" t="str">
        <f>IF(ISNUMBER(N1232),+G1232*_xll.BDP($C1232, "PX_POS_MULT_FACTOR")*P1232/K1232," ")</f>
        <v xml:space="preserve"> </v>
      </c>
      <c r="R1232" s="8" t="str">
        <f>IF(OR($A1232="TUA",$A1232="TYA"),"",IF(ISNUMBER(_xll.BDP($C1232,"DUR_ADJ_OAS_MID")),_xll.BDP($C1232,"DUR_ADJ_OAS_MID"),IF(ISNUMBER(_xll.BDP($E1232&amp;" ISIN","DUR_ADJ_OAS_MID")),_xll.BDP($E1232&amp;" ISIN","DUR_ADJ_OAS_MID")," ")))</f>
        <v xml:space="preserve"> </v>
      </c>
      <c r="S1232" s="7" t="str">
        <f t="shared" si="19"/>
        <v xml:space="preserve"> </v>
      </c>
      <c r="T1232" t="s">
        <v>4134</v>
      </c>
      <c r="U1232" t="s">
        <v>1267</v>
      </c>
    </row>
    <row r="1233" spans="1:21" x14ac:dyDescent="0.25">
      <c r="A1233" t="s">
        <v>3452</v>
      </c>
      <c r="B1233" t="s">
        <v>4135</v>
      </c>
      <c r="C1233" t="s">
        <v>4136</v>
      </c>
      <c r="D1233" t="s">
        <v>4137</v>
      </c>
      <c r="E1233" t="s">
        <v>4138</v>
      </c>
      <c r="F1233" t="s">
        <v>4139</v>
      </c>
      <c r="G1233" s="1">
        <v>986</v>
      </c>
      <c r="H1233" s="1">
        <v>196.3</v>
      </c>
      <c r="I1233" s="2">
        <v>193551.8</v>
      </c>
      <c r="J1233" s="3">
        <v>5.4841899999999999E-3</v>
      </c>
      <c r="K1233" s="4">
        <v>35292710.990000002</v>
      </c>
      <c r="L1233" s="5">
        <v>1100001</v>
      </c>
      <c r="M1233" s="6">
        <v>32.08425355</v>
      </c>
      <c r="N1233" s="7" t="str">
        <f>IF(ISNUMBER(_xll.BDP($C1233, "DELTA_MID")),_xll.BDP($C1233, "DELTA_MID")," ")</f>
        <v xml:space="preserve"> </v>
      </c>
      <c r="O1233" s="7" t="str">
        <f>IF(ISNUMBER(N1233),_xll.BDP($C1233, "OPT_UNDL_TICKER"),"")</f>
        <v/>
      </c>
      <c r="P1233" s="8" t="str">
        <f>IF(ISNUMBER(N1233),_xll.BDP($C1233, "OPT_UNDL_PX")," ")</f>
        <v xml:space="preserve"> </v>
      </c>
      <c r="Q1233" s="7" t="str">
        <f>IF(ISNUMBER(N1233),+G1233*_xll.BDP($C1233, "PX_POS_MULT_FACTOR")*P1233/K1233," ")</f>
        <v xml:space="preserve"> </v>
      </c>
      <c r="R1233" s="8" t="str">
        <f>IF(OR($A1233="TUA",$A1233="TYA"),"",IF(ISNUMBER(_xll.BDP($C1233,"DUR_ADJ_OAS_MID")),_xll.BDP($C1233,"DUR_ADJ_OAS_MID"),IF(ISNUMBER(_xll.BDP($E1233&amp;" ISIN","DUR_ADJ_OAS_MID")),_xll.BDP($E1233&amp;" ISIN","DUR_ADJ_OAS_MID")," ")))</f>
        <v xml:space="preserve"> </v>
      </c>
      <c r="S1233" s="7" t="str">
        <f t="shared" si="19"/>
        <v xml:space="preserve"> </v>
      </c>
      <c r="T1233" t="s">
        <v>4139</v>
      </c>
      <c r="U1233" t="s">
        <v>1267</v>
      </c>
    </row>
    <row r="1234" spans="1:21" x14ac:dyDescent="0.25">
      <c r="A1234" t="s">
        <v>3452</v>
      </c>
      <c r="B1234" t="s">
        <v>4140</v>
      </c>
      <c r="C1234" t="s">
        <v>4141</v>
      </c>
      <c r="D1234" t="s">
        <v>1074</v>
      </c>
      <c r="E1234" t="s">
        <v>1075</v>
      </c>
      <c r="F1234" t="s">
        <v>1076</v>
      </c>
      <c r="G1234" s="1">
        <v>2231</v>
      </c>
      <c r="H1234" s="1">
        <v>15.27</v>
      </c>
      <c r="I1234" s="2">
        <v>34067.370000000003</v>
      </c>
      <c r="J1234" s="3">
        <v>9.6528E-4</v>
      </c>
      <c r="K1234" s="4">
        <v>35292710.990000002</v>
      </c>
      <c r="L1234" s="5">
        <v>1100001</v>
      </c>
      <c r="M1234" s="6">
        <v>32.08425355</v>
      </c>
      <c r="N1234" s="7" t="str">
        <f>IF(ISNUMBER(_xll.BDP($C1234, "DELTA_MID")),_xll.BDP($C1234, "DELTA_MID")," ")</f>
        <v xml:space="preserve"> </v>
      </c>
      <c r="O1234" s="7" t="str">
        <f>IF(ISNUMBER(N1234),_xll.BDP($C1234, "OPT_UNDL_TICKER"),"")</f>
        <v/>
      </c>
      <c r="P1234" s="8" t="str">
        <f>IF(ISNUMBER(N1234),_xll.BDP($C1234, "OPT_UNDL_PX")," ")</f>
        <v xml:space="preserve"> </v>
      </c>
      <c r="Q1234" s="7" t="str">
        <f>IF(ISNUMBER(N1234),+G1234*_xll.BDP($C1234, "PX_POS_MULT_FACTOR")*P1234/K1234," ")</f>
        <v xml:space="preserve"> </v>
      </c>
      <c r="R1234" s="8" t="str">
        <f>IF(OR($A1234="TUA",$A1234="TYA"),"",IF(ISNUMBER(_xll.BDP($C1234,"DUR_ADJ_OAS_MID")),_xll.BDP($C1234,"DUR_ADJ_OAS_MID"),IF(ISNUMBER(_xll.BDP($E1234&amp;" ISIN","DUR_ADJ_OAS_MID")),_xll.BDP($E1234&amp;" ISIN","DUR_ADJ_OAS_MID")," ")))</f>
        <v xml:space="preserve"> </v>
      </c>
      <c r="S1234" s="7" t="str">
        <f t="shared" si="19"/>
        <v xml:space="preserve"> </v>
      </c>
      <c r="T1234" t="s">
        <v>1076</v>
      </c>
      <c r="U1234" t="s">
        <v>1267</v>
      </c>
    </row>
    <row r="1235" spans="1:21" x14ac:dyDescent="0.25">
      <c r="A1235" t="s">
        <v>3452</v>
      </c>
      <c r="B1235" t="s">
        <v>4142</v>
      </c>
      <c r="C1235" t="s">
        <v>4143</v>
      </c>
      <c r="D1235" t="s">
        <v>4144</v>
      </c>
      <c r="E1235" t="s">
        <v>4145</v>
      </c>
      <c r="F1235" t="s">
        <v>4146</v>
      </c>
      <c r="G1235" s="1">
        <v>909</v>
      </c>
      <c r="H1235" s="1">
        <v>87</v>
      </c>
      <c r="I1235" s="2">
        <v>79083</v>
      </c>
      <c r="J1235" s="3">
        <v>2.24077E-3</v>
      </c>
      <c r="K1235" s="4">
        <v>35292710.990000002</v>
      </c>
      <c r="L1235" s="5">
        <v>1100001</v>
      </c>
      <c r="M1235" s="6">
        <v>32.08425355</v>
      </c>
      <c r="N1235" s="7" t="str">
        <f>IF(ISNUMBER(_xll.BDP($C1235, "DELTA_MID")),_xll.BDP($C1235, "DELTA_MID")," ")</f>
        <v xml:space="preserve"> </v>
      </c>
      <c r="O1235" s="7" t="str">
        <f>IF(ISNUMBER(N1235),_xll.BDP($C1235, "OPT_UNDL_TICKER"),"")</f>
        <v/>
      </c>
      <c r="P1235" s="8" t="str">
        <f>IF(ISNUMBER(N1235),_xll.BDP($C1235, "OPT_UNDL_PX")," ")</f>
        <v xml:space="preserve"> </v>
      </c>
      <c r="Q1235" s="7" t="str">
        <f>IF(ISNUMBER(N1235),+G1235*_xll.BDP($C1235, "PX_POS_MULT_FACTOR")*P1235/K1235," ")</f>
        <v xml:space="preserve"> </v>
      </c>
      <c r="R1235" s="8" t="str">
        <f>IF(OR($A1235="TUA",$A1235="TYA"),"",IF(ISNUMBER(_xll.BDP($C1235,"DUR_ADJ_OAS_MID")),_xll.BDP($C1235,"DUR_ADJ_OAS_MID"),IF(ISNUMBER(_xll.BDP($E1235&amp;" ISIN","DUR_ADJ_OAS_MID")),_xll.BDP($E1235&amp;" ISIN","DUR_ADJ_OAS_MID")," ")))</f>
        <v xml:space="preserve"> </v>
      </c>
      <c r="S1235" s="7" t="str">
        <f t="shared" si="19"/>
        <v xml:space="preserve"> </v>
      </c>
      <c r="T1235" t="s">
        <v>4146</v>
      </c>
      <c r="U1235" t="s">
        <v>1267</v>
      </c>
    </row>
    <row r="1236" spans="1:21" x14ac:dyDescent="0.25">
      <c r="A1236" t="s">
        <v>3452</v>
      </c>
      <c r="B1236" t="s">
        <v>4147</v>
      </c>
      <c r="C1236" t="s">
        <v>4148</v>
      </c>
      <c r="D1236" t="s">
        <v>4149</v>
      </c>
      <c r="E1236" t="s">
        <v>4150</v>
      </c>
      <c r="F1236" t="s">
        <v>4151</v>
      </c>
      <c r="G1236" s="1">
        <v>4806</v>
      </c>
      <c r="H1236" s="1">
        <v>21.03</v>
      </c>
      <c r="I1236" s="2">
        <v>101070.18</v>
      </c>
      <c r="J1236" s="3">
        <v>2.8637699999999999E-3</v>
      </c>
      <c r="K1236" s="4">
        <v>35292710.990000002</v>
      </c>
      <c r="L1236" s="5">
        <v>1100001</v>
      </c>
      <c r="M1236" s="6">
        <v>32.08425355</v>
      </c>
      <c r="N1236" s="7" t="str">
        <f>IF(ISNUMBER(_xll.BDP($C1236, "DELTA_MID")),_xll.BDP($C1236, "DELTA_MID")," ")</f>
        <v xml:space="preserve"> </v>
      </c>
      <c r="O1236" s="7" t="str">
        <f>IF(ISNUMBER(N1236),_xll.BDP($C1236, "OPT_UNDL_TICKER"),"")</f>
        <v/>
      </c>
      <c r="P1236" s="8" t="str">
        <f>IF(ISNUMBER(N1236),_xll.BDP($C1236, "OPT_UNDL_PX")," ")</f>
        <v xml:space="preserve"> </v>
      </c>
      <c r="Q1236" s="7" t="str">
        <f>IF(ISNUMBER(N1236),+G1236*_xll.BDP($C1236, "PX_POS_MULT_FACTOR")*P1236/K1236," ")</f>
        <v xml:space="preserve"> </v>
      </c>
      <c r="R1236" s="8" t="str">
        <f>IF(OR($A1236="TUA",$A1236="TYA"),"",IF(ISNUMBER(_xll.BDP($C1236,"DUR_ADJ_OAS_MID")),_xll.BDP($C1236,"DUR_ADJ_OAS_MID"),IF(ISNUMBER(_xll.BDP($E1236&amp;" ISIN","DUR_ADJ_OAS_MID")),_xll.BDP($E1236&amp;" ISIN","DUR_ADJ_OAS_MID")," ")))</f>
        <v xml:space="preserve"> </v>
      </c>
      <c r="S1236" s="7" t="str">
        <f t="shared" si="19"/>
        <v xml:space="preserve"> </v>
      </c>
      <c r="T1236" t="s">
        <v>4151</v>
      </c>
      <c r="U1236" t="s">
        <v>1267</v>
      </c>
    </row>
    <row r="1237" spans="1:21" x14ac:dyDescent="0.25">
      <c r="A1237" t="s">
        <v>3452</v>
      </c>
      <c r="B1237" t="s">
        <v>4152</v>
      </c>
      <c r="C1237" t="s">
        <v>4153</v>
      </c>
      <c r="D1237" t="s">
        <v>4154</v>
      </c>
      <c r="E1237" t="s">
        <v>4155</v>
      </c>
      <c r="F1237" t="s">
        <v>4156</v>
      </c>
      <c r="G1237" s="1">
        <v>157</v>
      </c>
      <c r="H1237" s="1">
        <v>357.79</v>
      </c>
      <c r="I1237" s="2">
        <v>56173.03</v>
      </c>
      <c r="J1237" s="3">
        <v>1.5916299999999999E-3</v>
      </c>
      <c r="K1237" s="4">
        <v>35292710.990000002</v>
      </c>
      <c r="L1237" s="5">
        <v>1100001</v>
      </c>
      <c r="M1237" s="6">
        <v>32.08425355</v>
      </c>
      <c r="N1237" s="7" t="str">
        <f>IF(ISNUMBER(_xll.BDP($C1237, "DELTA_MID")),_xll.BDP($C1237, "DELTA_MID")," ")</f>
        <v xml:space="preserve"> </v>
      </c>
      <c r="O1237" s="7" t="str">
        <f>IF(ISNUMBER(N1237),_xll.BDP($C1237, "OPT_UNDL_TICKER"),"")</f>
        <v/>
      </c>
      <c r="P1237" s="8" t="str">
        <f>IF(ISNUMBER(N1237),_xll.BDP($C1237, "OPT_UNDL_PX")," ")</f>
        <v xml:space="preserve"> </v>
      </c>
      <c r="Q1237" s="7" t="str">
        <f>IF(ISNUMBER(N1237),+G1237*_xll.BDP($C1237, "PX_POS_MULT_FACTOR")*P1237/K1237," ")</f>
        <v xml:space="preserve"> </v>
      </c>
      <c r="R1237" s="8" t="str">
        <f>IF(OR($A1237="TUA",$A1237="TYA"),"",IF(ISNUMBER(_xll.BDP($C1237,"DUR_ADJ_OAS_MID")),_xll.BDP($C1237,"DUR_ADJ_OAS_MID"),IF(ISNUMBER(_xll.BDP($E1237&amp;" ISIN","DUR_ADJ_OAS_MID")),_xll.BDP($E1237&amp;" ISIN","DUR_ADJ_OAS_MID")," ")))</f>
        <v xml:space="preserve"> </v>
      </c>
      <c r="S1237" s="7" t="str">
        <f t="shared" si="19"/>
        <v xml:space="preserve"> </v>
      </c>
      <c r="T1237" t="s">
        <v>4156</v>
      </c>
      <c r="U1237" t="s">
        <v>1267</v>
      </c>
    </row>
    <row r="1238" spans="1:21" x14ac:dyDescent="0.25">
      <c r="A1238" t="s">
        <v>3452</v>
      </c>
      <c r="B1238" t="s">
        <v>4157</v>
      </c>
      <c r="C1238" t="s">
        <v>4158</v>
      </c>
      <c r="D1238" t="s">
        <v>4159</v>
      </c>
      <c r="E1238" t="s">
        <v>4160</v>
      </c>
      <c r="F1238" t="s">
        <v>4161</v>
      </c>
      <c r="G1238" s="1">
        <v>591</v>
      </c>
      <c r="H1238" s="1">
        <v>419.75</v>
      </c>
      <c r="I1238" s="2">
        <v>248072.25</v>
      </c>
      <c r="J1238" s="3">
        <v>7.0289899999999997E-3</v>
      </c>
      <c r="K1238" s="4">
        <v>35292710.990000002</v>
      </c>
      <c r="L1238" s="5">
        <v>1100001</v>
      </c>
      <c r="M1238" s="6">
        <v>32.08425355</v>
      </c>
      <c r="N1238" s="7" t="str">
        <f>IF(ISNUMBER(_xll.BDP($C1238, "DELTA_MID")),_xll.BDP($C1238, "DELTA_MID")," ")</f>
        <v xml:space="preserve"> </v>
      </c>
      <c r="O1238" s="7" t="str">
        <f>IF(ISNUMBER(N1238),_xll.BDP($C1238, "OPT_UNDL_TICKER"),"")</f>
        <v/>
      </c>
      <c r="P1238" s="8" t="str">
        <f>IF(ISNUMBER(N1238),_xll.BDP($C1238, "OPT_UNDL_PX")," ")</f>
        <v xml:space="preserve"> </v>
      </c>
      <c r="Q1238" s="7" t="str">
        <f>IF(ISNUMBER(N1238),+G1238*_xll.BDP($C1238, "PX_POS_MULT_FACTOR")*P1238/K1238," ")</f>
        <v xml:space="preserve"> </v>
      </c>
      <c r="R1238" s="8" t="str">
        <f>IF(OR($A1238="TUA",$A1238="TYA"),"",IF(ISNUMBER(_xll.BDP($C1238,"DUR_ADJ_OAS_MID")),_xll.BDP($C1238,"DUR_ADJ_OAS_MID"),IF(ISNUMBER(_xll.BDP($E1238&amp;" ISIN","DUR_ADJ_OAS_MID")),_xll.BDP($E1238&amp;" ISIN","DUR_ADJ_OAS_MID")," ")))</f>
        <v xml:space="preserve"> </v>
      </c>
      <c r="S1238" s="7" t="str">
        <f t="shared" si="19"/>
        <v xml:space="preserve"> </v>
      </c>
      <c r="T1238" t="s">
        <v>4161</v>
      </c>
      <c r="U1238" t="s">
        <v>1267</v>
      </c>
    </row>
    <row r="1239" spans="1:21" x14ac:dyDescent="0.25">
      <c r="A1239" t="s">
        <v>3452</v>
      </c>
      <c r="B1239" t="s">
        <v>4162</v>
      </c>
      <c r="C1239" t="s">
        <v>4163</v>
      </c>
      <c r="D1239" t="s">
        <v>568</v>
      </c>
      <c r="E1239" t="s">
        <v>569</v>
      </c>
      <c r="F1239" t="s">
        <v>570</v>
      </c>
      <c r="G1239" s="1">
        <v>971</v>
      </c>
      <c r="H1239" s="1">
        <v>63.49</v>
      </c>
      <c r="I1239" s="2">
        <v>61648.79</v>
      </c>
      <c r="J1239" s="3">
        <v>1.74679E-3</v>
      </c>
      <c r="K1239" s="4">
        <v>35292710.990000002</v>
      </c>
      <c r="L1239" s="5">
        <v>1100001</v>
      </c>
      <c r="M1239" s="6">
        <v>32.08425355</v>
      </c>
      <c r="N1239" s="7" t="str">
        <f>IF(ISNUMBER(_xll.BDP($C1239, "DELTA_MID")),_xll.BDP($C1239, "DELTA_MID")," ")</f>
        <v xml:space="preserve"> </v>
      </c>
      <c r="O1239" s="7" t="str">
        <f>IF(ISNUMBER(N1239),_xll.BDP($C1239, "OPT_UNDL_TICKER"),"")</f>
        <v/>
      </c>
      <c r="P1239" s="8" t="str">
        <f>IF(ISNUMBER(N1239),_xll.BDP($C1239, "OPT_UNDL_PX")," ")</f>
        <v xml:space="preserve"> </v>
      </c>
      <c r="Q1239" s="7" t="str">
        <f>IF(ISNUMBER(N1239),+G1239*_xll.BDP($C1239, "PX_POS_MULT_FACTOR")*P1239/K1239," ")</f>
        <v xml:space="preserve"> </v>
      </c>
      <c r="R1239" s="8" t="str">
        <f>IF(OR($A1239="TUA",$A1239="TYA"),"",IF(ISNUMBER(_xll.BDP($C1239,"DUR_ADJ_OAS_MID")),_xll.BDP($C1239,"DUR_ADJ_OAS_MID"),IF(ISNUMBER(_xll.BDP($E1239&amp;" ISIN","DUR_ADJ_OAS_MID")),_xll.BDP($E1239&amp;" ISIN","DUR_ADJ_OAS_MID")," ")))</f>
        <v xml:space="preserve"> </v>
      </c>
      <c r="S1239" s="7" t="str">
        <f t="shared" si="19"/>
        <v xml:space="preserve"> </v>
      </c>
      <c r="T1239" t="s">
        <v>570</v>
      </c>
      <c r="U1239" t="s">
        <v>1267</v>
      </c>
    </row>
    <row r="1240" spans="1:21" x14ac:dyDescent="0.25">
      <c r="A1240" t="s">
        <v>3452</v>
      </c>
      <c r="B1240" t="s">
        <v>4164</v>
      </c>
      <c r="C1240" t="s">
        <v>4165</v>
      </c>
      <c r="D1240" t="s">
        <v>4166</v>
      </c>
      <c r="E1240" t="s">
        <v>4167</v>
      </c>
      <c r="F1240" t="s">
        <v>4168</v>
      </c>
      <c r="G1240" s="1">
        <v>97</v>
      </c>
      <c r="H1240" s="1">
        <v>327.23</v>
      </c>
      <c r="I1240" s="2">
        <v>31741.31</v>
      </c>
      <c r="J1240" s="3">
        <v>8.9937000000000003E-4</v>
      </c>
      <c r="K1240" s="4">
        <v>35292710.990000002</v>
      </c>
      <c r="L1240" s="5">
        <v>1100001</v>
      </c>
      <c r="M1240" s="6">
        <v>32.08425355</v>
      </c>
      <c r="N1240" s="7" t="str">
        <f>IF(ISNUMBER(_xll.BDP($C1240, "DELTA_MID")),_xll.BDP($C1240, "DELTA_MID")," ")</f>
        <v xml:space="preserve"> </v>
      </c>
      <c r="O1240" s="7" t="str">
        <f>IF(ISNUMBER(N1240),_xll.BDP($C1240, "OPT_UNDL_TICKER"),"")</f>
        <v/>
      </c>
      <c r="P1240" s="8" t="str">
        <f>IF(ISNUMBER(N1240),_xll.BDP($C1240, "OPT_UNDL_PX")," ")</f>
        <v xml:space="preserve"> </v>
      </c>
      <c r="Q1240" s="7" t="str">
        <f>IF(ISNUMBER(N1240),+G1240*_xll.BDP($C1240, "PX_POS_MULT_FACTOR")*P1240/K1240," ")</f>
        <v xml:space="preserve"> </v>
      </c>
      <c r="R1240" s="8" t="str">
        <f>IF(OR($A1240="TUA",$A1240="TYA"),"",IF(ISNUMBER(_xll.BDP($C1240,"DUR_ADJ_OAS_MID")),_xll.BDP($C1240,"DUR_ADJ_OAS_MID"),IF(ISNUMBER(_xll.BDP($E1240&amp;" ISIN","DUR_ADJ_OAS_MID")),_xll.BDP($E1240&amp;" ISIN","DUR_ADJ_OAS_MID")," ")))</f>
        <v xml:space="preserve"> </v>
      </c>
      <c r="S1240" s="7" t="str">
        <f t="shared" si="19"/>
        <v xml:space="preserve"> </v>
      </c>
      <c r="T1240" t="s">
        <v>4168</v>
      </c>
      <c r="U1240" t="s">
        <v>1267</v>
      </c>
    </row>
    <row r="1241" spans="1:21" x14ac:dyDescent="0.25">
      <c r="A1241" t="s">
        <v>3452</v>
      </c>
      <c r="B1241" t="s">
        <v>4169</v>
      </c>
      <c r="C1241" t="s">
        <v>4170</v>
      </c>
      <c r="D1241" t="s">
        <v>4171</v>
      </c>
      <c r="E1241" t="s">
        <v>4172</v>
      </c>
      <c r="F1241" t="s">
        <v>4173</v>
      </c>
      <c r="G1241" s="1">
        <v>434</v>
      </c>
      <c r="H1241" s="1">
        <v>105.53</v>
      </c>
      <c r="I1241" s="2">
        <v>45800.02</v>
      </c>
      <c r="J1241" s="3">
        <v>1.29772E-3</v>
      </c>
      <c r="K1241" s="4">
        <v>35292710.990000002</v>
      </c>
      <c r="L1241" s="5">
        <v>1100001</v>
      </c>
      <c r="M1241" s="6">
        <v>32.08425355</v>
      </c>
      <c r="N1241" s="7" t="str">
        <f>IF(ISNUMBER(_xll.BDP($C1241, "DELTA_MID")),_xll.BDP($C1241, "DELTA_MID")," ")</f>
        <v xml:space="preserve"> </v>
      </c>
      <c r="O1241" s="7" t="str">
        <f>IF(ISNUMBER(N1241),_xll.BDP($C1241, "OPT_UNDL_TICKER"),"")</f>
        <v/>
      </c>
      <c r="P1241" s="8" t="str">
        <f>IF(ISNUMBER(N1241),_xll.BDP($C1241, "OPT_UNDL_PX")," ")</f>
        <v xml:space="preserve"> </v>
      </c>
      <c r="Q1241" s="7" t="str">
        <f>IF(ISNUMBER(N1241),+G1241*_xll.BDP($C1241, "PX_POS_MULT_FACTOR")*P1241/K1241," ")</f>
        <v xml:space="preserve"> </v>
      </c>
      <c r="R1241" s="8" t="str">
        <f>IF(OR($A1241="TUA",$A1241="TYA"),"",IF(ISNUMBER(_xll.BDP($C1241,"DUR_ADJ_OAS_MID")),_xll.BDP($C1241,"DUR_ADJ_OAS_MID"),IF(ISNUMBER(_xll.BDP($E1241&amp;" ISIN","DUR_ADJ_OAS_MID")),_xll.BDP($E1241&amp;" ISIN","DUR_ADJ_OAS_MID")," ")))</f>
        <v xml:space="preserve"> </v>
      </c>
      <c r="S1241" s="7" t="str">
        <f t="shared" si="19"/>
        <v xml:space="preserve"> </v>
      </c>
      <c r="T1241" t="s">
        <v>4173</v>
      </c>
      <c r="U1241" t="s">
        <v>1267</v>
      </c>
    </row>
    <row r="1242" spans="1:21" x14ac:dyDescent="0.25">
      <c r="A1242" t="s">
        <v>3452</v>
      </c>
      <c r="B1242" t="s">
        <v>4174</v>
      </c>
      <c r="C1242" t="s">
        <v>4175</v>
      </c>
      <c r="D1242" t="s">
        <v>4176</v>
      </c>
      <c r="E1242" t="s">
        <v>4177</v>
      </c>
      <c r="F1242" t="s">
        <v>4178</v>
      </c>
      <c r="G1242" s="1">
        <v>302</v>
      </c>
      <c r="H1242" s="1">
        <v>346.08</v>
      </c>
      <c r="I1242" s="2">
        <v>104516.16</v>
      </c>
      <c r="J1242" s="3">
        <v>2.9614099999999998E-3</v>
      </c>
      <c r="K1242" s="4">
        <v>35292710.990000002</v>
      </c>
      <c r="L1242" s="5">
        <v>1100001</v>
      </c>
      <c r="M1242" s="6">
        <v>32.08425355</v>
      </c>
      <c r="N1242" s="7" t="str">
        <f>IF(ISNUMBER(_xll.BDP($C1242, "DELTA_MID")),_xll.BDP($C1242, "DELTA_MID")," ")</f>
        <v xml:space="preserve"> </v>
      </c>
      <c r="O1242" s="7" t="str">
        <f>IF(ISNUMBER(N1242),_xll.BDP($C1242, "OPT_UNDL_TICKER"),"")</f>
        <v/>
      </c>
      <c r="P1242" s="8" t="str">
        <f>IF(ISNUMBER(N1242),_xll.BDP($C1242, "OPT_UNDL_PX")," ")</f>
        <v xml:space="preserve"> </v>
      </c>
      <c r="Q1242" s="7" t="str">
        <f>IF(ISNUMBER(N1242),+G1242*_xll.BDP($C1242, "PX_POS_MULT_FACTOR")*P1242/K1242," ")</f>
        <v xml:space="preserve"> </v>
      </c>
      <c r="R1242" s="8" t="str">
        <f>IF(OR($A1242="TUA",$A1242="TYA"),"",IF(ISNUMBER(_xll.BDP($C1242,"DUR_ADJ_OAS_MID")),_xll.BDP($C1242,"DUR_ADJ_OAS_MID"),IF(ISNUMBER(_xll.BDP($E1242&amp;" ISIN","DUR_ADJ_OAS_MID")),_xll.BDP($E1242&amp;" ISIN","DUR_ADJ_OAS_MID")," ")))</f>
        <v xml:space="preserve"> </v>
      </c>
      <c r="S1242" s="7" t="str">
        <f t="shared" si="19"/>
        <v xml:space="preserve"> </v>
      </c>
      <c r="T1242" t="s">
        <v>4178</v>
      </c>
      <c r="U1242" t="s">
        <v>1267</v>
      </c>
    </row>
    <row r="1243" spans="1:21" x14ac:dyDescent="0.25">
      <c r="A1243" t="s">
        <v>3452</v>
      </c>
      <c r="B1243" t="s">
        <v>4179</v>
      </c>
      <c r="C1243" t="s">
        <v>4180</v>
      </c>
      <c r="D1243" t="s">
        <v>4181</v>
      </c>
      <c r="E1243" t="s">
        <v>4182</v>
      </c>
      <c r="F1243" t="s">
        <v>4183</v>
      </c>
      <c r="G1243" s="1">
        <v>512</v>
      </c>
      <c r="H1243" s="1">
        <v>79.489999999999995</v>
      </c>
      <c r="I1243" s="2">
        <v>40698.879999999997</v>
      </c>
      <c r="J1243" s="3">
        <v>1.15318E-3</v>
      </c>
      <c r="K1243" s="4">
        <v>35292710.990000002</v>
      </c>
      <c r="L1243" s="5">
        <v>1100001</v>
      </c>
      <c r="M1243" s="6">
        <v>32.08425355</v>
      </c>
      <c r="N1243" s="7" t="str">
        <f>IF(ISNUMBER(_xll.BDP($C1243, "DELTA_MID")),_xll.BDP($C1243, "DELTA_MID")," ")</f>
        <v xml:space="preserve"> </v>
      </c>
      <c r="O1243" s="7" t="str">
        <f>IF(ISNUMBER(N1243),_xll.BDP($C1243, "OPT_UNDL_TICKER"),"")</f>
        <v/>
      </c>
      <c r="P1243" s="8" t="str">
        <f>IF(ISNUMBER(N1243),_xll.BDP($C1243, "OPT_UNDL_PX")," ")</f>
        <v xml:space="preserve"> </v>
      </c>
      <c r="Q1243" s="7" t="str">
        <f>IF(ISNUMBER(N1243),+G1243*_xll.BDP($C1243, "PX_POS_MULT_FACTOR")*P1243/K1243," ")</f>
        <v xml:space="preserve"> </v>
      </c>
      <c r="R1243" s="8" t="str">
        <f>IF(OR($A1243="TUA",$A1243="TYA"),"",IF(ISNUMBER(_xll.BDP($C1243,"DUR_ADJ_OAS_MID")),_xll.BDP($C1243,"DUR_ADJ_OAS_MID"),IF(ISNUMBER(_xll.BDP($E1243&amp;" ISIN","DUR_ADJ_OAS_MID")),_xll.BDP($E1243&amp;" ISIN","DUR_ADJ_OAS_MID")," ")))</f>
        <v xml:space="preserve"> </v>
      </c>
      <c r="S1243" s="7" t="str">
        <f t="shared" si="19"/>
        <v xml:space="preserve"> </v>
      </c>
      <c r="T1243" t="s">
        <v>4183</v>
      </c>
      <c r="U1243" t="s">
        <v>1267</v>
      </c>
    </row>
    <row r="1244" spans="1:21" x14ac:dyDescent="0.25">
      <c r="A1244" t="s">
        <v>3452</v>
      </c>
      <c r="B1244" t="s">
        <v>4184</v>
      </c>
      <c r="C1244" t="s">
        <v>4185</v>
      </c>
      <c r="D1244" t="s">
        <v>4186</v>
      </c>
      <c r="E1244" t="s">
        <v>4187</v>
      </c>
      <c r="F1244" t="s">
        <v>4188</v>
      </c>
      <c r="G1244" s="1">
        <v>9483</v>
      </c>
      <c r="H1244" s="1">
        <v>7.46</v>
      </c>
      <c r="I1244" s="2">
        <v>70743.179999999993</v>
      </c>
      <c r="J1244" s="3">
        <v>2.0044699999999999E-3</v>
      </c>
      <c r="K1244" s="4">
        <v>35292710.990000002</v>
      </c>
      <c r="L1244" s="5">
        <v>1100001</v>
      </c>
      <c r="M1244" s="6">
        <v>32.08425355</v>
      </c>
      <c r="N1244" s="7" t="str">
        <f>IF(ISNUMBER(_xll.BDP($C1244, "DELTA_MID")),_xll.BDP($C1244, "DELTA_MID")," ")</f>
        <v xml:space="preserve"> </v>
      </c>
      <c r="O1244" s="7" t="str">
        <f>IF(ISNUMBER(N1244),_xll.BDP($C1244, "OPT_UNDL_TICKER"),"")</f>
        <v/>
      </c>
      <c r="P1244" s="8" t="str">
        <f>IF(ISNUMBER(N1244),_xll.BDP($C1244, "OPT_UNDL_PX")," ")</f>
        <v xml:space="preserve"> </v>
      </c>
      <c r="Q1244" s="7" t="str">
        <f>IF(ISNUMBER(N1244),+G1244*_xll.BDP($C1244, "PX_POS_MULT_FACTOR")*P1244/K1244," ")</f>
        <v xml:space="preserve"> </v>
      </c>
      <c r="R1244" s="8" t="str">
        <f>IF(OR($A1244="TUA",$A1244="TYA"),"",IF(ISNUMBER(_xll.BDP($C1244,"DUR_ADJ_OAS_MID")),_xll.BDP($C1244,"DUR_ADJ_OAS_MID"),IF(ISNUMBER(_xll.BDP($E1244&amp;" ISIN","DUR_ADJ_OAS_MID")),_xll.BDP($E1244&amp;" ISIN","DUR_ADJ_OAS_MID")," ")))</f>
        <v xml:space="preserve"> </v>
      </c>
      <c r="S1244" s="7" t="str">
        <f t="shared" si="19"/>
        <v xml:space="preserve"> </v>
      </c>
      <c r="T1244" t="s">
        <v>4188</v>
      </c>
      <c r="U1244" t="s">
        <v>1267</v>
      </c>
    </row>
    <row r="1245" spans="1:21" x14ac:dyDescent="0.25">
      <c r="A1245" t="s">
        <v>3452</v>
      </c>
      <c r="B1245" t="s">
        <v>4189</v>
      </c>
      <c r="C1245" t="s">
        <v>4190</v>
      </c>
      <c r="D1245" t="s">
        <v>4191</v>
      </c>
      <c r="E1245" t="s">
        <v>4192</v>
      </c>
      <c r="F1245" t="s">
        <v>4193</v>
      </c>
      <c r="G1245" s="1">
        <v>2170</v>
      </c>
      <c r="H1245" s="1">
        <v>25.46</v>
      </c>
      <c r="I1245" s="2">
        <v>55248.2</v>
      </c>
      <c r="J1245" s="3">
        <v>1.56543E-3</v>
      </c>
      <c r="K1245" s="4">
        <v>35292710.990000002</v>
      </c>
      <c r="L1245" s="5">
        <v>1100001</v>
      </c>
      <c r="M1245" s="6">
        <v>32.08425355</v>
      </c>
      <c r="N1245" s="7" t="str">
        <f>IF(ISNUMBER(_xll.BDP($C1245, "DELTA_MID")),_xll.BDP($C1245, "DELTA_MID")," ")</f>
        <v xml:space="preserve"> </v>
      </c>
      <c r="O1245" s="7" t="str">
        <f>IF(ISNUMBER(N1245),_xll.BDP($C1245, "OPT_UNDL_TICKER"),"")</f>
        <v/>
      </c>
      <c r="P1245" s="8" t="str">
        <f>IF(ISNUMBER(N1245),_xll.BDP($C1245, "OPT_UNDL_PX")," ")</f>
        <v xml:space="preserve"> </v>
      </c>
      <c r="Q1245" s="7" t="str">
        <f>IF(ISNUMBER(N1245),+G1245*_xll.BDP($C1245, "PX_POS_MULT_FACTOR")*P1245/K1245," ")</f>
        <v xml:space="preserve"> </v>
      </c>
      <c r="R1245" s="8" t="str">
        <f>IF(OR($A1245="TUA",$A1245="TYA"),"",IF(ISNUMBER(_xll.BDP($C1245,"DUR_ADJ_OAS_MID")),_xll.BDP($C1245,"DUR_ADJ_OAS_MID"),IF(ISNUMBER(_xll.BDP($E1245&amp;" ISIN","DUR_ADJ_OAS_MID")),_xll.BDP($E1245&amp;" ISIN","DUR_ADJ_OAS_MID")," ")))</f>
        <v xml:space="preserve"> </v>
      </c>
      <c r="S1245" s="7" t="str">
        <f t="shared" si="19"/>
        <v xml:space="preserve"> </v>
      </c>
      <c r="T1245" t="s">
        <v>4193</v>
      </c>
      <c r="U1245" t="s">
        <v>1267</v>
      </c>
    </row>
    <row r="1246" spans="1:21" x14ac:dyDescent="0.25">
      <c r="A1246" t="s">
        <v>3452</v>
      </c>
      <c r="B1246" t="s">
        <v>4194</v>
      </c>
      <c r="C1246" t="s">
        <v>4195</v>
      </c>
      <c r="D1246" t="s">
        <v>4196</v>
      </c>
      <c r="E1246" t="s">
        <v>4197</v>
      </c>
      <c r="F1246" t="s">
        <v>4198</v>
      </c>
      <c r="G1246" s="1">
        <v>1047</v>
      </c>
      <c r="H1246" s="1">
        <v>511.7</v>
      </c>
      <c r="I1246" s="2">
        <v>535749.9</v>
      </c>
      <c r="J1246" s="3">
        <v>1.518019E-2</v>
      </c>
      <c r="K1246" s="4">
        <v>35292710.990000002</v>
      </c>
      <c r="L1246" s="5">
        <v>1100001</v>
      </c>
      <c r="M1246" s="6">
        <v>32.08425355</v>
      </c>
      <c r="N1246" s="7" t="str">
        <f>IF(ISNUMBER(_xll.BDP($C1246, "DELTA_MID")),_xll.BDP($C1246, "DELTA_MID")," ")</f>
        <v xml:space="preserve"> </v>
      </c>
      <c r="O1246" s="7" t="str">
        <f>IF(ISNUMBER(N1246),_xll.BDP($C1246, "OPT_UNDL_TICKER"),"")</f>
        <v/>
      </c>
      <c r="P1246" s="8" t="str">
        <f>IF(ISNUMBER(N1246),_xll.BDP($C1246, "OPT_UNDL_PX")," ")</f>
        <v xml:space="preserve"> </v>
      </c>
      <c r="Q1246" s="7" t="str">
        <f>IF(ISNUMBER(N1246),+G1246*_xll.BDP($C1246, "PX_POS_MULT_FACTOR")*P1246/K1246," ")</f>
        <v xml:space="preserve"> </v>
      </c>
      <c r="R1246" s="8" t="str">
        <f>IF(OR($A1246="TUA",$A1246="TYA"),"",IF(ISNUMBER(_xll.BDP($C1246,"DUR_ADJ_OAS_MID")),_xll.BDP($C1246,"DUR_ADJ_OAS_MID"),IF(ISNUMBER(_xll.BDP($E1246&amp;" ISIN","DUR_ADJ_OAS_MID")),_xll.BDP($E1246&amp;" ISIN","DUR_ADJ_OAS_MID")," ")))</f>
        <v xml:space="preserve"> </v>
      </c>
      <c r="S1246" s="7" t="str">
        <f t="shared" si="19"/>
        <v xml:space="preserve"> </v>
      </c>
      <c r="T1246" t="s">
        <v>4198</v>
      </c>
      <c r="U1246" t="s">
        <v>1267</v>
      </c>
    </row>
    <row r="1247" spans="1:21" x14ac:dyDescent="0.25">
      <c r="A1247" t="s">
        <v>3452</v>
      </c>
      <c r="B1247" t="s">
        <v>4199</v>
      </c>
      <c r="C1247" t="s">
        <v>4200</v>
      </c>
      <c r="D1247" t="s">
        <v>4201</v>
      </c>
      <c r="E1247" t="s">
        <v>4202</v>
      </c>
      <c r="F1247" t="s">
        <v>4203</v>
      </c>
      <c r="G1247" s="1">
        <v>1030</v>
      </c>
      <c r="H1247" s="1">
        <v>371.76</v>
      </c>
      <c r="I1247" s="2">
        <v>382912.8</v>
      </c>
      <c r="J1247" s="3">
        <v>1.0849630000000001E-2</v>
      </c>
      <c r="K1247" s="4">
        <v>35292710.990000002</v>
      </c>
      <c r="L1247" s="5">
        <v>1100001</v>
      </c>
      <c r="M1247" s="6">
        <v>32.08425355</v>
      </c>
      <c r="N1247" s="7" t="str">
        <f>IF(ISNUMBER(_xll.BDP($C1247, "DELTA_MID")),_xll.BDP($C1247, "DELTA_MID")," ")</f>
        <v xml:space="preserve"> </v>
      </c>
      <c r="O1247" s="7" t="str">
        <f>IF(ISNUMBER(N1247),_xll.BDP($C1247, "OPT_UNDL_TICKER"),"")</f>
        <v/>
      </c>
      <c r="P1247" s="8" t="str">
        <f>IF(ISNUMBER(N1247),_xll.BDP($C1247, "OPT_UNDL_PX")," ")</f>
        <v xml:space="preserve"> </v>
      </c>
      <c r="Q1247" s="7" t="str">
        <f>IF(ISNUMBER(N1247),+G1247*_xll.BDP($C1247, "PX_POS_MULT_FACTOR")*P1247/K1247," ")</f>
        <v xml:space="preserve"> </v>
      </c>
      <c r="R1247" s="8" t="str">
        <f>IF(OR($A1247="TUA",$A1247="TYA"),"",IF(ISNUMBER(_xll.BDP($C1247,"DUR_ADJ_OAS_MID")),_xll.BDP($C1247,"DUR_ADJ_OAS_MID"),IF(ISNUMBER(_xll.BDP($E1247&amp;" ISIN","DUR_ADJ_OAS_MID")),_xll.BDP($E1247&amp;" ISIN","DUR_ADJ_OAS_MID")," ")))</f>
        <v xml:space="preserve"> </v>
      </c>
      <c r="S1247" s="7" t="str">
        <f t="shared" si="19"/>
        <v xml:space="preserve"> </v>
      </c>
      <c r="T1247" t="s">
        <v>4203</v>
      </c>
      <c r="U1247" t="s">
        <v>1267</v>
      </c>
    </row>
    <row r="1248" spans="1:21" x14ac:dyDescent="0.25">
      <c r="A1248" t="s">
        <v>3452</v>
      </c>
      <c r="B1248" t="s">
        <v>4204</v>
      </c>
      <c r="C1248" t="s">
        <v>4205</v>
      </c>
      <c r="D1248" t="s">
        <v>4206</v>
      </c>
      <c r="E1248" t="s">
        <v>4207</v>
      </c>
      <c r="F1248" t="s">
        <v>4208</v>
      </c>
      <c r="G1248" s="1">
        <v>485</v>
      </c>
      <c r="H1248" s="1">
        <v>83.92</v>
      </c>
      <c r="I1248" s="2">
        <v>40701.199999999997</v>
      </c>
      <c r="J1248" s="3">
        <v>1.15325E-3</v>
      </c>
      <c r="K1248" s="4">
        <v>35292710.990000002</v>
      </c>
      <c r="L1248" s="5">
        <v>1100001</v>
      </c>
      <c r="M1248" s="6">
        <v>32.08425355</v>
      </c>
      <c r="N1248" s="7" t="str">
        <f>IF(ISNUMBER(_xll.BDP($C1248, "DELTA_MID")),_xll.BDP($C1248, "DELTA_MID")," ")</f>
        <v xml:space="preserve"> </v>
      </c>
      <c r="O1248" s="7" t="str">
        <f>IF(ISNUMBER(N1248),_xll.BDP($C1248, "OPT_UNDL_TICKER"),"")</f>
        <v/>
      </c>
      <c r="P1248" s="8" t="str">
        <f>IF(ISNUMBER(N1248),_xll.BDP($C1248, "OPT_UNDL_PX")," ")</f>
        <v xml:space="preserve"> </v>
      </c>
      <c r="Q1248" s="7" t="str">
        <f>IF(ISNUMBER(N1248),+G1248*_xll.BDP($C1248, "PX_POS_MULT_FACTOR")*P1248/K1248," ")</f>
        <v xml:space="preserve"> </v>
      </c>
      <c r="R1248" s="8" t="str">
        <f>IF(OR($A1248="TUA",$A1248="TYA"),"",IF(ISNUMBER(_xll.BDP($C1248,"DUR_ADJ_OAS_MID")),_xll.BDP($C1248,"DUR_ADJ_OAS_MID"),IF(ISNUMBER(_xll.BDP($E1248&amp;" ISIN","DUR_ADJ_OAS_MID")),_xll.BDP($E1248&amp;" ISIN","DUR_ADJ_OAS_MID")," ")))</f>
        <v xml:space="preserve"> </v>
      </c>
      <c r="S1248" s="7" t="str">
        <f t="shared" si="19"/>
        <v xml:space="preserve"> </v>
      </c>
      <c r="T1248" t="s">
        <v>4208</v>
      </c>
      <c r="U1248" t="s">
        <v>1267</v>
      </c>
    </row>
    <row r="1249" spans="1:21" x14ac:dyDescent="0.25">
      <c r="A1249" t="s">
        <v>3452</v>
      </c>
      <c r="B1249" t="s">
        <v>4209</v>
      </c>
      <c r="C1249" t="s">
        <v>4210</v>
      </c>
      <c r="D1249" t="s">
        <v>4211</v>
      </c>
      <c r="E1249" t="s">
        <v>4212</v>
      </c>
      <c r="F1249" t="s">
        <v>4213</v>
      </c>
      <c r="G1249" s="1">
        <v>1357</v>
      </c>
      <c r="H1249" s="1">
        <v>133.86000000000001</v>
      </c>
      <c r="I1249" s="2">
        <v>181648.02</v>
      </c>
      <c r="J1249" s="3">
        <v>5.1469000000000003E-3</v>
      </c>
      <c r="K1249" s="4">
        <v>35292710.990000002</v>
      </c>
      <c r="L1249" s="5">
        <v>1100001</v>
      </c>
      <c r="M1249" s="6">
        <v>32.08425355</v>
      </c>
      <c r="N1249" s="7" t="str">
        <f>IF(ISNUMBER(_xll.BDP($C1249, "DELTA_MID")),_xll.BDP($C1249, "DELTA_MID")," ")</f>
        <v xml:space="preserve"> </v>
      </c>
      <c r="O1249" s="7" t="str">
        <f>IF(ISNUMBER(N1249),_xll.BDP($C1249, "OPT_UNDL_TICKER"),"")</f>
        <v/>
      </c>
      <c r="P1249" s="8" t="str">
        <f>IF(ISNUMBER(N1249),_xll.BDP($C1249, "OPT_UNDL_PX")," ")</f>
        <v xml:space="preserve"> </v>
      </c>
      <c r="Q1249" s="7" t="str">
        <f>IF(ISNUMBER(N1249),+G1249*_xll.BDP($C1249, "PX_POS_MULT_FACTOR")*P1249/K1249," ")</f>
        <v xml:space="preserve"> </v>
      </c>
      <c r="R1249" s="8" t="str">
        <f>IF(OR($A1249="TUA",$A1249="TYA"),"",IF(ISNUMBER(_xll.BDP($C1249,"DUR_ADJ_OAS_MID")),_xll.BDP($C1249,"DUR_ADJ_OAS_MID"),IF(ISNUMBER(_xll.BDP($E1249&amp;" ISIN","DUR_ADJ_OAS_MID")),_xll.BDP($E1249&amp;" ISIN","DUR_ADJ_OAS_MID")," ")))</f>
        <v xml:space="preserve"> </v>
      </c>
      <c r="S1249" s="7" t="str">
        <f t="shared" si="19"/>
        <v xml:space="preserve"> </v>
      </c>
      <c r="T1249" t="s">
        <v>4213</v>
      </c>
      <c r="U1249" t="s">
        <v>1267</v>
      </c>
    </row>
    <row r="1250" spans="1:21" x14ac:dyDescent="0.25">
      <c r="A1250" t="s">
        <v>3452</v>
      </c>
      <c r="B1250" t="s">
        <v>4214</v>
      </c>
      <c r="C1250" t="s">
        <v>4215</v>
      </c>
      <c r="D1250" t="s">
        <v>4216</v>
      </c>
      <c r="E1250" t="s">
        <v>4217</v>
      </c>
      <c r="F1250" t="s">
        <v>4218</v>
      </c>
      <c r="G1250" s="1">
        <v>1019</v>
      </c>
      <c r="H1250" s="1">
        <v>66.81</v>
      </c>
      <c r="I1250" s="2">
        <v>68079.39</v>
      </c>
      <c r="J1250" s="3">
        <v>1.92899E-3</v>
      </c>
      <c r="K1250" s="4">
        <v>35292710.990000002</v>
      </c>
      <c r="L1250" s="5">
        <v>1100001</v>
      </c>
      <c r="M1250" s="6">
        <v>32.08425355</v>
      </c>
      <c r="N1250" s="7" t="str">
        <f>IF(ISNUMBER(_xll.BDP($C1250, "DELTA_MID")),_xll.BDP($C1250, "DELTA_MID")," ")</f>
        <v xml:space="preserve"> </v>
      </c>
      <c r="O1250" s="7" t="str">
        <f>IF(ISNUMBER(N1250),_xll.BDP($C1250, "OPT_UNDL_TICKER"),"")</f>
        <v/>
      </c>
      <c r="P1250" s="8" t="str">
        <f>IF(ISNUMBER(N1250),_xll.BDP($C1250, "OPT_UNDL_PX")," ")</f>
        <v xml:space="preserve"> </v>
      </c>
      <c r="Q1250" s="7" t="str">
        <f>IF(ISNUMBER(N1250),+G1250*_xll.BDP($C1250, "PX_POS_MULT_FACTOR")*P1250/K1250," ")</f>
        <v xml:space="preserve"> </v>
      </c>
      <c r="R1250" s="8" t="str">
        <f>IF(OR($A1250="TUA",$A1250="TYA"),"",IF(ISNUMBER(_xll.BDP($C1250,"DUR_ADJ_OAS_MID")),_xll.BDP($C1250,"DUR_ADJ_OAS_MID"),IF(ISNUMBER(_xll.BDP($E1250&amp;" ISIN","DUR_ADJ_OAS_MID")),_xll.BDP($E1250&amp;" ISIN","DUR_ADJ_OAS_MID")," ")))</f>
        <v xml:space="preserve"> </v>
      </c>
      <c r="S1250" s="7" t="str">
        <f t="shared" si="19"/>
        <v xml:space="preserve"> </v>
      </c>
      <c r="T1250" t="s">
        <v>4218</v>
      </c>
      <c r="U1250" t="s">
        <v>1267</v>
      </c>
    </row>
    <row r="1251" spans="1:21" x14ac:dyDescent="0.25">
      <c r="A1251" t="s">
        <v>3452</v>
      </c>
      <c r="B1251" t="s">
        <v>4219</v>
      </c>
      <c r="C1251" t="s">
        <v>4220</v>
      </c>
      <c r="D1251" t="s">
        <v>4221</v>
      </c>
      <c r="E1251" t="s">
        <v>4222</v>
      </c>
      <c r="F1251" t="s">
        <v>4223</v>
      </c>
      <c r="G1251" s="1">
        <v>308</v>
      </c>
      <c r="H1251" s="1">
        <v>238.94</v>
      </c>
      <c r="I1251" s="2">
        <v>73593.52</v>
      </c>
      <c r="J1251" s="3">
        <v>2.08523E-3</v>
      </c>
      <c r="K1251" s="4">
        <v>35292710.990000002</v>
      </c>
      <c r="L1251" s="5">
        <v>1100001</v>
      </c>
      <c r="M1251" s="6">
        <v>32.08425355</v>
      </c>
      <c r="N1251" s="7" t="str">
        <f>IF(ISNUMBER(_xll.BDP($C1251, "DELTA_MID")),_xll.BDP($C1251, "DELTA_MID")," ")</f>
        <v xml:space="preserve"> </v>
      </c>
      <c r="O1251" s="7" t="str">
        <f>IF(ISNUMBER(N1251),_xll.BDP($C1251, "OPT_UNDL_TICKER"),"")</f>
        <v/>
      </c>
      <c r="P1251" s="8" t="str">
        <f>IF(ISNUMBER(N1251),_xll.BDP($C1251, "OPT_UNDL_PX")," ")</f>
        <v xml:space="preserve"> </v>
      </c>
      <c r="Q1251" s="7" t="str">
        <f>IF(ISNUMBER(N1251),+G1251*_xll.BDP($C1251, "PX_POS_MULT_FACTOR")*P1251/K1251," ")</f>
        <v xml:space="preserve"> </v>
      </c>
      <c r="R1251" s="8" t="str">
        <f>IF(OR($A1251="TUA",$A1251="TYA"),"",IF(ISNUMBER(_xll.BDP($C1251,"DUR_ADJ_OAS_MID")),_xll.BDP($C1251,"DUR_ADJ_OAS_MID"),IF(ISNUMBER(_xll.BDP($E1251&amp;" ISIN","DUR_ADJ_OAS_MID")),_xll.BDP($E1251&amp;" ISIN","DUR_ADJ_OAS_MID")," ")))</f>
        <v xml:space="preserve"> </v>
      </c>
      <c r="S1251" s="7" t="str">
        <f t="shared" si="19"/>
        <v xml:space="preserve"> </v>
      </c>
      <c r="T1251" t="s">
        <v>4223</v>
      </c>
      <c r="U1251" t="s">
        <v>1267</v>
      </c>
    </row>
    <row r="1252" spans="1:21" x14ac:dyDescent="0.25">
      <c r="A1252" t="s">
        <v>3452</v>
      </c>
      <c r="B1252" t="s">
        <v>4224</v>
      </c>
      <c r="C1252" t="s">
        <v>4225</v>
      </c>
      <c r="D1252" t="s">
        <v>4226</v>
      </c>
      <c r="E1252" t="s">
        <v>4227</v>
      </c>
      <c r="F1252" t="s">
        <v>4228</v>
      </c>
      <c r="G1252" s="1">
        <v>1152</v>
      </c>
      <c r="H1252" s="1">
        <v>104.1</v>
      </c>
      <c r="I1252" s="2">
        <v>119923.2</v>
      </c>
      <c r="J1252" s="3">
        <v>3.3979600000000002E-3</v>
      </c>
      <c r="K1252" s="4">
        <v>35292710.990000002</v>
      </c>
      <c r="L1252" s="5">
        <v>1100001</v>
      </c>
      <c r="M1252" s="6">
        <v>32.08425355</v>
      </c>
      <c r="N1252" s="7" t="str">
        <f>IF(ISNUMBER(_xll.BDP($C1252, "DELTA_MID")),_xll.BDP($C1252, "DELTA_MID")," ")</f>
        <v xml:space="preserve"> </v>
      </c>
      <c r="O1252" s="7" t="str">
        <f>IF(ISNUMBER(N1252),_xll.BDP($C1252, "OPT_UNDL_TICKER"),"")</f>
        <v/>
      </c>
      <c r="P1252" s="8" t="str">
        <f>IF(ISNUMBER(N1252),_xll.BDP($C1252, "OPT_UNDL_PX")," ")</f>
        <v xml:space="preserve"> </v>
      </c>
      <c r="Q1252" s="7" t="str">
        <f>IF(ISNUMBER(N1252),+G1252*_xll.BDP($C1252, "PX_POS_MULT_FACTOR")*P1252/K1252," ")</f>
        <v xml:space="preserve"> </v>
      </c>
      <c r="R1252" s="8" t="str">
        <f>IF(OR($A1252="TUA",$A1252="TYA"),"",IF(ISNUMBER(_xll.BDP($C1252,"DUR_ADJ_OAS_MID")),_xll.BDP($C1252,"DUR_ADJ_OAS_MID"),IF(ISNUMBER(_xll.BDP($E1252&amp;" ISIN","DUR_ADJ_OAS_MID")),_xll.BDP($E1252&amp;" ISIN","DUR_ADJ_OAS_MID")," ")))</f>
        <v xml:space="preserve"> </v>
      </c>
      <c r="S1252" s="7" t="str">
        <f t="shared" si="19"/>
        <v xml:space="preserve"> </v>
      </c>
      <c r="T1252" t="s">
        <v>4228</v>
      </c>
      <c r="U1252" t="s">
        <v>1267</v>
      </c>
    </row>
    <row r="1253" spans="1:21" x14ac:dyDescent="0.25">
      <c r="A1253" t="s">
        <v>3452</v>
      </c>
      <c r="B1253" t="s">
        <v>4229</v>
      </c>
      <c r="C1253" t="s">
        <v>4230</v>
      </c>
      <c r="D1253" t="s">
        <v>4231</v>
      </c>
      <c r="E1253" t="s">
        <v>4232</v>
      </c>
      <c r="F1253" t="s">
        <v>4233</v>
      </c>
      <c r="G1253" s="1">
        <v>3111</v>
      </c>
      <c r="H1253" s="1">
        <v>32.479999999999997</v>
      </c>
      <c r="I1253" s="2">
        <v>101045.28</v>
      </c>
      <c r="J1253" s="3">
        <v>2.8630600000000002E-3</v>
      </c>
      <c r="K1253" s="4">
        <v>35292710.990000002</v>
      </c>
      <c r="L1253" s="5">
        <v>1100001</v>
      </c>
      <c r="M1253" s="6">
        <v>32.08425355</v>
      </c>
      <c r="N1253" s="7" t="str">
        <f>IF(ISNUMBER(_xll.BDP($C1253, "DELTA_MID")),_xll.BDP($C1253, "DELTA_MID")," ")</f>
        <v xml:space="preserve"> </v>
      </c>
      <c r="O1253" s="7" t="str">
        <f>IF(ISNUMBER(N1253),_xll.BDP($C1253, "OPT_UNDL_TICKER"),"")</f>
        <v/>
      </c>
      <c r="P1253" s="8" t="str">
        <f>IF(ISNUMBER(N1253),_xll.BDP($C1253, "OPT_UNDL_PX")," ")</f>
        <v xml:space="preserve"> </v>
      </c>
      <c r="Q1253" s="7" t="str">
        <f>IF(ISNUMBER(N1253),+G1253*_xll.BDP($C1253, "PX_POS_MULT_FACTOR")*P1253/K1253," ")</f>
        <v xml:space="preserve"> </v>
      </c>
      <c r="R1253" s="8" t="str">
        <f>IF(OR($A1253="TUA",$A1253="TYA"),"",IF(ISNUMBER(_xll.BDP($C1253,"DUR_ADJ_OAS_MID")),_xll.BDP($C1253,"DUR_ADJ_OAS_MID"),IF(ISNUMBER(_xll.BDP($E1253&amp;" ISIN","DUR_ADJ_OAS_MID")),_xll.BDP($E1253&amp;" ISIN","DUR_ADJ_OAS_MID")," ")))</f>
        <v xml:space="preserve"> </v>
      </c>
      <c r="S1253" s="7" t="str">
        <f t="shared" si="19"/>
        <v xml:space="preserve"> </v>
      </c>
      <c r="T1253" t="s">
        <v>4233</v>
      </c>
      <c r="U1253" t="s">
        <v>1267</v>
      </c>
    </row>
    <row r="1254" spans="1:21" x14ac:dyDescent="0.25">
      <c r="A1254" t="s">
        <v>3452</v>
      </c>
      <c r="B1254" t="s">
        <v>4234</v>
      </c>
      <c r="C1254" t="s">
        <v>4235</v>
      </c>
      <c r="D1254" t="s">
        <v>627</v>
      </c>
      <c r="E1254" t="s">
        <v>628</v>
      </c>
      <c r="F1254" t="s">
        <v>629</v>
      </c>
      <c r="G1254" s="1">
        <v>515</v>
      </c>
      <c r="H1254" s="1">
        <v>127.54</v>
      </c>
      <c r="I1254" s="2">
        <v>65683.100000000006</v>
      </c>
      <c r="J1254" s="3">
        <v>1.8611000000000001E-3</v>
      </c>
      <c r="K1254" s="4">
        <v>35292710.990000002</v>
      </c>
      <c r="L1254" s="5">
        <v>1100001</v>
      </c>
      <c r="M1254" s="6">
        <v>32.08425355</v>
      </c>
      <c r="N1254" s="7" t="str">
        <f>IF(ISNUMBER(_xll.BDP($C1254, "DELTA_MID")),_xll.BDP($C1254, "DELTA_MID")," ")</f>
        <v xml:space="preserve"> </v>
      </c>
      <c r="O1254" s="7" t="str">
        <f>IF(ISNUMBER(N1254),_xll.BDP($C1254, "OPT_UNDL_TICKER"),"")</f>
        <v/>
      </c>
      <c r="P1254" s="8" t="str">
        <f>IF(ISNUMBER(N1254),_xll.BDP($C1254, "OPT_UNDL_PX")," ")</f>
        <v xml:space="preserve"> </v>
      </c>
      <c r="Q1254" s="7" t="str">
        <f>IF(ISNUMBER(N1254),+G1254*_xll.BDP($C1254, "PX_POS_MULT_FACTOR")*P1254/K1254," ")</f>
        <v xml:space="preserve"> </v>
      </c>
      <c r="R1254" s="8" t="str">
        <f>IF(OR($A1254="TUA",$A1254="TYA"),"",IF(ISNUMBER(_xll.BDP($C1254,"DUR_ADJ_OAS_MID")),_xll.BDP($C1254,"DUR_ADJ_OAS_MID"),IF(ISNUMBER(_xll.BDP($E1254&amp;" ISIN","DUR_ADJ_OAS_MID")),_xll.BDP($E1254&amp;" ISIN","DUR_ADJ_OAS_MID")," ")))</f>
        <v xml:space="preserve"> </v>
      </c>
      <c r="S1254" s="7" t="str">
        <f t="shared" si="19"/>
        <v xml:space="preserve"> </v>
      </c>
      <c r="T1254" t="s">
        <v>629</v>
      </c>
      <c r="U1254" t="s">
        <v>1267</v>
      </c>
    </row>
    <row r="1255" spans="1:21" x14ac:dyDescent="0.25">
      <c r="A1255" t="s">
        <v>3452</v>
      </c>
      <c r="B1255" t="s">
        <v>4236</v>
      </c>
      <c r="C1255" t="s">
        <v>4237</v>
      </c>
      <c r="D1255" t="s">
        <v>632</v>
      </c>
      <c r="E1255" t="s">
        <v>633</v>
      </c>
      <c r="F1255" t="s">
        <v>634</v>
      </c>
      <c r="G1255" s="1">
        <v>361</v>
      </c>
      <c r="H1255" s="1">
        <v>195.04</v>
      </c>
      <c r="I1255" s="2">
        <v>70409.440000000002</v>
      </c>
      <c r="J1255" s="3">
        <v>1.9950100000000002E-3</v>
      </c>
      <c r="K1255" s="4">
        <v>35292710.990000002</v>
      </c>
      <c r="L1255" s="5">
        <v>1100001</v>
      </c>
      <c r="M1255" s="6">
        <v>32.08425355</v>
      </c>
      <c r="N1255" s="7" t="str">
        <f>IF(ISNUMBER(_xll.BDP($C1255, "DELTA_MID")),_xll.BDP($C1255, "DELTA_MID")," ")</f>
        <v xml:space="preserve"> </v>
      </c>
      <c r="O1255" s="7" t="str">
        <f>IF(ISNUMBER(N1255),_xll.BDP($C1255, "OPT_UNDL_TICKER"),"")</f>
        <v/>
      </c>
      <c r="P1255" s="8" t="str">
        <f>IF(ISNUMBER(N1255),_xll.BDP($C1255, "OPT_UNDL_PX")," ")</f>
        <v xml:space="preserve"> </v>
      </c>
      <c r="Q1255" s="7" t="str">
        <f>IF(ISNUMBER(N1255),+G1255*_xll.BDP($C1255, "PX_POS_MULT_FACTOR")*P1255/K1255," ")</f>
        <v xml:space="preserve"> </v>
      </c>
      <c r="R1255" s="8" t="str">
        <f>IF(OR($A1255="TUA",$A1255="TYA"),"",IF(ISNUMBER(_xll.BDP($C1255,"DUR_ADJ_OAS_MID")),_xll.BDP($C1255,"DUR_ADJ_OAS_MID"),IF(ISNUMBER(_xll.BDP($E1255&amp;" ISIN","DUR_ADJ_OAS_MID")),_xll.BDP($E1255&amp;" ISIN","DUR_ADJ_OAS_MID")," ")))</f>
        <v xml:space="preserve"> </v>
      </c>
      <c r="S1255" s="7" t="str">
        <f t="shared" ref="S1255:S1318" si="20">IF(ISNUMBER(N1255),Q1255*N1255,IF(ISNUMBER(R1255),J1255*R1255," "))</f>
        <v xml:space="preserve"> </v>
      </c>
      <c r="T1255" t="s">
        <v>634</v>
      </c>
      <c r="U1255" t="s">
        <v>1267</v>
      </c>
    </row>
    <row r="1256" spans="1:21" x14ac:dyDescent="0.25">
      <c r="A1256" t="s">
        <v>3452</v>
      </c>
      <c r="B1256" t="s">
        <v>4238</v>
      </c>
      <c r="C1256" t="s">
        <v>4239</v>
      </c>
      <c r="D1256" t="s">
        <v>637</v>
      </c>
      <c r="E1256" t="s">
        <v>638</v>
      </c>
      <c r="F1256" t="s">
        <v>639</v>
      </c>
      <c r="G1256" s="1">
        <v>1278</v>
      </c>
      <c r="H1256" s="1">
        <v>70.010000000000005</v>
      </c>
      <c r="I1256" s="2">
        <v>89472.78</v>
      </c>
      <c r="J1256" s="3">
        <v>2.5351599999999998E-3</v>
      </c>
      <c r="K1256" s="4">
        <v>35292710.990000002</v>
      </c>
      <c r="L1256" s="5">
        <v>1100001</v>
      </c>
      <c r="M1256" s="6">
        <v>32.08425355</v>
      </c>
      <c r="N1256" s="7" t="str">
        <f>IF(ISNUMBER(_xll.BDP($C1256, "DELTA_MID")),_xll.BDP($C1256, "DELTA_MID")," ")</f>
        <v xml:space="preserve"> </v>
      </c>
      <c r="O1256" s="7" t="str">
        <f>IF(ISNUMBER(N1256),_xll.BDP($C1256, "OPT_UNDL_TICKER"),"")</f>
        <v/>
      </c>
      <c r="P1256" s="8" t="str">
        <f>IF(ISNUMBER(N1256),_xll.BDP($C1256, "OPT_UNDL_PX")," ")</f>
        <v xml:space="preserve"> </v>
      </c>
      <c r="Q1256" s="7" t="str">
        <f>IF(ISNUMBER(N1256),+G1256*_xll.BDP($C1256, "PX_POS_MULT_FACTOR")*P1256/K1256," ")</f>
        <v xml:space="preserve"> </v>
      </c>
      <c r="R1256" s="8" t="str">
        <f>IF(OR($A1256="TUA",$A1256="TYA"),"",IF(ISNUMBER(_xll.BDP($C1256,"DUR_ADJ_OAS_MID")),_xll.BDP($C1256,"DUR_ADJ_OAS_MID"),IF(ISNUMBER(_xll.BDP($E1256&amp;" ISIN","DUR_ADJ_OAS_MID")),_xll.BDP($E1256&amp;" ISIN","DUR_ADJ_OAS_MID")," ")))</f>
        <v xml:space="preserve"> </v>
      </c>
      <c r="S1256" s="7" t="str">
        <f t="shared" si="20"/>
        <v xml:space="preserve"> </v>
      </c>
      <c r="T1256" t="s">
        <v>639</v>
      </c>
      <c r="U1256" t="s">
        <v>1267</v>
      </c>
    </row>
    <row r="1257" spans="1:21" x14ac:dyDescent="0.25">
      <c r="A1257" t="s">
        <v>3452</v>
      </c>
      <c r="B1257" t="s">
        <v>4240</v>
      </c>
      <c r="C1257" t="s">
        <v>4241</v>
      </c>
      <c r="D1257" t="s">
        <v>4242</v>
      </c>
      <c r="E1257" t="s">
        <v>4243</v>
      </c>
      <c r="F1257" t="s">
        <v>4244</v>
      </c>
      <c r="G1257" s="1">
        <v>349</v>
      </c>
      <c r="H1257" s="1">
        <v>281.27</v>
      </c>
      <c r="I1257" s="2">
        <v>98163.23</v>
      </c>
      <c r="J1257" s="3">
        <v>2.7813999999999998E-3</v>
      </c>
      <c r="K1257" s="4">
        <v>35292710.990000002</v>
      </c>
      <c r="L1257" s="5">
        <v>1100001</v>
      </c>
      <c r="M1257" s="6">
        <v>32.08425355</v>
      </c>
      <c r="N1257" s="7" t="str">
        <f>IF(ISNUMBER(_xll.BDP($C1257, "DELTA_MID")),_xll.BDP($C1257, "DELTA_MID")," ")</f>
        <v xml:space="preserve"> </v>
      </c>
      <c r="O1257" s="7" t="str">
        <f>IF(ISNUMBER(N1257),_xll.BDP($C1257, "OPT_UNDL_TICKER"),"")</f>
        <v/>
      </c>
      <c r="P1257" s="8" t="str">
        <f>IF(ISNUMBER(N1257),_xll.BDP($C1257, "OPT_UNDL_PX")," ")</f>
        <v xml:space="preserve"> </v>
      </c>
      <c r="Q1257" s="7" t="str">
        <f>IF(ISNUMBER(N1257),+G1257*_xll.BDP($C1257, "PX_POS_MULT_FACTOR")*P1257/K1257," ")</f>
        <v xml:space="preserve"> </v>
      </c>
      <c r="R1257" s="8" t="str">
        <f>IF(OR($A1257="TUA",$A1257="TYA"),"",IF(ISNUMBER(_xll.BDP($C1257,"DUR_ADJ_OAS_MID")),_xll.BDP($C1257,"DUR_ADJ_OAS_MID"),IF(ISNUMBER(_xll.BDP($E1257&amp;" ISIN","DUR_ADJ_OAS_MID")),_xll.BDP($E1257&amp;" ISIN","DUR_ADJ_OAS_MID")," ")))</f>
        <v xml:space="preserve"> </v>
      </c>
      <c r="S1257" s="7" t="str">
        <f t="shared" si="20"/>
        <v xml:space="preserve"> </v>
      </c>
      <c r="T1257" t="s">
        <v>4244</v>
      </c>
      <c r="U1257" t="s">
        <v>1267</v>
      </c>
    </row>
    <row r="1258" spans="1:21" x14ac:dyDescent="0.25">
      <c r="A1258" t="s">
        <v>3452</v>
      </c>
      <c r="B1258" t="s">
        <v>4245</v>
      </c>
      <c r="C1258" t="s">
        <v>4246</v>
      </c>
      <c r="D1258" t="s">
        <v>4247</v>
      </c>
      <c r="E1258" t="s">
        <v>4248</v>
      </c>
      <c r="F1258" t="s">
        <v>4249</v>
      </c>
      <c r="G1258" s="1">
        <v>973</v>
      </c>
      <c r="H1258" s="1">
        <v>245.52</v>
      </c>
      <c r="I1258" s="2">
        <v>238890.96</v>
      </c>
      <c r="J1258" s="3">
        <v>6.7688499999999999E-3</v>
      </c>
      <c r="K1258" s="4">
        <v>35292710.990000002</v>
      </c>
      <c r="L1258" s="5">
        <v>1100001</v>
      </c>
      <c r="M1258" s="6">
        <v>32.08425355</v>
      </c>
      <c r="N1258" s="7" t="str">
        <f>IF(ISNUMBER(_xll.BDP($C1258, "DELTA_MID")),_xll.BDP($C1258, "DELTA_MID")," ")</f>
        <v xml:space="preserve"> </v>
      </c>
      <c r="O1258" s="7" t="str">
        <f>IF(ISNUMBER(N1258),_xll.BDP($C1258, "OPT_UNDL_TICKER"),"")</f>
        <v/>
      </c>
      <c r="P1258" s="8" t="str">
        <f>IF(ISNUMBER(N1258),_xll.BDP($C1258, "OPT_UNDL_PX")," ")</f>
        <v xml:space="preserve"> </v>
      </c>
      <c r="Q1258" s="7" t="str">
        <f>IF(ISNUMBER(N1258),+G1258*_xll.BDP($C1258, "PX_POS_MULT_FACTOR")*P1258/K1258," ")</f>
        <v xml:space="preserve"> </v>
      </c>
      <c r="R1258" s="8" t="str">
        <f>IF(OR($A1258="TUA",$A1258="TYA"),"",IF(ISNUMBER(_xll.BDP($C1258,"DUR_ADJ_OAS_MID")),_xll.BDP($C1258,"DUR_ADJ_OAS_MID"),IF(ISNUMBER(_xll.BDP($E1258&amp;" ISIN","DUR_ADJ_OAS_MID")),_xll.BDP($E1258&amp;" ISIN","DUR_ADJ_OAS_MID")," ")))</f>
        <v xml:space="preserve"> </v>
      </c>
      <c r="S1258" s="7" t="str">
        <f t="shared" si="20"/>
        <v xml:space="preserve"> </v>
      </c>
      <c r="T1258" t="s">
        <v>4249</v>
      </c>
      <c r="U1258" t="s">
        <v>1267</v>
      </c>
    </row>
    <row r="1259" spans="1:21" x14ac:dyDescent="0.25">
      <c r="A1259" t="s">
        <v>3452</v>
      </c>
      <c r="B1259" t="s">
        <v>4250</v>
      </c>
      <c r="C1259" t="s">
        <v>4251</v>
      </c>
      <c r="D1259" t="s">
        <v>4252</v>
      </c>
      <c r="E1259" t="s">
        <v>4253</v>
      </c>
      <c r="F1259" t="s">
        <v>4254</v>
      </c>
      <c r="G1259" s="1">
        <v>352</v>
      </c>
      <c r="H1259" s="1">
        <v>103.85</v>
      </c>
      <c r="I1259" s="2">
        <v>36555.199999999997</v>
      </c>
      <c r="J1259" s="3">
        <v>1.0357700000000001E-3</v>
      </c>
      <c r="K1259" s="4">
        <v>35292710.990000002</v>
      </c>
      <c r="L1259" s="5">
        <v>1100001</v>
      </c>
      <c r="M1259" s="6">
        <v>32.08425355</v>
      </c>
      <c r="N1259" s="7" t="str">
        <f>IF(ISNUMBER(_xll.BDP($C1259, "DELTA_MID")),_xll.BDP($C1259, "DELTA_MID")," ")</f>
        <v xml:space="preserve"> </v>
      </c>
      <c r="O1259" s="7" t="str">
        <f>IF(ISNUMBER(N1259),_xll.BDP($C1259, "OPT_UNDL_TICKER"),"")</f>
        <v/>
      </c>
      <c r="P1259" s="8" t="str">
        <f>IF(ISNUMBER(N1259),_xll.BDP($C1259, "OPT_UNDL_PX")," ")</f>
        <v xml:space="preserve"> </v>
      </c>
      <c r="Q1259" s="7" t="str">
        <f>IF(ISNUMBER(N1259),+G1259*_xll.BDP($C1259, "PX_POS_MULT_FACTOR")*P1259/K1259," ")</f>
        <v xml:space="preserve"> </v>
      </c>
      <c r="R1259" s="8" t="str">
        <f>IF(OR($A1259="TUA",$A1259="TYA"),"",IF(ISNUMBER(_xll.BDP($C1259,"DUR_ADJ_OAS_MID")),_xll.BDP($C1259,"DUR_ADJ_OAS_MID"),IF(ISNUMBER(_xll.BDP($E1259&amp;" ISIN","DUR_ADJ_OAS_MID")),_xll.BDP($E1259&amp;" ISIN","DUR_ADJ_OAS_MID")," ")))</f>
        <v xml:space="preserve"> </v>
      </c>
      <c r="S1259" s="7" t="str">
        <f t="shared" si="20"/>
        <v xml:space="preserve"> </v>
      </c>
      <c r="T1259" t="s">
        <v>4254</v>
      </c>
      <c r="U1259" t="s">
        <v>1267</v>
      </c>
    </row>
    <row r="1260" spans="1:21" x14ac:dyDescent="0.25">
      <c r="A1260" t="s">
        <v>3452</v>
      </c>
      <c r="B1260" t="s">
        <v>4255</v>
      </c>
      <c r="C1260" t="s">
        <v>4256</v>
      </c>
      <c r="D1260" t="s">
        <v>4257</v>
      </c>
      <c r="E1260" t="s">
        <v>4258</v>
      </c>
      <c r="F1260" t="s">
        <v>4259</v>
      </c>
      <c r="G1260" s="1">
        <v>2159</v>
      </c>
      <c r="H1260" s="1">
        <v>41.25</v>
      </c>
      <c r="I1260" s="2">
        <v>89058.75</v>
      </c>
      <c r="J1260" s="3">
        <v>2.5234300000000001E-3</v>
      </c>
      <c r="K1260" s="4">
        <v>35292710.990000002</v>
      </c>
      <c r="L1260" s="5">
        <v>1100001</v>
      </c>
      <c r="M1260" s="6">
        <v>32.08425355</v>
      </c>
      <c r="N1260" s="7" t="str">
        <f>IF(ISNUMBER(_xll.BDP($C1260, "DELTA_MID")),_xll.BDP($C1260, "DELTA_MID")," ")</f>
        <v xml:space="preserve"> </v>
      </c>
      <c r="O1260" s="7" t="str">
        <f>IF(ISNUMBER(N1260),_xll.BDP($C1260, "OPT_UNDL_TICKER"),"")</f>
        <v/>
      </c>
      <c r="P1260" s="8" t="str">
        <f>IF(ISNUMBER(N1260),_xll.BDP($C1260, "OPT_UNDL_PX")," ")</f>
        <v xml:space="preserve"> </v>
      </c>
      <c r="Q1260" s="7" t="str">
        <f>IF(ISNUMBER(N1260),+G1260*_xll.BDP($C1260, "PX_POS_MULT_FACTOR")*P1260/K1260," ")</f>
        <v xml:space="preserve"> </v>
      </c>
      <c r="R1260" s="8" t="str">
        <f>IF(OR($A1260="TUA",$A1260="TYA"),"",IF(ISNUMBER(_xll.BDP($C1260,"DUR_ADJ_OAS_MID")),_xll.BDP($C1260,"DUR_ADJ_OAS_MID"),IF(ISNUMBER(_xll.BDP($E1260&amp;" ISIN","DUR_ADJ_OAS_MID")),_xll.BDP($E1260&amp;" ISIN","DUR_ADJ_OAS_MID")," ")))</f>
        <v xml:space="preserve"> </v>
      </c>
      <c r="S1260" s="7" t="str">
        <f t="shared" si="20"/>
        <v xml:space="preserve"> </v>
      </c>
      <c r="T1260" t="s">
        <v>4259</v>
      </c>
      <c r="U1260" t="s">
        <v>1267</v>
      </c>
    </row>
    <row r="1261" spans="1:21" x14ac:dyDescent="0.25">
      <c r="A1261" t="s">
        <v>3452</v>
      </c>
      <c r="B1261" t="s">
        <v>4260</v>
      </c>
      <c r="C1261" t="s">
        <v>4261</v>
      </c>
      <c r="D1261" t="s">
        <v>4262</v>
      </c>
      <c r="E1261" t="s">
        <v>4263</v>
      </c>
      <c r="F1261" t="s">
        <v>4264</v>
      </c>
      <c r="G1261" s="1">
        <v>4446</v>
      </c>
      <c r="H1261" s="1">
        <v>81.239999999999995</v>
      </c>
      <c r="I1261" s="2">
        <v>361193.04</v>
      </c>
      <c r="J1261" s="3">
        <v>1.0234210000000001E-2</v>
      </c>
      <c r="K1261" s="4">
        <v>35292710.990000002</v>
      </c>
      <c r="L1261" s="5">
        <v>1100001</v>
      </c>
      <c r="M1261" s="6">
        <v>32.08425355</v>
      </c>
      <c r="N1261" s="7" t="str">
        <f>IF(ISNUMBER(_xll.BDP($C1261, "DELTA_MID")),_xll.BDP($C1261, "DELTA_MID")," ")</f>
        <v xml:space="preserve"> </v>
      </c>
      <c r="O1261" s="7" t="str">
        <f>IF(ISNUMBER(N1261),_xll.BDP($C1261, "OPT_UNDL_TICKER"),"")</f>
        <v/>
      </c>
      <c r="P1261" s="8" t="str">
        <f>IF(ISNUMBER(N1261),_xll.BDP($C1261, "OPT_UNDL_PX")," ")</f>
        <v xml:space="preserve"> </v>
      </c>
      <c r="Q1261" s="7" t="str">
        <f>IF(ISNUMBER(N1261),+G1261*_xll.BDP($C1261, "PX_POS_MULT_FACTOR")*P1261/K1261," ")</f>
        <v xml:space="preserve"> </v>
      </c>
      <c r="R1261" s="8" t="str">
        <f>IF(OR($A1261="TUA",$A1261="TYA"),"",IF(ISNUMBER(_xll.BDP($C1261,"DUR_ADJ_OAS_MID")),_xll.BDP($C1261,"DUR_ADJ_OAS_MID"),IF(ISNUMBER(_xll.BDP($E1261&amp;" ISIN","DUR_ADJ_OAS_MID")),_xll.BDP($E1261&amp;" ISIN","DUR_ADJ_OAS_MID")," ")))</f>
        <v xml:space="preserve"> </v>
      </c>
      <c r="S1261" s="7" t="str">
        <f t="shared" si="20"/>
        <v xml:space="preserve"> </v>
      </c>
      <c r="T1261" t="s">
        <v>4264</v>
      </c>
      <c r="U1261" t="s">
        <v>1267</v>
      </c>
    </row>
    <row r="1262" spans="1:21" x14ac:dyDescent="0.25">
      <c r="A1262" t="s">
        <v>3452</v>
      </c>
      <c r="B1262" t="s">
        <v>4265</v>
      </c>
      <c r="C1262" t="s">
        <v>4266</v>
      </c>
      <c r="D1262" t="s">
        <v>4267</v>
      </c>
      <c r="E1262" t="s">
        <v>4268</v>
      </c>
      <c r="F1262" t="s">
        <v>4269</v>
      </c>
      <c r="G1262" s="1">
        <v>108</v>
      </c>
      <c r="H1262" s="1">
        <v>651.29999999999995</v>
      </c>
      <c r="I1262" s="2">
        <v>70340.399999999994</v>
      </c>
      <c r="J1262" s="3">
        <v>1.9930600000000001E-3</v>
      </c>
      <c r="K1262" s="4">
        <v>35292710.990000002</v>
      </c>
      <c r="L1262" s="5">
        <v>1100001</v>
      </c>
      <c r="M1262" s="6">
        <v>32.08425355</v>
      </c>
      <c r="N1262" s="7" t="str">
        <f>IF(ISNUMBER(_xll.BDP($C1262, "DELTA_MID")),_xll.BDP($C1262, "DELTA_MID")," ")</f>
        <v xml:space="preserve"> </v>
      </c>
      <c r="O1262" s="7" t="str">
        <f>IF(ISNUMBER(N1262),_xll.BDP($C1262, "OPT_UNDL_TICKER"),"")</f>
        <v/>
      </c>
      <c r="P1262" s="8" t="str">
        <f>IF(ISNUMBER(N1262),_xll.BDP($C1262, "OPT_UNDL_PX")," ")</f>
        <v xml:space="preserve"> </v>
      </c>
      <c r="Q1262" s="7" t="str">
        <f>IF(ISNUMBER(N1262),+G1262*_xll.BDP($C1262, "PX_POS_MULT_FACTOR")*P1262/K1262," ")</f>
        <v xml:space="preserve"> </v>
      </c>
      <c r="R1262" s="8" t="str">
        <f>IF(OR($A1262="TUA",$A1262="TYA"),"",IF(ISNUMBER(_xll.BDP($C1262,"DUR_ADJ_OAS_MID")),_xll.BDP($C1262,"DUR_ADJ_OAS_MID"),IF(ISNUMBER(_xll.BDP($E1262&amp;" ISIN","DUR_ADJ_OAS_MID")),_xll.BDP($E1262&amp;" ISIN","DUR_ADJ_OAS_MID")," ")))</f>
        <v xml:space="preserve"> </v>
      </c>
      <c r="S1262" s="7" t="str">
        <f t="shared" si="20"/>
        <v xml:space="preserve"> </v>
      </c>
      <c r="T1262" t="s">
        <v>4269</v>
      </c>
      <c r="U1262" t="s">
        <v>1267</v>
      </c>
    </row>
    <row r="1263" spans="1:21" x14ac:dyDescent="0.25">
      <c r="A1263" t="s">
        <v>3452</v>
      </c>
      <c r="B1263" t="s">
        <v>4270</v>
      </c>
      <c r="C1263" t="s">
        <v>4271</v>
      </c>
      <c r="D1263" t="s">
        <v>656</v>
      </c>
      <c r="E1263" t="s">
        <v>657</v>
      </c>
      <c r="F1263" t="s">
        <v>658</v>
      </c>
      <c r="G1263" s="1">
        <v>1411</v>
      </c>
      <c r="H1263" s="1">
        <v>282.7</v>
      </c>
      <c r="I1263" s="2">
        <v>398889.7</v>
      </c>
      <c r="J1263" s="3">
        <v>1.1302329999999999E-2</v>
      </c>
      <c r="K1263" s="4">
        <v>35292710.990000002</v>
      </c>
      <c r="L1263" s="5">
        <v>1100001</v>
      </c>
      <c r="M1263" s="6">
        <v>32.08425355</v>
      </c>
      <c r="N1263" s="7" t="str">
        <f>IF(ISNUMBER(_xll.BDP($C1263, "DELTA_MID")),_xll.BDP($C1263, "DELTA_MID")," ")</f>
        <v xml:space="preserve"> </v>
      </c>
      <c r="O1263" s="7" t="str">
        <f>IF(ISNUMBER(N1263),_xll.BDP($C1263, "OPT_UNDL_TICKER"),"")</f>
        <v/>
      </c>
      <c r="P1263" s="8" t="str">
        <f>IF(ISNUMBER(N1263),_xll.BDP($C1263, "OPT_UNDL_PX")," ")</f>
        <v xml:space="preserve"> </v>
      </c>
      <c r="Q1263" s="7" t="str">
        <f>IF(ISNUMBER(N1263),+G1263*_xll.BDP($C1263, "PX_POS_MULT_FACTOR")*P1263/K1263," ")</f>
        <v xml:space="preserve"> </v>
      </c>
      <c r="R1263" s="8" t="str">
        <f>IF(OR($A1263="TUA",$A1263="TYA"),"",IF(ISNUMBER(_xll.BDP($C1263,"DUR_ADJ_OAS_MID")),_xll.BDP($C1263,"DUR_ADJ_OAS_MID"),IF(ISNUMBER(_xll.BDP($E1263&amp;" ISIN","DUR_ADJ_OAS_MID")),_xll.BDP($E1263&amp;" ISIN","DUR_ADJ_OAS_MID")," ")))</f>
        <v xml:space="preserve"> </v>
      </c>
      <c r="S1263" s="7" t="str">
        <f t="shared" si="20"/>
        <v xml:space="preserve"> </v>
      </c>
      <c r="T1263" t="s">
        <v>658</v>
      </c>
      <c r="U1263" t="s">
        <v>1267</v>
      </c>
    </row>
    <row r="1264" spans="1:21" x14ac:dyDescent="0.25">
      <c r="A1264" t="s">
        <v>3452</v>
      </c>
      <c r="B1264" t="s">
        <v>4272</v>
      </c>
      <c r="C1264" t="s">
        <v>4273</v>
      </c>
      <c r="D1264" t="s">
        <v>4274</v>
      </c>
      <c r="E1264" t="s">
        <v>4275</v>
      </c>
      <c r="F1264" t="s">
        <v>4276</v>
      </c>
      <c r="G1264" s="1">
        <v>1545</v>
      </c>
      <c r="H1264" s="1">
        <v>107.2</v>
      </c>
      <c r="I1264" s="2">
        <v>165624</v>
      </c>
      <c r="J1264" s="3">
        <v>4.69287E-3</v>
      </c>
      <c r="K1264" s="4">
        <v>35292710.990000002</v>
      </c>
      <c r="L1264" s="5">
        <v>1100001</v>
      </c>
      <c r="M1264" s="6">
        <v>32.08425355</v>
      </c>
      <c r="N1264" s="7" t="str">
        <f>IF(ISNUMBER(_xll.BDP($C1264, "DELTA_MID")),_xll.BDP($C1264, "DELTA_MID")," ")</f>
        <v xml:space="preserve"> </v>
      </c>
      <c r="O1264" s="7" t="str">
        <f>IF(ISNUMBER(N1264),_xll.BDP($C1264, "OPT_UNDL_TICKER"),"")</f>
        <v/>
      </c>
      <c r="P1264" s="8" t="str">
        <f>IF(ISNUMBER(N1264),_xll.BDP($C1264, "OPT_UNDL_PX")," ")</f>
        <v xml:space="preserve"> </v>
      </c>
      <c r="Q1264" s="7" t="str">
        <f>IF(ISNUMBER(N1264),+G1264*_xll.BDP($C1264, "PX_POS_MULT_FACTOR")*P1264/K1264," ")</f>
        <v xml:space="preserve"> </v>
      </c>
      <c r="R1264" s="8" t="str">
        <f>IF(OR($A1264="TUA",$A1264="TYA"),"",IF(ISNUMBER(_xll.BDP($C1264,"DUR_ADJ_OAS_MID")),_xll.BDP($C1264,"DUR_ADJ_OAS_MID"),IF(ISNUMBER(_xll.BDP($E1264&amp;" ISIN","DUR_ADJ_OAS_MID")),_xll.BDP($E1264&amp;" ISIN","DUR_ADJ_OAS_MID")," ")))</f>
        <v xml:space="preserve"> </v>
      </c>
      <c r="S1264" s="7" t="str">
        <f t="shared" si="20"/>
        <v xml:space="preserve"> </v>
      </c>
      <c r="T1264" t="s">
        <v>4276</v>
      </c>
      <c r="U1264" t="s">
        <v>1267</v>
      </c>
    </row>
    <row r="1265" spans="1:21" x14ac:dyDescent="0.25">
      <c r="A1265" t="s">
        <v>3452</v>
      </c>
      <c r="B1265" t="s">
        <v>4277</v>
      </c>
      <c r="C1265" t="s">
        <v>4278</v>
      </c>
      <c r="D1265" t="s">
        <v>4279</v>
      </c>
      <c r="E1265" t="s">
        <v>4280</v>
      </c>
      <c r="F1265" t="s">
        <v>4281</v>
      </c>
      <c r="G1265" s="1">
        <v>509</v>
      </c>
      <c r="H1265" s="1">
        <v>100.56</v>
      </c>
      <c r="I1265" s="2">
        <v>51185.04</v>
      </c>
      <c r="J1265" s="3">
        <v>1.4503000000000001E-3</v>
      </c>
      <c r="K1265" s="4">
        <v>35292710.990000002</v>
      </c>
      <c r="L1265" s="5">
        <v>1100001</v>
      </c>
      <c r="M1265" s="6">
        <v>32.08425355</v>
      </c>
      <c r="N1265" s="7" t="str">
        <f>IF(ISNUMBER(_xll.BDP($C1265, "DELTA_MID")),_xll.BDP($C1265, "DELTA_MID")," ")</f>
        <v xml:space="preserve"> </v>
      </c>
      <c r="O1265" s="7" t="str">
        <f>IF(ISNUMBER(N1265),_xll.BDP($C1265, "OPT_UNDL_TICKER"),"")</f>
        <v/>
      </c>
      <c r="P1265" s="8" t="str">
        <f>IF(ISNUMBER(N1265),_xll.BDP($C1265, "OPT_UNDL_PX")," ")</f>
        <v xml:space="preserve"> </v>
      </c>
      <c r="Q1265" s="7" t="str">
        <f>IF(ISNUMBER(N1265),+G1265*_xll.BDP($C1265, "PX_POS_MULT_FACTOR")*P1265/K1265," ")</f>
        <v xml:space="preserve"> </v>
      </c>
      <c r="R1265" s="8" t="str">
        <f>IF(OR($A1265="TUA",$A1265="TYA"),"",IF(ISNUMBER(_xll.BDP($C1265,"DUR_ADJ_OAS_MID")),_xll.BDP($C1265,"DUR_ADJ_OAS_MID"),IF(ISNUMBER(_xll.BDP($E1265&amp;" ISIN","DUR_ADJ_OAS_MID")),_xll.BDP($E1265&amp;" ISIN","DUR_ADJ_OAS_MID")," ")))</f>
        <v xml:space="preserve"> </v>
      </c>
      <c r="S1265" s="7" t="str">
        <f t="shared" si="20"/>
        <v xml:space="preserve"> </v>
      </c>
      <c r="T1265" t="s">
        <v>4281</v>
      </c>
      <c r="U1265" t="s">
        <v>1267</v>
      </c>
    </row>
    <row r="1266" spans="1:21" x14ac:dyDescent="0.25">
      <c r="A1266" t="s">
        <v>3452</v>
      </c>
      <c r="B1266" t="s">
        <v>4282</v>
      </c>
      <c r="C1266" t="s">
        <v>4283</v>
      </c>
      <c r="D1266" t="s">
        <v>4284</v>
      </c>
      <c r="E1266" t="s">
        <v>4285</v>
      </c>
      <c r="F1266" t="s">
        <v>4286</v>
      </c>
      <c r="G1266" s="1">
        <v>605</v>
      </c>
      <c r="H1266" s="1">
        <v>164.26</v>
      </c>
      <c r="I1266" s="2">
        <v>99377.3</v>
      </c>
      <c r="J1266" s="3">
        <v>2.8157999999999998E-3</v>
      </c>
      <c r="K1266" s="4">
        <v>35292710.990000002</v>
      </c>
      <c r="L1266" s="5">
        <v>1100001</v>
      </c>
      <c r="M1266" s="6">
        <v>32.08425355</v>
      </c>
      <c r="N1266" s="7" t="str">
        <f>IF(ISNUMBER(_xll.BDP($C1266, "DELTA_MID")),_xll.BDP($C1266, "DELTA_MID")," ")</f>
        <v xml:space="preserve"> </v>
      </c>
      <c r="O1266" s="7" t="str">
        <f>IF(ISNUMBER(N1266),_xll.BDP($C1266, "OPT_UNDL_TICKER"),"")</f>
        <v/>
      </c>
      <c r="P1266" s="8" t="str">
        <f>IF(ISNUMBER(N1266),_xll.BDP($C1266, "OPT_UNDL_PX")," ")</f>
        <v xml:space="preserve"> </v>
      </c>
      <c r="Q1266" s="7" t="str">
        <f>IF(ISNUMBER(N1266),+G1266*_xll.BDP($C1266, "PX_POS_MULT_FACTOR")*P1266/K1266," ")</f>
        <v xml:space="preserve"> </v>
      </c>
      <c r="R1266" s="8" t="str">
        <f>IF(OR($A1266="TUA",$A1266="TYA"),"",IF(ISNUMBER(_xll.BDP($C1266,"DUR_ADJ_OAS_MID")),_xll.BDP($C1266,"DUR_ADJ_OAS_MID"),IF(ISNUMBER(_xll.BDP($E1266&amp;" ISIN","DUR_ADJ_OAS_MID")),_xll.BDP($E1266&amp;" ISIN","DUR_ADJ_OAS_MID")," ")))</f>
        <v xml:space="preserve"> </v>
      </c>
      <c r="S1266" s="7" t="str">
        <f t="shared" si="20"/>
        <v xml:space="preserve"> </v>
      </c>
      <c r="T1266" t="s">
        <v>4286</v>
      </c>
      <c r="U1266" t="s">
        <v>1267</v>
      </c>
    </row>
    <row r="1267" spans="1:21" x14ac:dyDescent="0.25">
      <c r="A1267" t="s">
        <v>3452</v>
      </c>
      <c r="B1267" t="s">
        <v>4287</v>
      </c>
      <c r="C1267" t="s">
        <v>4288</v>
      </c>
      <c r="D1267" t="s">
        <v>676</v>
      </c>
      <c r="E1267" t="s">
        <v>677</v>
      </c>
      <c r="F1267" t="s">
        <v>678</v>
      </c>
      <c r="G1267" s="1">
        <v>122</v>
      </c>
      <c r="H1267" s="1">
        <v>390.09</v>
      </c>
      <c r="I1267" s="2">
        <v>47590.98</v>
      </c>
      <c r="J1267" s="3">
        <v>1.3484599999999999E-3</v>
      </c>
      <c r="K1267" s="4">
        <v>35292710.990000002</v>
      </c>
      <c r="L1267" s="5">
        <v>1100001</v>
      </c>
      <c r="M1267" s="6">
        <v>32.08425355</v>
      </c>
      <c r="N1267" s="7" t="str">
        <f>IF(ISNUMBER(_xll.BDP($C1267, "DELTA_MID")),_xll.BDP($C1267, "DELTA_MID")," ")</f>
        <v xml:space="preserve"> </v>
      </c>
      <c r="O1267" s="7" t="str">
        <f>IF(ISNUMBER(N1267),_xll.BDP($C1267, "OPT_UNDL_TICKER"),"")</f>
        <v/>
      </c>
      <c r="P1267" s="8" t="str">
        <f>IF(ISNUMBER(N1267),_xll.BDP($C1267, "OPT_UNDL_PX")," ")</f>
        <v xml:space="preserve"> </v>
      </c>
      <c r="Q1267" s="7" t="str">
        <f>IF(ISNUMBER(N1267),+G1267*_xll.BDP($C1267, "PX_POS_MULT_FACTOR")*P1267/K1267," ")</f>
        <v xml:space="preserve"> </v>
      </c>
      <c r="R1267" s="8" t="str">
        <f>IF(OR($A1267="TUA",$A1267="TYA"),"",IF(ISNUMBER(_xll.BDP($C1267,"DUR_ADJ_OAS_MID")),_xll.BDP($C1267,"DUR_ADJ_OAS_MID"),IF(ISNUMBER(_xll.BDP($E1267&amp;" ISIN","DUR_ADJ_OAS_MID")),_xll.BDP($E1267&amp;" ISIN","DUR_ADJ_OAS_MID")," ")))</f>
        <v xml:space="preserve"> </v>
      </c>
      <c r="S1267" s="7" t="str">
        <f t="shared" si="20"/>
        <v xml:space="preserve"> </v>
      </c>
      <c r="T1267" t="s">
        <v>678</v>
      </c>
      <c r="U1267" t="s">
        <v>1267</v>
      </c>
    </row>
    <row r="1268" spans="1:21" x14ac:dyDescent="0.25">
      <c r="A1268" t="s">
        <v>3452</v>
      </c>
      <c r="B1268" t="s">
        <v>4289</v>
      </c>
      <c r="C1268" t="s">
        <v>4290</v>
      </c>
      <c r="D1268" t="s">
        <v>4291</v>
      </c>
      <c r="E1268" t="s">
        <v>4292</v>
      </c>
      <c r="F1268" t="s">
        <v>4293</v>
      </c>
      <c r="G1268" s="1">
        <v>1381</v>
      </c>
      <c r="H1268" s="1">
        <v>188.58</v>
      </c>
      <c r="I1268" s="2">
        <v>260428.98</v>
      </c>
      <c r="J1268" s="3">
        <v>7.3791200000000003E-3</v>
      </c>
      <c r="K1268" s="4">
        <v>35292710.990000002</v>
      </c>
      <c r="L1268" s="5">
        <v>1100001</v>
      </c>
      <c r="M1268" s="6">
        <v>32.08425355</v>
      </c>
      <c r="N1268" s="7" t="str">
        <f>IF(ISNUMBER(_xll.BDP($C1268, "DELTA_MID")),_xll.BDP($C1268, "DELTA_MID")," ")</f>
        <v xml:space="preserve"> </v>
      </c>
      <c r="O1268" s="7" t="str">
        <f>IF(ISNUMBER(N1268),_xll.BDP($C1268, "OPT_UNDL_TICKER"),"")</f>
        <v/>
      </c>
      <c r="P1268" s="8" t="str">
        <f>IF(ISNUMBER(N1268),_xll.BDP($C1268, "OPT_UNDL_PX")," ")</f>
        <v xml:space="preserve"> </v>
      </c>
      <c r="Q1268" s="7" t="str">
        <f>IF(ISNUMBER(N1268),+G1268*_xll.BDP($C1268, "PX_POS_MULT_FACTOR")*P1268/K1268," ")</f>
        <v xml:space="preserve"> </v>
      </c>
      <c r="R1268" s="8" t="str">
        <f>IF(OR($A1268="TUA",$A1268="TYA"),"",IF(ISNUMBER(_xll.BDP($C1268,"DUR_ADJ_OAS_MID")),_xll.BDP($C1268,"DUR_ADJ_OAS_MID"),IF(ISNUMBER(_xll.BDP($E1268&amp;" ISIN","DUR_ADJ_OAS_MID")),_xll.BDP($E1268&amp;" ISIN","DUR_ADJ_OAS_MID")," ")))</f>
        <v xml:space="preserve"> </v>
      </c>
      <c r="S1268" s="7" t="str">
        <f t="shared" si="20"/>
        <v xml:space="preserve"> </v>
      </c>
      <c r="T1268" t="s">
        <v>4293</v>
      </c>
      <c r="U1268" t="s">
        <v>1267</v>
      </c>
    </row>
    <row r="1269" spans="1:21" x14ac:dyDescent="0.25">
      <c r="A1269" t="s">
        <v>3452</v>
      </c>
      <c r="B1269" t="s">
        <v>4294</v>
      </c>
      <c r="C1269" t="s">
        <v>4295</v>
      </c>
      <c r="D1269" t="s">
        <v>4296</v>
      </c>
      <c r="E1269" t="s">
        <v>4297</v>
      </c>
      <c r="F1269" t="s">
        <v>4298</v>
      </c>
      <c r="G1269" s="1">
        <v>1646</v>
      </c>
      <c r="H1269" s="1">
        <v>252.66</v>
      </c>
      <c r="I1269" s="2">
        <v>415878.36</v>
      </c>
      <c r="J1269" s="3">
        <v>1.1783689999999999E-2</v>
      </c>
      <c r="K1269" s="4">
        <v>35292710.990000002</v>
      </c>
      <c r="L1269" s="5">
        <v>1100001</v>
      </c>
      <c r="M1269" s="6">
        <v>32.08425355</v>
      </c>
      <c r="N1269" s="7" t="str">
        <f>IF(ISNUMBER(_xll.BDP($C1269, "DELTA_MID")),_xll.BDP($C1269, "DELTA_MID")," ")</f>
        <v xml:space="preserve"> </v>
      </c>
      <c r="O1269" s="7" t="str">
        <f>IF(ISNUMBER(N1269),_xll.BDP($C1269, "OPT_UNDL_TICKER"),"")</f>
        <v/>
      </c>
      <c r="P1269" s="8" t="str">
        <f>IF(ISNUMBER(N1269),_xll.BDP($C1269, "OPT_UNDL_PX")," ")</f>
        <v xml:space="preserve"> </v>
      </c>
      <c r="Q1269" s="7" t="str">
        <f>IF(ISNUMBER(N1269),+G1269*_xll.BDP($C1269, "PX_POS_MULT_FACTOR")*P1269/K1269," ")</f>
        <v xml:space="preserve"> </v>
      </c>
      <c r="R1269" s="8" t="str">
        <f>IF(OR($A1269="TUA",$A1269="TYA"),"",IF(ISNUMBER(_xll.BDP($C1269,"DUR_ADJ_OAS_MID")),_xll.BDP($C1269,"DUR_ADJ_OAS_MID"),IF(ISNUMBER(_xll.BDP($E1269&amp;" ISIN","DUR_ADJ_OAS_MID")),_xll.BDP($E1269&amp;" ISIN","DUR_ADJ_OAS_MID")," ")))</f>
        <v xml:space="preserve"> </v>
      </c>
      <c r="S1269" s="7" t="str">
        <f t="shared" si="20"/>
        <v xml:space="preserve"> </v>
      </c>
      <c r="T1269" t="s">
        <v>4298</v>
      </c>
      <c r="U1269" t="s">
        <v>1267</v>
      </c>
    </row>
    <row r="1270" spans="1:21" x14ac:dyDescent="0.25">
      <c r="A1270" t="s">
        <v>3452</v>
      </c>
      <c r="B1270" t="s">
        <v>4299</v>
      </c>
      <c r="C1270" t="s">
        <v>4300</v>
      </c>
      <c r="D1270" t="s">
        <v>4301</v>
      </c>
      <c r="E1270" t="s">
        <v>4302</v>
      </c>
      <c r="F1270" t="s">
        <v>4303</v>
      </c>
      <c r="G1270" s="1">
        <v>2220</v>
      </c>
      <c r="H1270" s="1">
        <v>65.48</v>
      </c>
      <c r="I1270" s="2">
        <v>145365.6</v>
      </c>
      <c r="J1270" s="3">
        <v>4.1188600000000002E-3</v>
      </c>
      <c r="K1270" s="4">
        <v>35292710.990000002</v>
      </c>
      <c r="L1270" s="5">
        <v>1100001</v>
      </c>
      <c r="M1270" s="6">
        <v>32.08425355</v>
      </c>
      <c r="N1270" s="7" t="str">
        <f>IF(ISNUMBER(_xll.BDP($C1270, "DELTA_MID")),_xll.BDP($C1270, "DELTA_MID")," ")</f>
        <v xml:space="preserve"> </v>
      </c>
      <c r="O1270" s="7" t="str">
        <f>IF(ISNUMBER(N1270),_xll.BDP($C1270, "OPT_UNDL_TICKER"),"")</f>
        <v/>
      </c>
      <c r="P1270" s="8" t="str">
        <f>IF(ISNUMBER(N1270),_xll.BDP($C1270, "OPT_UNDL_PX")," ")</f>
        <v xml:space="preserve"> </v>
      </c>
      <c r="Q1270" s="7" t="str">
        <f>IF(ISNUMBER(N1270),+G1270*_xll.BDP($C1270, "PX_POS_MULT_FACTOR")*P1270/K1270," ")</f>
        <v xml:space="preserve"> </v>
      </c>
      <c r="R1270" s="8" t="str">
        <f>IF(OR($A1270="TUA",$A1270="TYA"),"",IF(ISNUMBER(_xll.BDP($C1270,"DUR_ADJ_OAS_MID")),_xll.BDP($C1270,"DUR_ADJ_OAS_MID"),IF(ISNUMBER(_xll.BDP($E1270&amp;" ISIN","DUR_ADJ_OAS_MID")),_xll.BDP($E1270&amp;" ISIN","DUR_ADJ_OAS_MID")," ")))</f>
        <v xml:space="preserve"> </v>
      </c>
      <c r="S1270" s="7" t="str">
        <f t="shared" si="20"/>
        <v xml:space="preserve"> </v>
      </c>
      <c r="T1270" t="s">
        <v>4303</v>
      </c>
      <c r="U1270" t="s">
        <v>1267</v>
      </c>
    </row>
    <row r="1271" spans="1:21" x14ac:dyDescent="0.25">
      <c r="A1271" t="s">
        <v>3452</v>
      </c>
      <c r="B1271" t="s">
        <v>4304</v>
      </c>
      <c r="C1271" t="s">
        <v>4305</v>
      </c>
      <c r="D1271" t="s">
        <v>4306</v>
      </c>
      <c r="E1271" t="s">
        <v>4307</v>
      </c>
      <c r="F1271" t="s">
        <v>4308</v>
      </c>
      <c r="G1271" s="1">
        <v>15562</v>
      </c>
      <c r="H1271" s="1">
        <v>116.94</v>
      </c>
      <c r="I1271" s="2">
        <v>1819820.28</v>
      </c>
      <c r="J1271" s="3">
        <v>5.1563629999999999E-2</v>
      </c>
      <c r="K1271" s="4">
        <v>35292710.990000002</v>
      </c>
      <c r="L1271" s="5">
        <v>1100001</v>
      </c>
      <c r="M1271" s="6">
        <v>32.08425355</v>
      </c>
      <c r="N1271" s="7" t="str">
        <f>IF(ISNUMBER(_xll.BDP($C1271, "DELTA_MID")),_xll.BDP($C1271, "DELTA_MID")," ")</f>
        <v xml:space="preserve"> </v>
      </c>
      <c r="O1271" s="7" t="str">
        <f>IF(ISNUMBER(N1271),_xll.BDP($C1271, "OPT_UNDL_TICKER"),"")</f>
        <v/>
      </c>
      <c r="P1271" s="8" t="str">
        <f>IF(ISNUMBER(N1271),_xll.BDP($C1271, "OPT_UNDL_PX")," ")</f>
        <v xml:space="preserve"> </v>
      </c>
      <c r="Q1271" s="7" t="str">
        <f>IF(ISNUMBER(N1271),+G1271*_xll.BDP($C1271, "PX_POS_MULT_FACTOR")*P1271/K1271," ")</f>
        <v xml:space="preserve"> </v>
      </c>
      <c r="R1271" s="8" t="str">
        <f>IF(OR($A1271="TUA",$A1271="TYA"),"",IF(ISNUMBER(_xll.BDP($C1271,"DUR_ADJ_OAS_MID")),_xll.BDP($C1271,"DUR_ADJ_OAS_MID"),IF(ISNUMBER(_xll.BDP($E1271&amp;" ISIN","DUR_ADJ_OAS_MID")),_xll.BDP($E1271&amp;" ISIN","DUR_ADJ_OAS_MID")," ")))</f>
        <v xml:space="preserve"> </v>
      </c>
      <c r="S1271" s="7" t="str">
        <f t="shared" si="20"/>
        <v xml:space="preserve"> </v>
      </c>
      <c r="T1271" t="s">
        <v>4308</v>
      </c>
      <c r="U1271" t="s">
        <v>1267</v>
      </c>
    </row>
    <row r="1272" spans="1:21" x14ac:dyDescent="0.25">
      <c r="A1272" t="s">
        <v>3452</v>
      </c>
      <c r="B1272" t="s">
        <v>4309</v>
      </c>
      <c r="C1272" t="s">
        <v>4310</v>
      </c>
      <c r="D1272" t="s">
        <v>4311</v>
      </c>
      <c r="E1272" t="s">
        <v>4312</v>
      </c>
      <c r="F1272" t="s">
        <v>4313</v>
      </c>
      <c r="G1272" s="1">
        <v>625</v>
      </c>
      <c r="H1272" s="1">
        <v>67.23</v>
      </c>
      <c r="I1272" s="2">
        <v>42018.75</v>
      </c>
      <c r="J1272" s="3">
        <v>1.1905799999999999E-3</v>
      </c>
      <c r="K1272" s="4">
        <v>35292710.990000002</v>
      </c>
      <c r="L1272" s="5">
        <v>1100001</v>
      </c>
      <c r="M1272" s="6">
        <v>32.08425355</v>
      </c>
      <c r="N1272" s="7" t="str">
        <f>IF(ISNUMBER(_xll.BDP($C1272, "DELTA_MID")),_xll.BDP($C1272, "DELTA_MID")," ")</f>
        <v xml:space="preserve"> </v>
      </c>
      <c r="O1272" s="7" t="str">
        <f>IF(ISNUMBER(N1272),_xll.BDP($C1272, "OPT_UNDL_TICKER"),"")</f>
        <v/>
      </c>
      <c r="P1272" s="8" t="str">
        <f>IF(ISNUMBER(N1272),_xll.BDP($C1272, "OPT_UNDL_PX")," ")</f>
        <v xml:space="preserve"> </v>
      </c>
      <c r="Q1272" s="7" t="str">
        <f>IF(ISNUMBER(N1272),+G1272*_xll.BDP($C1272, "PX_POS_MULT_FACTOR")*P1272/K1272," ")</f>
        <v xml:space="preserve"> </v>
      </c>
      <c r="R1272" s="8" t="str">
        <f>IF(OR($A1272="TUA",$A1272="TYA"),"",IF(ISNUMBER(_xll.BDP($C1272,"DUR_ADJ_OAS_MID")),_xll.BDP($C1272,"DUR_ADJ_OAS_MID"),IF(ISNUMBER(_xll.BDP($E1272&amp;" ISIN","DUR_ADJ_OAS_MID")),_xll.BDP($E1272&amp;" ISIN","DUR_ADJ_OAS_MID")," ")))</f>
        <v xml:space="preserve"> </v>
      </c>
      <c r="S1272" s="7" t="str">
        <f t="shared" si="20"/>
        <v xml:space="preserve"> </v>
      </c>
      <c r="T1272" t="s">
        <v>4313</v>
      </c>
      <c r="U1272" t="s">
        <v>1267</v>
      </c>
    </row>
    <row r="1273" spans="1:21" x14ac:dyDescent="0.25">
      <c r="A1273" t="s">
        <v>3452</v>
      </c>
      <c r="B1273" t="s">
        <v>4314</v>
      </c>
      <c r="C1273" t="s">
        <v>4315</v>
      </c>
      <c r="D1273" t="s">
        <v>681</v>
      </c>
      <c r="E1273" t="s">
        <v>682</v>
      </c>
      <c r="F1273" t="s">
        <v>683</v>
      </c>
      <c r="G1273" s="1">
        <v>304</v>
      </c>
      <c r="H1273" s="1">
        <v>208.25</v>
      </c>
      <c r="I1273" s="2">
        <v>63308</v>
      </c>
      <c r="J1273" s="3">
        <v>1.7937999999999999E-3</v>
      </c>
      <c r="K1273" s="4">
        <v>35292710.990000002</v>
      </c>
      <c r="L1273" s="5">
        <v>1100001</v>
      </c>
      <c r="M1273" s="6">
        <v>32.08425355</v>
      </c>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t="str">
        <f>IF(OR($A1273="TUA",$A1273="TYA"),"",IF(ISNUMBER(_xll.BDP($C1273,"DUR_ADJ_OAS_MID")),_xll.BDP($C1273,"DUR_ADJ_OAS_MID"),IF(ISNUMBER(_xll.BDP($E1273&amp;" ISIN","DUR_ADJ_OAS_MID")),_xll.BDP($E1273&amp;" ISIN","DUR_ADJ_OAS_MID")," ")))</f>
        <v xml:space="preserve"> </v>
      </c>
      <c r="S1273" s="7" t="str">
        <f t="shared" si="20"/>
        <v xml:space="preserve"> </v>
      </c>
      <c r="T1273" t="s">
        <v>683</v>
      </c>
      <c r="U1273" t="s">
        <v>1267</v>
      </c>
    </row>
    <row r="1274" spans="1:21" x14ac:dyDescent="0.25">
      <c r="A1274" t="s">
        <v>3452</v>
      </c>
      <c r="B1274" t="s">
        <v>4316</v>
      </c>
      <c r="C1274" t="s">
        <v>4317</v>
      </c>
      <c r="D1274" t="s">
        <v>4318</v>
      </c>
      <c r="E1274" t="s">
        <v>4319</v>
      </c>
      <c r="F1274" t="s">
        <v>4320</v>
      </c>
      <c r="G1274" s="1">
        <v>7892</v>
      </c>
      <c r="H1274" s="1">
        <v>136.83000000000001</v>
      </c>
      <c r="I1274" s="2">
        <v>1079862.3600000001</v>
      </c>
      <c r="J1274" s="3">
        <v>3.0597320000000001E-2</v>
      </c>
      <c r="K1274" s="4">
        <v>35292710.990000002</v>
      </c>
      <c r="L1274" s="5">
        <v>1100001</v>
      </c>
      <c r="M1274" s="6">
        <v>32.08425355</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20"/>
        <v xml:space="preserve"> </v>
      </c>
      <c r="T1274" t="s">
        <v>4320</v>
      </c>
      <c r="U1274" t="s">
        <v>1267</v>
      </c>
    </row>
    <row r="1275" spans="1:21" x14ac:dyDescent="0.25">
      <c r="A1275" t="s">
        <v>3452</v>
      </c>
      <c r="B1275" t="s">
        <v>4321</v>
      </c>
      <c r="C1275" t="s">
        <v>4322</v>
      </c>
      <c r="D1275" t="s">
        <v>4323</v>
      </c>
      <c r="E1275" t="s">
        <v>4324</v>
      </c>
      <c r="F1275" t="s">
        <v>4325</v>
      </c>
      <c r="G1275" s="1">
        <v>311</v>
      </c>
      <c r="H1275" s="1">
        <v>140.41</v>
      </c>
      <c r="I1275" s="2">
        <v>43667.51</v>
      </c>
      <c r="J1275" s="3">
        <v>1.2373E-3</v>
      </c>
      <c r="K1275" s="4">
        <v>35292710.990000002</v>
      </c>
      <c r="L1275" s="5">
        <v>1100001</v>
      </c>
      <c r="M1275" s="6">
        <v>32.08425355</v>
      </c>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si="20"/>
        <v xml:space="preserve"> </v>
      </c>
      <c r="T1275" t="s">
        <v>4325</v>
      </c>
      <c r="U1275" t="s">
        <v>1267</v>
      </c>
    </row>
    <row r="1276" spans="1:21" x14ac:dyDescent="0.25">
      <c r="A1276" t="s">
        <v>3452</v>
      </c>
      <c r="B1276" t="s">
        <v>4326</v>
      </c>
      <c r="C1276" t="s">
        <v>4327</v>
      </c>
      <c r="D1276" t="s">
        <v>4328</v>
      </c>
      <c r="E1276" t="s">
        <v>4329</v>
      </c>
      <c r="F1276" t="s">
        <v>4330</v>
      </c>
      <c r="G1276" s="1">
        <v>869</v>
      </c>
      <c r="H1276" s="1">
        <v>219.67</v>
      </c>
      <c r="I1276" s="2">
        <v>190893.23</v>
      </c>
      <c r="J1276" s="3">
        <v>5.4088599999999997E-3</v>
      </c>
      <c r="K1276" s="4">
        <v>35292710.990000002</v>
      </c>
      <c r="L1276" s="5">
        <v>1100001</v>
      </c>
      <c r="M1276" s="6">
        <v>32.08425355</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t="str">
        <f>IF(OR($A1276="TUA",$A1276="TYA"),"",IF(ISNUMBER(_xll.BDP($C1276,"DUR_ADJ_OAS_MID")),_xll.BDP($C1276,"DUR_ADJ_OAS_MID"),IF(ISNUMBER(_xll.BDP($E1276&amp;" ISIN","DUR_ADJ_OAS_MID")),_xll.BDP($E1276&amp;" ISIN","DUR_ADJ_OAS_MID")," ")))</f>
        <v xml:space="preserve"> </v>
      </c>
      <c r="S1276" s="7" t="str">
        <f t="shared" si="20"/>
        <v xml:space="preserve"> </v>
      </c>
      <c r="T1276" t="s">
        <v>4330</v>
      </c>
      <c r="U1276" t="s">
        <v>1267</v>
      </c>
    </row>
    <row r="1277" spans="1:21" x14ac:dyDescent="0.25">
      <c r="A1277" t="s">
        <v>3452</v>
      </c>
      <c r="B1277" t="s">
        <v>105</v>
      </c>
      <c r="C1277" t="s">
        <v>105</v>
      </c>
      <c r="G1277" s="1">
        <v>53440.28</v>
      </c>
      <c r="H1277" s="1">
        <v>1</v>
      </c>
      <c r="I1277" s="2">
        <v>53440.28</v>
      </c>
      <c r="J1277" s="3">
        <v>1.5142000000000001E-3</v>
      </c>
      <c r="K1277" s="4">
        <v>35292710.990000002</v>
      </c>
      <c r="L1277" s="5">
        <v>1100001</v>
      </c>
      <c r="M1277" s="6">
        <v>32.08425355</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t="str">
        <f>IF(OR($A1277="TUA",$A1277="TYA"),"",IF(ISNUMBER(_xll.BDP($C1277,"DUR_ADJ_OAS_MID")),_xll.BDP($C1277,"DUR_ADJ_OAS_MID"),IF(ISNUMBER(_xll.BDP($E1277&amp;" ISIN","DUR_ADJ_OAS_MID")),_xll.BDP($E1277&amp;" ISIN","DUR_ADJ_OAS_MID")," ")))</f>
        <v xml:space="preserve"> </v>
      </c>
      <c r="S1277" s="7" t="str">
        <f t="shared" si="20"/>
        <v xml:space="preserve"> </v>
      </c>
      <c r="T1277" t="s">
        <v>105</v>
      </c>
      <c r="U1277" t="s">
        <v>105</v>
      </c>
    </row>
    <row r="1278" spans="1:21" x14ac:dyDescent="0.25">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t="str">
        <f>IF(OR($A1278="TUA",$A1278="TYA"),"",IF(ISNUMBER(_xll.BDP($C1278,"DUR_ADJ_OAS_MID")),_xll.BDP($C1278,"DUR_ADJ_OAS_MID"),IF(ISNUMBER(_xll.BDP($E1278&amp;" ISIN","DUR_ADJ_OAS_MID")),_xll.BDP($E1278&amp;" ISIN","DUR_ADJ_OAS_MID")," ")))</f>
        <v xml:space="preserve"> </v>
      </c>
      <c r="S1278" s="7" t="str">
        <f t="shared" si="20"/>
        <v xml:space="preserve"> </v>
      </c>
    </row>
    <row r="1279" spans="1:21" x14ac:dyDescent="0.25">
      <c r="A1279" t="s">
        <v>4331</v>
      </c>
      <c r="B1279" t="s">
        <v>4332</v>
      </c>
      <c r="C1279" t="s">
        <v>4332</v>
      </c>
      <c r="F1279" t="s">
        <v>4332</v>
      </c>
      <c r="G1279" s="1">
        <v>333760</v>
      </c>
      <c r="H1279" s="1">
        <v>100</v>
      </c>
      <c r="I1279" s="2">
        <v>333760</v>
      </c>
      <c r="J1279" s="3">
        <v>0.14452361999999999</v>
      </c>
      <c r="K1279" s="4">
        <v>2309380.25</v>
      </c>
      <c r="L1279" s="5">
        <v>100001</v>
      </c>
      <c r="M1279" s="6">
        <v>23.093571560000001</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si="20"/>
        <v xml:space="preserve"> </v>
      </c>
      <c r="T1279" t="s">
        <v>4332</v>
      </c>
      <c r="U1279" t="s">
        <v>82</v>
      </c>
    </row>
    <row r="1280" spans="1:21" x14ac:dyDescent="0.25">
      <c r="A1280" t="s">
        <v>4331</v>
      </c>
      <c r="B1280" t="s">
        <v>4333</v>
      </c>
      <c r="C1280" t="s">
        <v>4334</v>
      </c>
      <c r="F1280" t="s">
        <v>4334</v>
      </c>
      <c r="G1280" s="1">
        <v>-2925</v>
      </c>
      <c r="H1280" s="1">
        <v>112.77</v>
      </c>
      <c r="I1280" s="2">
        <v>-329852.25</v>
      </c>
      <c r="J1280" s="3">
        <v>-0.1428315</v>
      </c>
      <c r="K1280" s="4">
        <v>2309380.25</v>
      </c>
      <c r="L1280" s="5">
        <v>100001</v>
      </c>
      <c r="M1280" s="6">
        <v>23.093571560000001</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t="str">
        <f>IF(OR($A1280="TUA",$A1280="TYA"),"",IF(ISNUMBER(_xll.BDP($C1280,"DUR_ADJ_OAS_MID")),_xll.BDP($C1280,"DUR_ADJ_OAS_MID"),IF(ISNUMBER(_xll.BDP($E1280&amp;" ISIN","DUR_ADJ_OAS_MID")),_xll.BDP($E1280&amp;" ISIN","DUR_ADJ_OAS_MID")," ")))</f>
        <v xml:space="preserve"> </v>
      </c>
      <c r="S1280" s="7" t="str">
        <f t="shared" si="20"/>
        <v xml:space="preserve"> </v>
      </c>
      <c r="T1280" t="s">
        <v>4334</v>
      </c>
      <c r="U1280" t="s">
        <v>82</v>
      </c>
    </row>
    <row r="1281" spans="1:28" x14ac:dyDescent="0.25">
      <c r="A1281" t="s">
        <v>4331</v>
      </c>
      <c r="B1281" t="s">
        <v>699</v>
      </c>
      <c r="C1281" t="s">
        <v>700</v>
      </c>
      <c r="D1281" t="s">
        <v>701</v>
      </c>
      <c r="E1281" t="s">
        <v>702</v>
      </c>
      <c r="F1281" t="s">
        <v>703</v>
      </c>
      <c r="G1281" s="1">
        <v>-226.53173686298561</v>
      </c>
      <c r="H1281" s="1">
        <v>13.55</v>
      </c>
      <c r="I1281" s="2">
        <v>-3069.5050344934548</v>
      </c>
      <c r="J1281" s="3">
        <v>-1.3291466550357999E-3</v>
      </c>
      <c r="K1281" s="4">
        <v>2309380.25</v>
      </c>
      <c r="L1281" s="5">
        <v>100001</v>
      </c>
      <c r="M1281" s="6">
        <v>23.093571560000001</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t="str">
        <f>IF(OR($A1281="TUA",$A1281="TYA"),"",IF(ISNUMBER(_xll.BDP($C1281,"DUR_ADJ_OAS_MID")),_xll.BDP($C1281,"DUR_ADJ_OAS_MID"),IF(ISNUMBER(_xll.BDP($E1281&amp;" ISIN","DUR_ADJ_OAS_MID")),_xll.BDP($E1281&amp;" ISIN","DUR_ADJ_OAS_MID")," ")))</f>
        <v xml:space="preserve"> </v>
      </c>
      <c r="S1281" s="7" t="str">
        <f t="shared" si="20"/>
        <v xml:space="preserve"> </v>
      </c>
      <c r="AB1281" s="8" t="s">
        <v>4334</v>
      </c>
    </row>
    <row r="1282" spans="1:28" x14ac:dyDescent="0.25">
      <c r="A1282" t="s">
        <v>4331</v>
      </c>
      <c r="B1282" t="s">
        <v>704</v>
      </c>
      <c r="C1282" t="s">
        <v>705</v>
      </c>
      <c r="D1282" t="s">
        <v>706</v>
      </c>
      <c r="E1282" t="s">
        <v>707</v>
      </c>
      <c r="F1282" t="s">
        <v>708</v>
      </c>
      <c r="G1282" s="1">
        <v>-224.58789898507669</v>
      </c>
      <c r="H1282" s="1">
        <v>13.48</v>
      </c>
      <c r="I1282" s="2">
        <v>-3027.444878318835</v>
      </c>
      <c r="J1282" s="3">
        <v>-1.3109339089214999E-3</v>
      </c>
      <c r="K1282" s="4">
        <v>2309380.25</v>
      </c>
      <c r="L1282" s="5">
        <v>100001</v>
      </c>
      <c r="M1282" s="6">
        <v>23.093571560000001</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t="str">
        <f>IF(OR($A1282="TUA",$A1282="TYA"),"",IF(ISNUMBER(_xll.BDP($C1282,"DUR_ADJ_OAS_MID")),_xll.BDP($C1282,"DUR_ADJ_OAS_MID"),IF(ISNUMBER(_xll.BDP($E1282&amp;" ISIN","DUR_ADJ_OAS_MID")),_xll.BDP($E1282&amp;" ISIN","DUR_ADJ_OAS_MID")," ")))</f>
        <v xml:space="preserve"> </v>
      </c>
      <c r="S1282" s="7" t="str">
        <f t="shared" si="20"/>
        <v xml:space="preserve"> </v>
      </c>
      <c r="AB1282" s="8" t="s">
        <v>4334</v>
      </c>
    </row>
    <row r="1283" spans="1:28" x14ac:dyDescent="0.25">
      <c r="A1283" t="s">
        <v>4331</v>
      </c>
      <c r="B1283" t="s">
        <v>709</v>
      </c>
      <c r="C1283" t="s">
        <v>710</v>
      </c>
      <c r="D1283" t="s">
        <v>711</v>
      </c>
      <c r="E1283" t="s">
        <v>712</v>
      </c>
      <c r="F1283" t="s">
        <v>713</v>
      </c>
      <c r="G1283" s="1">
        <v>-198.0504472029962</v>
      </c>
      <c r="H1283" s="1">
        <v>16.66</v>
      </c>
      <c r="I1283" s="2">
        <v>-3299.5204504019171</v>
      </c>
      <c r="J1283" s="3">
        <v>-1.4287471499775E-3</v>
      </c>
      <c r="K1283" s="4">
        <v>2309380.25</v>
      </c>
      <c r="L1283" s="5">
        <v>100001</v>
      </c>
      <c r="M1283" s="6">
        <v>23.093571560000001</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si="20"/>
        <v xml:space="preserve"> </v>
      </c>
      <c r="AB1283" s="8" t="s">
        <v>4334</v>
      </c>
    </row>
    <row r="1284" spans="1:28" x14ac:dyDescent="0.25">
      <c r="A1284" t="s">
        <v>4331</v>
      </c>
      <c r="B1284" t="s">
        <v>719</v>
      </c>
      <c r="C1284" t="s">
        <v>720</v>
      </c>
      <c r="D1284" t="s">
        <v>721</v>
      </c>
      <c r="E1284" t="s">
        <v>722</v>
      </c>
      <c r="F1284" t="s">
        <v>723</v>
      </c>
      <c r="G1284" s="1">
        <v>-69.637878619583205</v>
      </c>
      <c r="H1284" s="1">
        <v>51.8</v>
      </c>
      <c r="I1284" s="2">
        <v>-3607.2421124944099</v>
      </c>
      <c r="J1284" s="3">
        <v>-1.5619957399802E-3</v>
      </c>
      <c r="K1284" s="4">
        <v>2309380.25</v>
      </c>
      <c r="L1284" s="5">
        <v>100001</v>
      </c>
      <c r="M1284" s="6">
        <v>23.093571560000001</v>
      </c>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si="20"/>
        <v xml:space="preserve"> </v>
      </c>
      <c r="AB1284" s="8" t="s">
        <v>4334</v>
      </c>
    </row>
    <row r="1285" spans="1:28" x14ac:dyDescent="0.25">
      <c r="A1285" t="s">
        <v>4331</v>
      </c>
      <c r="B1285" t="s">
        <v>4335</v>
      </c>
      <c r="C1285" t="s">
        <v>4336</v>
      </c>
      <c r="D1285" t="s">
        <v>4337</v>
      </c>
      <c r="E1285" t="s">
        <v>4338</v>
      </c>
      <c r="F1285" t="s">
        <v>4339</v>
      </c>
      <c r="G1285" s="1">
        <v>-80.270087092510479</v>
      </c>
      <c r="H1285" s="1">
        <v>50.74</v>
      </c>
      <c r="I1285" s="2">
        <v>-4072.9042190739819</v>
      </c>
      <c r="J1285" s="3">
        <v>-1.7636351653539E-3</v>
      </c>
      <c r="K1285" s="4">
        <v>2309380.25</v>
      </c>
      <c r="L1285" s="5">
        <v>100001</v>
      </c>
      <c r="M1285" s="6">
        <v>23.093571560000001</v>
      </c>
      <c r="N1285" s="7" t="str">
        <f>IF(ISNUMBER(_xll.BDP($C1285, "DELTA_MID")),_xll.BDP($C1285, "DELTA_MID")," ")</f>
        <v xml:space="preserve"> </v>
      </c>
      <c r="O1285" s="7" t="str">
        <f>IF(ISNUMBER(N1285),_xll.BDP($C1285, "OPT_UNDL_TICKER"),"")</f>
        <v/>
      </c>
      <c r="P1285" s="8" t="str">
        <f>IF(ISNUMBER(N1285),_xll.BDP($C1285, "OPT_UNDL_PX")," ")</f>
        <v xml:space="preserve"> </v>
      </c>
      <c r="Q1285" s="7" t="str">
        <f>IF(ISNUMBER(N1285),+G1285*_xll.BDP($C1285, "PX_POS_MULT_FACTOR")*P1285/K1285," ")</f>
        <v xml:space="preserve"> </v>
      </c>
      <c r="R1285" s="8" t="str">
        <f>IF(OR($A1285="TUA",$A1285="TYA"),"",IF(ISNUMBER(_xll.BDP($C1285,"DUR_ADJ_OAS_MID")),_xll.BDP($C1285,"DUR_ADJ_OAS_MID"),IF(ISNUMBER(_xll.BDP($E1285&amp;" ISIN","DUR_ADJ_OAS_MID")),_xll.BDP($E1285&amp;" ISIN","DUR_ADJ_OAS_MID")," ")))</f>
        <v xml:space="preserve"> </v>
      </c>
      <c r="S1285" s="7" t="str">
        <f t="shared" si="20"/>
        <v xml:space="preserve"> </v>
      </c>
      <c r="AB1285" s="8" t="s">
        <v>4334</v>
      </c>
    </row>
    <row r="1286" spans="1:28" x14ac:dyDescent="0.25">
      <c r="A1286" t="s">
        <v>4331</v>
      </c>
      <c r="B1286" t="s">
        <v>724</v>
      </c>
      <c r="C1286" t="s">
        <v>725</v>
      </c>
      <c r="D1286" t="s">
        <v>726</v>
      </c>
      <c r="E1286" t="s">
        <v>727</v>
      </c>
      <c r="F1286" t="s">
        <v>728</v>
      </c>
      <c r="G1286" s="1">
        <v>-95.683539218244164</v>
      </c>
      <c r="H1286" s="1">
        <v>35.369999999999997</v>
      </c>
      <c r="I1286" s="2">
        <v>-3384.326782149295</v>
      </c>
      <c r="J1286" s="3">
        <v>-1.4654696999982001E-3</v>
      </c>
      <c r="K1286" s="4">
        <v>2309380.25</v>
      </c>
      <c r="L1286" s="5">
        <v>100001</v>
      </c>
      <c r="M1286" s="6">
        <v>23.093571560000001</v>
      </c>
      <c r="N1286" s="7" t="str">
        <f>IF(ISNUMBER(_xll.BDP($C1286, "DELTA_MID")),_xll.BDP($C1286, "DELTA_MID")," ")</f>
        <v xml:space="preserve"> </v>
      </c>
      <c r="O1286" s="7" t="str">
        <f>IF(ISNUMBER(N1286),_xll.BDP($C1286, "OPT_UNDL_TICKER"),"")</f>
        <v/>
      </c>
      <c r="P1286" s="8" t="str">
        <f>IF(ISNUMBER(N1286),_xll.BDP($C1286, "OPT_UNDL_PX")," ")</f>
        <v xml:space="preserve"> </v>
      </c>
      <c r="Q1286" s="7" t="str">
        <f>IF(ISNUMBER(N1286),+G1286*_xll.BDP($C1286, "PX_POS_MULT_FACTOR")*P1286/K1286," ")</f>
        <v xml:space="preserve"> </v>
      </c>
      <c r="R1286" s="8" t="str">
        <f>IF(OR($A1286="TUA",$A1286="TYA"),"",IF(ISNUMBER(_xll.BDP($C1286,"DUR_ADJ_OAS_MID")),_xll.BDP($C1286,"DUR_ADJ_OAS_MID"),IF(ISNUMBER(_xll.BDP($E1286&amp;" ISIN","DUR_ADJ_OAS_MID")),_xll.BDP($E1286&amp;" ISIN","DUR_ADJ_OAS_MID")," ")))</f>
        <v xml:space="preserve"> </v>
      </c>
      <c r="S1286" s="7" t="str">
        <f t="shared" si="20"/>
        <v xml:space="preserve"> </v>
      </c>
      <c r="AB1286" s="8" t="s">
        <v>4334</v>
      </c>
    </row>
    <row r="1287" spans="1:28" x14ac:dyDescent="0.25">
      <c r="A1287" t="s">
        <v>4331</v>
      </c>
      <c r="B1287" t="s">
        <v>4340</v>
      </c>
      <c r="C1287" t="s">
        <v>4341</v>
      </c>
      <c r="D1287" t="s">
        <v>4342</v>
      </c>
      <c r="E1287" t="s">
        <v>4343</v>
      </c>
      <c r="F1287" t="s">
        <v>4344</v>
      </c>
      <c r="G1287" s="1">
        <v>-35.461251840507813</v>
      </c>
      <c r="H1287" s="1">
        <v>121.1</v>
      </c>
      <c r="I1287" s="2">
        <v>-4294.3575978854951</v>
      </c>
      <c r="J1287" s="3">
        <v>-1.8595281560433001E-3</v>
      </c>
      <c r="K1287" s="4">
        <v>2309380.25</v>
      </c>
      <c r="L1287" s="5">
        <v>100001</v>
      </c>
      <c r="M1287" s="6">
        <v>23.093571560000001</v>
      </c>
      <c r="N1287" s="7" t="str">
        <f>IF(ISNUMBER(_xll.BDP($C1287, "DELTA_MID")),_xll.BDP($C1287, "DELTA_MID")," ")</f>
        <v xml:space="preserve"> </v>
      </c>
      <c r="O1287" s="7" t="str">
        <f>IF(ISNUMBER(N1287),_xll.BDP($C1287, "OPT_UNDL_TICKER"),"")</f>
        <v/>
      </c>
      <c r="P1287" s="8" t="str">
        <f>IF(ISNUMBER(N1287),_xll.BDP($C1287, "OPT_UNDL_PX")," ")</f>
        <v xml:space="preserve"> </v>
      </c>
      <c r="Q1287" s="7" t="str">
        <f>IF(ISNUMBER(N1287),+G1287*_xll.BDP($C1287, "PX_POS_MULT_FACTOR")*P1287/K1287," ")</f>
        <v xml:space="preserve"> </v>
      </c>
      <c r="R1287" s="8" t="str">
        <f>IF(OR($A1287="TUA",$A1287="TYA"),"",IF(ISNUMBER(_xll.BDP($C1287,"DUR_ADJ_OAS_MID")),_xll.BDP($C1287,"DUR_ADJ_OAS_MID"),IF(ISNUMBER(_xll.BDP($E1287&amp;" ISIN","DUR_ADJ_OAS_MID")),_xll.BDP($E1287&amp;" ISIN","DUR_ADJ_OAS_MID")," ")))</f>
        <v xml:space="preserve"> </v>
      </c>
      <c r="S1287" s="7" t="str">
        <f t="shared" si="20"/>
        <v xml:space="preserve"> </v>
      </c>
      <c r="AB1287" s="8" t="s">
        <v>4334</v>
      </c>
    </row>
    <row r="1288" spans="1:28" x14ac:dyDescent="0.25">
      <c r="A1288" t="s">
        <v>4331</v>
      </c>
      <c r="B1288" t="s">
        <v>734</v>
      </c>
      <c r="C1288" t="s">
        <v>735</v>
      </c>
      <c r="D1288" t="s">
        <v>736</v>
      </c>
      <c r="E1288" t="s">
        <v>737</v>
      </c>
      <c r="F1288" t="s">
        <v>738</v>
      </c>
      <c r="G1288" s="1">
        <v>-80.734299413273519</v>
      </c>
      <c r="H1288" s="1">
        <v>52.68</v>
      </c>
      <c r="I1288" s="2">
        <v>-4253.0828930912494</v>
      </c>
      <c r="J1288" s="3">
        <v>-1.8416555234207E-3</v>
      </c>
      <c r="K1288" s="4">
        <v>2309380.25</v>
      </c>
      <c r="L1288" s="5">
        <v>100001</v>
      </c>
      <c r="M1288" s="6">
        <v>23.093571560000001</v>
      </c>
      <c r="N1288" s="7" t="str">
        <f>IF(ISNUMBER(_xll.BDP($C1288, "DELTA_MID")),_xll.BDP($C1288, "DELTA_MID")," ")</f>
        <v xml:space="preserve"> </v>
      </c>
      <c r="O1288" s="7" t="str">
        <f>IF(ISNUMBER(N1288),_xll.BDP($C1288, "OPT_UNDL_TICKER"),"")</f>
        <v/>
      </c>
      <c r="P1288" s="8" t="str">
        <f>IF(ISNUMBER(N1288),_xll.BDP($C1288, "OPT_UNDL_PX")," ")</f>
        <v xml:space="preserve"> </v>
      </c>
      <c r="Q1288" s="7" t="str">
        <f>IF(ISNUMBER(N1288),+G1288*_xll.BDP($C1288, "PX_POS_MULT_FACTOR")*P1288/K1288," ")</f>
        <v xml:space="preserve"> </v>
      </c>
      <c r="R1288" s="8" t="str">
        <f>IF(OR($A1288="TUA",$A1288="TYA"),"",IF(ISNUMBER(_xll.BDP($C1288,"DUR_ADJ_OAS_MID")),_xll.BDP($C1288,"DUR_ADJ_OAS_MID"),IF(ISNUMBER(_xll.BDP($E1288&amp;" ISIN","DUR_ADJ_OAS_MID")),_xll.BDP($E1288&amp;" ISIN","DUR_ADJ_OAS_MID")," ")))</f>
        <v xml:space="preserve"> </v>
      </c>
      <c r="S1288" s="7" t="str">
        <f t="shared" si="20"/>
        <v xml:space="preserve"> </v>
      </c>
      <c r="AB1288" s="8" t="s">
        <v>4334</v>
      </c>
    </row>
    <row r="1289" spans="1:28" x14ac:dyDescent="0.25">
      <c r="A1289" t="s">
        <v>4331</v>
      </c>
      <c r="B1289" t="s">
        <v>739</v>
      </c>
      <c r="C1289" t="s">
        <v>740</v>
      </c>
      <c r="D1289" t="s">
        <v>741</v>
      </c>
      <c r="E1289" t="s">
        <v>742</v>
      </c>
      <c r="F1289" t="s">
        <v>743</v>
      </c>
      <c r="G1289" s="1">
        <v>-277.98257107002132</v>
      </c>
      <c r="H1289" s="1">
        <v>11.65</v>
      </c>
      <c r="I1289" s="2">
        <v>-3238.4969529657478</v>
      </c>
      <c r="J1289" s="3">
        <v>-1.4023229621738E-3</v>
      </c>
      <c r="K1289" s="4">
        <v>2309380.25</v>
      </c>
      <c r="L1289" s="5">
        <v>100001</v>
      </c>
      <c r="M1289" s="6">
        <v>23.093571560000001</v>
      </c>
      <c r="N1289" s="7" t="str">
        <f>IF(ISNUMBER(_xll.BDP($C1289, "DELTA_MID")),_xll.BDP($C1289, "DELTA_MID")," ")</f>
        <v xml:space="preserve"> </v>
      </c>
      <c r="O1289" s="7" t="str">
        <f>IF(ISNUMBER(N1289),_xll.BDP($C1289, "OPT_UNDL_TICKER"),"")</f>
        <v/>
      </c>
      <c r="P1289" s="8" t="str">
        <f>IF(ISNUMBER(N1289),_xll.BDP($C1289, "OPT_UNDL_PX")," ")</f>
        <v xml:space="preserve"> </v>
      </c>
      <c r="Q1289" s="7" t="str">
        <f>IF(ISNUMBER(N1289),+G1289*_xll.BDP($C1289, "PX_POS_MULT_FACTOR")*P1289/K1289," ")</f>
        <v xml:space="preserve"> </v>
      </c>
      <c r="R1289" s="8" t="str">
        <f>IF(OR($A1289="TUA",$A1289="TYA"),"",IF(ISNUMBER(_xll.BDP($C1289,"DUR_ADJ_OAS_MID")),_xll.BDP($C1289,"DUR_ADJ_OAS_MID"),IF(ISNUMBER(_xll.BDP($E1289&amp;" ISIN","DUR_ADJ_OAS_MID")),_xll.BDP($E1289&amp;" ISIN","DUR_ADJ_OAS_MID")," ")))</f>
        <v xml:space="preserve"> </v>
      </c>
      <c r="S1289" s="7" t="str">
        <f t="shared" si="20"/>
        <v xml:space="preserve"> </v>
      </c>
      <c r="AB1289" s="8" t="s">
        <v>4334</v>
      </c>
    </row>
    <row r="1290" spans="1:28" x14ac:dyDescent="0.25">
      <c r="A1290" t="s">
        <v>4331</v>
      </c>
      <c r="B1290" t="s">
        <v>744</v>
      </c>
      <c r="C1290" t="s">
        <v>745</v>
      </c>
      <c r="D1290" t="s">
        <v>746</v>
      </c>
      <c r="E1290" t="s">
        <v>747</v>
      </c>
      <c r="F1290" t="s">
        <v>748</v>
      </c>
      <c r="G1290" s="1">
        <v>-150.68674459803401</v>
      </c>
      <c r="H1290" s="1">
        <v>21.44</v>
      </c>
      <c r="I1290" s="2">
        <v>-3230.72380418185</v>
      </c>
      <c r="J1290" s="3">
        <v>-1.3989570596621001E-3</v>
      </c>
      <c r="K1290" s="4">
        <v>2309380.25</v>
      </c>
      <c r="L1290" s="5">
        <v>100001</v>
      </c>
      <c r="M1290" s="6">
        <v>23.093571560000001</v>
      </c>
      <c r="N1290" s="7" t="str">
        <f>IF(ISNUMBER(_xll.BDP($C1290, "DELTA_MID")),_xll.BDP($C1290, "DELTA_MID")," ")</f>
        <v xml:space="preserve"> </v>
      </c>
      <c r="O1290" s="7" t="str">
        <f>IF(ISNUMBER(N1290),_xll.BDP($C1290, "OPT_UNDL_TICKER"),"")</f>
        <v/>
      </c>
      <c r="P1290" s="8" t="str">
        <f>IF(ISNUMBER(N1290),_xll.BDP($C1290, "OPT_UNDL_PX")," ")</f>
        <v xml:space="preserve"> </v>
      </c>
      <c r="Q1290" s="7" t="str">
        <f>IF(ISNUMBER(N1290),+G1290*_xll.BDP($C1290, "PX_POS_MULT_FACTOR")*P1290/K1290," ")</f>
        <v xml:space="preserve"> </v>
      </c>
      <c r="R1290" s="8" t="str">
        <f>IF(OR($A1290="TUA",$A1290="TYA"),"",IF(ISNUMBER(_xll.BDP($C1290,"DUR_ADJ_OAS_MID")),_xll.BDP($C1290,"DUR_ADJ_OAS_MID"),IF(ISNUMBER(_xll.BDP($E1290&amp;" ISIN","DUR_ADJ_OAS_MID")),_xll.BDP($E1290&amp;" ISIN","DUR_ADJ_OAS_MID")," ")))</f>
        <v xml:space="preserve"> </v>
      </c>
      <c r="S1290" s="7" t="str">
        <f t="shared" si="20"/>
        <v xml:space="preserve"> </v>
      </c>
      <c r="AB1290" s="8" t="s">
        <v>4334</v>
      </c>
    </row>
    <row r="1291" spans="1:28" x14ac:dyDescent="0.25">
      <c r="A1291" t="s">
        <v>4331</v>
      </c>
      <c r="B1291" t="s">
        <v>749</v>
      </c>
      <c r="C1291" t="s">
        <v>750</v>
      </c>
      <c r="D1291" t="s">
        <v>751</v>
      </c>
      <c r="E1291" t="s">
        <v>752</v>
      </c>
      <c r="F1291" t="s">
        <v>753</v>
      </c>
      <c r="G1291" s="1">
        <v>-89.98004103811671</v>
      </c>
      <c r="H1291" s="1">
        <v>47.06</v>
      </c>
      <c r="I1291" s="2">
        <v>-4234.4607312537728</v>
      </c>
      <c r="J1291" s="3">
        <v>-1.8335918180878001E-3</v>
      </c>
      <c r="K1291" s="4">
        <v>2309380.25</v>
      </c>
      <c r="L1291" s="5">
        <v>100001</v>
      </c>
      <c r="M1291" s="6">
        <v>23.093571560000001</v>
      </c>
      <c r="N1291" s="7" t="str">
        <f>IF(ISNUMBER(_xll.BDP($C1291, "DELTA_MID")),_xll.BDP($C1291, "DELTA_MID")," ")</f>
        <v xml:space="preserve"> </v>
      </c>
      <c r="O1291" s="7" t="str">
        <f>IF(ISNUMBER(N1291),_xll.BDP($C1291, "OPT_UNDL_TICKER"),"")</f>
        <v/>
      </c>
      <c r="P1291" s="8" t="str">
        <f>IF(ISNUMBER(N1291),_xll.BDP($C1291, "OPT_UNDL_PX")," ")</f>
        <v xml:space="preserve"> </v>
      </c>
      <c r="Q1291" s="7" t="str">
        <f>IF(ISNUMBER(N1291),+G1291*_xll.BDP($C1291, "PX_POS_MULT_FACTOR")*P1291/K1291," ")</f>
        <v xml:space="preserve"> </v>
      </c>
      <c r="R1291" s="8" t="str">
        <f>IF(OR($A1291="TUA",$A1291="TYA"),"",IF(ISNUMBER(_xll.BDP($C1291,"DUR_ADJ_OAS_MID")),_xll.BDP($C1291,"DUR_ADJ_OAS_MID"),IF(ISNUMBER(_xll.BDP($E1291&amp;" ISIN","DUR_ADJ_OAS_MID")),_xll.BDP($E1291&amp;" ISIN","DUR_ADJ_OAS_MID")," ")))</f>
        <v xml:space="preserve"> </v>
      </c>
      <c r="S1291" s="7" t="str">
        <f t="shared" si="20"/>
        <v xml:space="preserve"> </v>
      </c>
      <c r="AB1291" s="8" t="s">
        <v>4334</v>
      </c>
    </row>
    <row r="1292" spans="1:28" x14ac:dyDescent="0.25">
      <c r="A1292" t="s">
        <v>4331</v>
      </c>
      <c r="B1292" t="s">
        <v>759</v>
      </c>
      <c r="C1292" t="s">
        <v>760</v>
      </c>
      <c r="D1292" t="s">
        <v>761</v>
      </c>
      <c r="E1292" t="s">
        <v>762</v>
      </c>
      <c r="F1292" t="s">
        <v>763</v>
      </c>
      <c r="G1292" s="1">
        <v>-42.085784486023037</v>
      </c>
      <c r="H1292" s="1">
        <v>47.67</v>
      </c>
      <c r="I1292" s="2">
        <v>-2006.2293464487179</v>
      </c>
      <c r="J1292" s="3">
        <v>-8.6873062435199996E-4</v>
      </c>
      <c r="K1292" s="4">
        <v>2309380.25</v>
      </c>
      <c r="L1292" s="5">
        <v>100001</v>
      </c>
      <c r="M1292" s="6">
        <v>23.093571560000001</v>
      </c>
      <c r="N1292" s="7" t="str">
        <f>IF(ISNUMBER(_xll.BDP($C1292, "DELTA_MID")),_xll.BDP($C1292, "DELTA_MID")," ")</f>
        <v xml:space="preserve"> </v>
      </c>
      <c r="O1292" s="7" t="str">
        <f>IF(ISNUMBER(N1292),_xll.BDP($C1292, "OPT_UNDL_TICKER"),"")</f>
        <v/>
      </c>
      <c r="P1292" s="8" t="str">
        <f>IF(ISNUMBER(N1292),_xll.BDP($C1292, "OPT_UNDL_PX")," ")</f>
        <v xml:space="preserve"> </v>
      </c>
      <c r="Q1292" s="7" t="str">
        <f>IF(ISNUMBER(N1292),+G1292*_xll.BDP($C1292, "PX_POS_MULT_FACTOR")*P1292/K1292," ")</f>
        <v xml:space="preserve"> </v>
      </c>
      <c r="R1292" s="8" t="str">
        <f>IF(OR($A1292="TUA",$A1292="TYA"),"",IF(ISNUMBER(_xll.BDP($C1292,"DUR_ADJ_OAS_MID")),_xll.BDP($C1292,"DUR_ADJ_OAS_MID"),IF(ISNUMBER(_xll.BDP($E1292&amp;" ISIN","DUR_ADJ_OAS_MID")),_xll.BDP($E1292&amp;" ISIN","DUR_ADJ_OAS_MID")," ")))</f>
        <v xml:space="preserve"> </v>
      </c>
      <c r="S1292" s="7" t="str">
        <f t="shared" si="20"/>
        <v xml:space="preserve"> </v>
      </c>
      <c r="AB1292" s="8" t="s">
        <v>4334</v>
      </c>
    </row>
    <row r="1293" spans="1:28" x14ac:dyDescent="0.25">
      <c r="A1293" t="s">
        <v>4331</v>
      </c>
      <c r="B1293" t="s">
        <v>769</v>
      </c>
      <c r="C1293" t="s">
        <v>770</v>
      </c>
      <c r="D1293" t="s">
        <v>771</v>
      </c>
      <c r="E1293" t="s">
        <v>772</v>
      </c>
      <c r="F1293" t="s">
        <v>773</v>
      </c>
      <c r="G1293" s="1">
        <v>-16.069596577497229</v>
      </c>
      <c r="H1293" s="1">
        <v>117.52</v>
      </c>
      <c r="I1293" s="2">
        <v>-1888.4989897874741</v>
      </c>
      <c r="J1293" s="3">
        <v>-8.1775142477609995E-4</v>
      </c>
      <c r="K1293" s="4">
        <v>2309380.25</v>
      </c>
      <c r="L1293" s="5">
        <v>100001</v>
      </c>
      <c r="M1293" s="6">
        <v>23.093571560000001</v>
      </c>
      <c r="N1293" s="7" t="str">
        <f>IF(ISNUMBER(_xll.BDP($C1293, "DELTA_MID")),_xll.BDP($C1293, "DELTA_MID")," ")</f>
        <v xml:space="preserve"> </v>
      </c>
      <c r="O1293" s="7" t="str">
        <f>IF(ISNUMBER(N1293),_xll.BDP($C1293, "OPT_UNDL_TICKER"),"")</f>
        <v/>
      </c>
      <c r="P1293" s="8" t="str">
        <f>IF(ISNUMBER(N1293),_xll.BDP($C1293, "OPT_UNDL_PX")," ")</f>
        <v xml:space="preserve"> </v>
      </c>
      <c r="Q1293" s="7" t="str">
        <f>IF(ISNUMBER(N1293),+G1293*_xll.BDP($C1293, "PX_POS_MULT_FACTOR")*P1293/K1293," ")</f>
        <v xml:space="preserve"> </v>
      </c>
      <c r="R1293" s="8" t="str">
        <f>IF(OR($A1293="TUA",$A1293="TYA"),"",IF(ISNUMBER(_xll.BDP($C1293,"DUR_ADJ_OAS_MID")),_xll.BDP($C1293,"DUR_ADJ_OAS_MID"),IF(ISNUMBER(_xll.BDP($E1293&amp;" ISIN","DUR_ADJ_OAS_MID")),_xll.BDP($E1293&amp;" ISIN","DUR_ADJ_OAS_MID")," ")))</f>
        <v xml:space="preserve"> </v>
      </c>
      <c r="S1293" s="7" t="str">
        <f t="shared" si="20"/>
        <v xml:space="preserve"> </v>
      </c>
      <c r="AB1293" s="8" t="s">
        <v>4334</v>
      </c>
    </row>
    <row r="1294" spans="1:28" x14ac:dyDescent="0.25">
      <c r="A1294" t="s">
        <v>4331</v>
      </c>
      <c r="B1294" t="s">
        <v>774</v>
      </c>
      <c r="C1294" t="s">
        <v>775</v>
      </c>
      <c r="D1294" t="s">
        <v>776</v>
      </c>
      <c r="E1294" t="s">
        <v>777</v>
      </c>
      <c r="F1294" t="s">
        <v>778</v>
      </c>
      <c r="G1294" s="1">
        <v>-70.915104399937519</v>
      </c>
      <c r="H1294" s="1">
        <v>46.86</v>
      </c>
      <c r="I1294" s="2">
        <v>-3323.0817921810722</v>
      </c>
      <c r="J1294" s="3">
        <v>-1.4389496022498001E-3</v>
      </c>
      <c r="K1294" s="4">
        <v>2309380.25</v>
      </c>
      <c r="L1294" s="5">
        <v>100001</v>
      </c>
      <c r="M1294" s="6">
        <v>23.093571560000001</v>
      </c>
      <c r="N1294" s="7" t="str">
        <f>IF(ISNUMBER(_xll.BDP($C1294, "DELTA_MID")),_xll.BDP($C1294, "DELTA_MID")," ")</f>
        <v xml:space="preserve"> </v>
      </c>
      <c r="O1294" s="7" t="str">
        <f>IF(ISNUMBER(N1294),_xll.BDP($C1294, "OPT_UNDL_TICKER"),"")</f>
        <v/>
      </c>
      <c r="P1294" s="8" t="str">
        <f>IF(ISNUMBER(N1294),_xll.BDP($C1294, "OPT_UNDL_PX")," ")</f>
        <v xml:space="preserve"> </v>
      </c>
      <c r="Q1294" s="7" t="str">
        <f>IF(ISNUMBER(N1294),+G1294*_xll.BDP($C1294, "PX_POS_MULT_FACTOR")*P1294/K1294," ")</f>
        <v xml:space="preserve"> </v>
      </c>
      <c r="R1294" s="8" t="str">
        <f>IF(OR($A1294="TUA",$A1294="TYA"),"",IF(ISNUMBER(_xll.BDP($C1294,"DUR_ADJ_OAS_MID")),_xll.BDP($C1294,"DUR_ADJ_OAS_MID"),IF(ISNUMBER(_xll.BDP($E1294&amp;" ISIN","DUR_ADJ_OAS_MID")),_xll.BDP($E1294&amp;" ISIN","DUR_ADJ_OAS_MID")," ")))</f>
        <v xml:space="preserve"> </v>
      </c>
      <c r="S1294" s="7" t="str">
        <f t="shared" si="20"/>
        <v xml:space="preserve"> </v>
      </c>
      <c r="AB1294" s="8" t="s">
        <v>4334</v>
      </c>
    </row>
    <row r="1295" spans="1:28" x14ac:dyDescent="0.25">
      <c r="A1295" t="s">
        <v>4331</v>
      </c>
      <c r="B1295" t="s">
        <v>779</v>
      </c>
      <c r="C1295" t="s">
        <v>780</v>
      </c>
      <c r="D1295" t="s">
        <v>781</v>
      </c>
      <c r="E1295" t="s">
        <v>782</v>
      </c>
      <c r="F1295" t="s">
        <v>783</v>
      </c>
      <c r="G1295" s="1">
        <v>-237.2738267844087</v>
      </c>
      <c r="H1295" s="1">
        <v>14.27</v>
      </c>
      <c r="I1295" s="2">
        <v>-3385.8975082135121</v>
      </c>
      <c r="J1295" s="3">
        <v>-1.4661498504689001E-3</v>
      </c>
      <c r="K1295" s="4">
        <v>2309380.25</v>
      </c>
      <c r="L1295" s="5">
        <v>100001</v>
      </c>
      <c r="M1295" s="6">
        <v>23.093571560000001</v>
      </c>
      <c r="N1295" s="7" t="str">
        <f>IF(ISNUMBER(_xll.BDP($C1295, "DELTA_MID")),_xll.BDP($C1295, "DELTA_MID")," ")</f>
        <v xml:space="preserve"> </v>
      </c>
      <c r="O1295" s="7" t="str">
        <f>IF(ISNUMBER(N1295),_xll.BDP($C1295, "OPT_UNDL_TICKER"),"")</f>
        <v/>
      </c>
      <c r="P1295" s="8" t="str">
        <f>IF(ISNUMBER(N1295),_xll.BDP($C1295, "OPT_UNDL_PX")," ")</f>
        <v xml:space="preserve"> </v>
      </c>
      <c r="Q1295" s="7" t="str">
        <f>IF(ISNUMBER(N1295),+G1295*_xll.BDP($C1295, "PX_POS_MULT_FACTOR")*P1295/K1295," ")</f>
        <v xml:space="preserve"> </v>
      </c>
      <c r="R1295" s="8" t="str">
        <f>IF(OR($A1295="TUA",$A1295="TYA"),"",IF(ISNUMBER(_xll.BDP($C1295,"DUR_ADJ_OAS_MID")),_xll.BDP($C1295,"DUR_ADJ_OAS_MID"),IF(ISNUMBER(_xll.BDP($E1295&amp;" ISIN","DUR_ADJ_OAS_MID")),_xll.BDP($E1295&amp;" ISIN","DUR_ADJ_OAS_MID")," ")))</f>
        <v xml:space="preserve"> </v>
      </c>
      <c r="S1295" s="7" t="str">
        <f t="shared" si="20"/>
        <v xml:space="preserve"> </v>
      </c>
      <c r="AB1295" s="8" t="s">
        <v>4334</v>
      </c>
    </row>
    <row r="1296" spans="1:28" x14ac:dyDescent="0.25">
      <c r="A1296" t="s">
        <v>4331</v>
      </c>
      <c r="B1296" t="s">
        <v>784</v>
      </c>
      <c r="C1296" t="s">
        <v>785</v>
      </c>
      <c r="D1296" t="s">
        <v>786</v>
      </c>
      <c r="E1296" t="s">
        <v>787</v>
      </c>
      <c r="G1296" s="1">
        <v>-1169.2462809433709</v>
      </c>
      <c r="H1296" s="1">
        <v>2.86</v>
      </c>
      <c r="I1296" s="2">
        <v>-3344.044363498042</v>
      </c>
      <c r="J1296" s="3">
        <v>-1.4480267437542999E-3</v>
      </c>
      <c r="K1296" s="4">
        <v>2309380.25</v>
      </c>
      <c r="L1296" s="5">
        <v>100001</v>
      </c>
      <c r="M1296" s="6">
        <v>23.093571560000001</v>
      </c>
      <c r="N1296" s="7" t="str">
        <f>IF(ISNUMBER(_xll.BDP($C1296, "DELTA_MID")),_xll.BDP($C1296, "DELTA_MID")," ")</f>
        <v xml:space="preserve"> </v>
      </c>
      <c r="O1296" s="7" t="str">
        <f>IF(ISNUMBER(N1296),_xll.BDP($C1296, "OPT_UNDL_TICKER"),"")</f>
        <v/>
      </c>
      <c r="P1296" s="8" t="str">
        <f>IF(ISNUMBER(N1296),_xll.BDP($C1296, "OPT_UNDL_PX")," ")</f>
        <v xml:space="preserve"> </v>
      </c>
      <c r="Q1296" s="7" t="str">
        <f>IF(ISNUMBER(N1296),+G1296*_xll.BDP($C1296, "PX_POS_MULT_FACTOR")*P1296/K1296," ")</f>
        <v xml:space="preserve"> </v>
      </c>
      <c r="R1296" s="8" t="str">
        <f>IF(OR($A1296="TUA",$A1296="TYA"),"",IF(ISNUMBER(_xll.BDP($C1296,"DUR_ADJ_OAS_MID")),_xll.BDP($C1296,"DUR_ADJ_OAS_MID"),IF(ISNUMBER(_xll.BDP($E1296&amp;" ISIN","DUR_ADJ_OAS_MID")),_xll.BDP($E1296&amp;" ISIN","DUR_ADJ_OAS_MID")," ")))</f>
        <v xml:space="preserve"> </v>
      </c>
      <c r="S1296" s="7" t="str">
        <f t="shared" si="20"/>
        <v xml:space="preserve"> </v>
      </c>
      <c r="AB1296" s="8" t="s">
        <v>4334</v>
      </c>
    </row>
    <row r="1297" spans="1:28" x14ac:dyDescent="0.25">
      <c r="A1297" t="s">
        <v>4331</v>
      </c>
      <c r="B1297" t="s">
        <v>788</v>
      </c>
      <c r="C1297" t="s">
        <v>789</v>
      </c>
      <c r="D1297" t="s">
        <v>790</v>
      </c>
      <c r="E1297" t="s">
        <v>791</v>
      </c>
      <c r="F1297" t="s">
        <v>792</v>
      </c>
      <c r="G1297" s="1">
        <v>-136.93924758748921</v>
      </c>
      <c r="H1297" s="1">
        <v>28.7</v>
      </c>
      <c r="I1297" s="2">
        <v>-3930.1564057609412</v>
      </c>
      <c r="J1297" s="3">
        <v>-1.7018229915844001E-3</v>
      </c>
      <c r="K1297" s="4">
        <v>2309380.25</v>
      </c>
      <c r="L1297" s="5">
        <v>100001</v>
      </c>
      <c r="M1297" s="6">
        <v>23.093571560000001</v>
      </c>
      <c r="N1297" s="7" t="str">
        <f>IF(ISNUMBER(_xll.BDP($C1297, "DELTA_MID")),_xll.BDP($C1297, "DELTA_MID")," ")</f>
        <v xml:space="preserve"> </v>
      </c>
      <c r="O1297" s="7" t="str">
        <f>IF(ISNUMBER(N1297),_xll.BDP($C1297, "OPT_UNDL_TICKER"),"")</f>
        <v/>
      </c>
      <c r="P1297" s="8" t="str">
        <f>IF(ISNUMBER(N1297),_xll.BDP($C1297, "OPT_UNDL_PX")," ")</f>
        <v xml:space="preserve"> </v>
      </c>
      <c r="Q1297" s="7" t="str">
        <f>IF(ISNUMBER(N1297),+G1297*_xll.BDP($C1297, "PX_POS_MULT_FACTOR")*P1297/K1297," ")</f>
        <v xml:space="preserve"> </v>
      </c>
      <c r="R1297" s="8" t="str">
        <f>IF(OR($A1297="TUA",$A1297="TYA"),"",IF(ISNUMBER(_xll.BDP($C1297,"DUR_ADJ_OAS_MID")),_xll.BDP($C1297,"DUR_ADJ_OAS_MID"),IF(ISNUMBER(_xll.BDP($E1297&amp;" ISIN","DUR_ADJ_OAS_MID")),_xll.BDP($E1297&amp;" ISIN","DUR_ADJ_OAS_MID")," ")))</f>
        <v xml:space="preserve"> </v>
      </c>
      <c r="S1297" s="7" t="str">
        <f t="shared" si="20"/>
        <v xml:space="preserve"> </v>
      </c>
      <c r="AB1297" s="8" t="s">
        <v>4334</v>
      </c>
    </row>
    <row r="1298" spans="1:28" x14ac:dyDescent="0.25">
      <c r="A1298" t="s">
        <v>4331</v>
      </c>
      <c r="B1298" t="s">
        <v>793</v>
      </c>
      <c r="C1298" t="s">
        <v>794</v>
      </c>
      <c r="D1298" t="s">
        <v>795</v>
      </c>
      <c r="E1298" t="s">
        <v>796</v>
      </c>
      <c r="G1298" s="1">
        <v>-307.91915485302889</v>
      </c>
      <c r="H1298" s="1">
        <v>10.8</v>
      </c>
      <c r="I1298" s="2">
        <v>-3325.5268724127118</v>
      </c>
      <c r="J1298" s="3">
        <v>-1.4400083625954001E-3</v>
      </c>
      <c r="K1298" s="4">
        <v>2309380.25</v>
      </c>
      <c r="L1298" s="5">
        <v>100001</v>
      </c>
      <c r="M1298" s="6">
        <v>23.093571560000001</v>
      </c>
      <c r="N1298" s="7" t="str">
        <f>IF(ISNUMBER(_xll.BDP($C1298, "DELTA_MID")),_xll.BDP($C1298, "DELTA_MID")," ")</f>
        <v xml:space="preserve"> </v>
      </c>
      <c r="O1298" s="7" t="str">
        <f>IF(ISNUMBER(N1298),_xll.BDP($C1298, "OPT_UNDL_TICKER"),"")</f>
        <v/>
      </c>
      <c r="P1298" s="8" t="str">
        <f>IF(ISNUMBER(N1298),_xll.BDP($C1298, "OPT_UNDL_PX")," ")</f>
        <v xml:space="preserve"> </v>
      </c>
      <c r="Q1298" s="7" t="str">
        <f>IF(ISNUMBER(N1298),+G1298*_xll.BDP($C1298, "PX_POS_MULT_FACTOR")*P1298/K1298," ")</f>
        <v xml:space="preserve"> </v>
      </c>
      <c r="R1298" s="8" t="str">
        <f>IF(OR($A1298="TUA",$A1298="TYA"),"",IF(ISNUMBER(_xll.BDP($C1298,"DUR_ADJ_OAS_MID")),_xll.BDP($C1298,"DUR_ADJ_OAS_MID"),IF(ISNUMBER(_xll.BDP($E1298&amp;" ISIN","DUR_ADJ_OAS_MID")),_xll.BDP($E1298&amp;" ISIN","DUR_ADJ_OAS_MID")," ")))</f>
        <v xml:space="preserve"> </v>
      </c>
      <c r="S1298" s="7" t="str">
        <f t="shared" si="20"/>
        <v xml:space="preserve"> </v>
      </c>
      <c r="AB1298" s="8" t="s">
        <v>4334</v>
      </c>
    </row>
    <row r="1299" spans="1:28" x14ac:dyDescent="0.25">
      <c r="A1299" t="s">
        <v>4331</v>
      </c>
      <c r="B1299" t="s">
        <v>797</v>
      </c>
      <c r="C1299" t="s">
        <v>798</v>
      </c>
      <c r="D1299" t="s">
        <v>799</v>
      </c>
      <c r="E1299" t="s">
        <v>800</v>
      </c>
      <c r="F1299" t="s">
        <v>801</v>
      </c>
      <c r="G1299" s="1">
        <v>-78.146684626830535</v>
      </c>
      <c r="H1299" s="1">
        <v>41.61</v>
      </c>
      <c r="I1299" s="2">
        <v>-3251.6835473224191</v>
      </c>
      <c r="J1299" s="3">
        <v>-1.4080329765192999E-3</v>
      </c>
      <c r="K1299" s="4">
        <v>2309380.25</v>
      </c>
      <c r="L1299" s="5">
        <v>100001</v>
      </c>
      <c r="M1299" s="6">
        <v>23.093571560000001</v>
      </c>
      <c r="N1299" s="7" t="str">
        <f>IF(ISNUMBER(_xll.BDP($C1299, "DELTA_MID")),_xll.BDP($C1299, "DELTA_MID")," ")</f>
        <v xml:space="preserve"> </v>
      </c>
      <c r="O1299" s="7" t="str">
        <f>IF(ISNUMBER(N1299),_xll.BDP($C1299, "OPT_UNDL_TICKER"),"")</f>
        <v/>
      </c>
      <c r="P1299" s="8" t="str">
        <f>IF(ISNUMBER(N1299),_xll.BDP($C1299, "OPT_UNDL_PX")," ")</f>
        <v xml:space="preserve"> </v>
      </c>
      <c r="Q1299" s="7" t="str">
        <f>IF(ISNUMBER(N1299),+G1299*_xll.BDP($C1299, "PX_POS_MULT_FACTOR")*P1299/K1299," ")</f>
        <v xml:space="preserve"> </v>
      </c>
      <c r="R1299" s="8" t="str">
        <f>IF(OR($A1299="TUA",$A1299="TYA"),"",IF(ISNUMBER(_xll.BDP($C1299,"DUR_ADJ_OAS_MID")),_xll.BDP($C1299,"DUR_ADJ_OAS_MID"),IF(ISNUMBER(_xll.BDP($E1299&amp;" ISIN","DUR_ADJ_OAS_MID")),_xll.BDP($E1299&amp;" ISIN","DUR_ADJ_OAS_MID")," ")))</f>
        <v xml:space="preserve"> </v>
      </c>
      <c r="S1299" s="7" t="str">
        <f t="shared" si="20"/>
        <v xml:space="preserve"> </v>
      </c>
      <c r="AB1299" s="8" t="s">
        <v>4334</v>
      </c>
    </row>
    <row r="1300" spans="1:28" x14ac:dyDescent="0.25">
      <c r="A1300" t="s">
        <v>4331</v>
      </c>
      <c r="B1300" t="s">
        <v>802</v>
      </c>
      <c r="C1300" t="s">
        <v>803</v>
      </c>
      <c r="D1300" t="s">
        <v>804</v>
      </c>
      <c r="E1300" t="s">
        <v>805</v>
      </c>
      <c r="F1300" t="s">
        <v>806</v>
      </c>
      <c r="G1300" s="1">
        <v>-20.76837982550785</v>
      </c>
      <c r="H1300" s="1">
        <v>214</v>
      </c>
      <c r="I1300" s="2">
        <v>-4444.4332826586788</v>
      </c>
      <c r="J1300" s="3">
        <v>-1.9245134198487E-3</v>
      </c>
      <c r="K1300" s="4">
        <v>2309380.25</v>
      </c>
      <c r="L1300" s="5">
        <v>100001</v>
      </c>
      <c r="M1300" s="6">
        <v>23.093571560000001</v>
      </c>
      <c r="N1300" s="7" t="str">
        <f>IF(ISNUMBER(_xll.BDP($C1300, "DELTA_MID")),_xll.BDP($C1300, "DELTA_MID")," ")</f>
        <v xml:space="preserve"> </v>
      </c>
      <c r="O1300" s="7" t="str">
        <f>IF(ISNUMBER(N1300),_xll.BDP($C1300, "OPT_UNDL_TICKER"),"")</f>
        <v/>
      </c>
      <c r="P1300" s="8" t="str">
        <f>IF(ISNUMBER(N1300),_xll.BDP($C1300, "OPT_UNDL_PX")," ")</f>
        <v xml:space="preserve"> </v>
      </c>
      <c r="Q1300" s="7" t="str">
        <f>IF(ISNUMBER(N1300),+G1300*_xll.BDP($C1300, "PX_POS_MULT_FACTOR")*P1300/K1300," ")</f>
        <v xml:space="preserve"> </v>
      </c>
      <c r="R1300" s="8" t="str">
        <f>IF(OR($A1300="TUA",$A1300="TYA"),"",IF(ISNUMBER(_xll.BDP($C1300,"DUR_ADJ_OAS_MID")),_xll.BDP($C1300,"DUR_ADJ_OAS_MID"),IF(ISNUMBER(_xll.BDP($E1300&amp;" ISIN","DUR_ADJ_OAS_MID")),_xll.BDP($E1300&amp;" ISIN","DUR_ADJ_OAS_MID")," ")))</f>
        <v xml:space="preserve"> </v>
      </c>
      <c r="S1300" s="7" t="str">
        <f t="shared" si="20"/>
        <v xml:space="preserve"> </v>
      </c>
      <c r="AB1300" s="8" t="s">
        <v>4334</v>
      </c>
    </row>
    <row r="1301" spans="1:28" x14ac:dyDescent="0.25">
      <c r="A1301" t="s">
        <v>4331</v>
      </c>
      <c r="B1301" t="s">
        <v>4345</v>
      </c>
      <c r="C1301" t="s">
        <v>4346</v>
      </c>
      <c r="D1301" t="s">
        <v>4347</v>
      </c>
      <c r="E1301" t="s">
        <v>4348</v>
      </c>
      <c r="F1301" t="s">
        <v>4349</v>
      </c>
      <c r="G1301" s="1">
        <v>-262.33667590113362</v>
      </c>
      <c r="H1301" s="1">
        <v>12.78</v>
      </c>
      <c r="I1301" s="2">
        <v>-3352.6627180164869</v>
      </c>
      <c r="J1301" s="3">
        <v>-1.4517586343853E-3</v>
      </c>
      <c r="K1301" s="4">
        <v>2309380.25</v>
      </c>
      <c r="L1301" s="5">
        <v>100001</v>
      </c>
      <c r="M1301" s="6">
        <v>23.093571560000001</v>
      </c>
      <c r="N1301" s="7" t="str">
        <f>IF(ISNUMBER(_xll.BDP($C1301, "DELTA_MID")),_xll.BDP($C1301, "DELTA_MID")," ")</f>
        <v xml:space="preserve"> </v>
      </c>
      <c r="O1301" s="7" t="str">
        <f>IF(ISNUMBER(N1301),_xll.BDP($C1301, "OPT_UNDL_TICKER"),"")</f>
        <v/>
      </c>
      <c r="P1301" s="8" t="str">
        <f>IF(ISNUMBER(N1301),_xll.BDP($C1301, "OPT_UNDL_PX")," ")</f>
        <v xml:space="preserve"> </v>
      </c>
      <c r="Q1301" s="7" t="str">
        <f>IF(ISNUMBER(N1301),+G1301*_xll.BDP($C1301, "PX_POS_MULT_FACTOR")*P1301/K1301," ")</f>
        <v xml:space="preserve"> </v>
      </c>
      <c r="R1301" s="8" t="str">
        <f>IF(OR($A1301="TUA",$A1301="TYA"),"",IF(ISNUMBER(_xll.BDP($C1301,"DUR_ADJ_OAS_MID")),_xll.BDP($C1301,"DUR_ADJ_OAS_MID"),IF(ISNUMBER(_xll.BDP($E1301&amp;" ISIN","DUR_ADJ_OAS_MID")),_xll.BDP($E1301&amp;" ISIN","DUR_ADJ_OAS_MID")," ")))</f>
        <v xml:space="preserve"> </v>
      </c>
      <c r="S1301" s="7" t="str">
        <f t="shared" si="20"/>
        <v xml:space="preserve"> </v>
      </c>
      <c r="AB1301" s="8" t="s">
        <v>4334</v>
      </c>
    </row>
    <row r="1302" spans="1:28" x14ac:dyDescent="0.25">
      <c r="A1302" t="s">
        <v>4331</v>
      </c>
      <c r="B1302" t="s">
        <v>807</v>
      </c>
      <c r="C1302" t="s">
        <v>808</v>
      </c>
      <c r="D1302" t="s">
        <v>809</v>
      </c>
      <c r="E1302" t="s">
        <v>810</v>
      </c>
      <c r="F1302" t="s">
        <v>811</v>
      </c>
      <c r="G1302" s="1">
        <v>-1031.0626308835101</v>
      </c>
      <c r="H1302" s="1">
        <v>3.16</v>
      </c>
      <c r="I1302" s="2">
        <v>-3258.157913591891</v>
      </c>
      <c r="J1302" s="3">
        <v>-1.4108364846334E-3</v>
      </c>
      <c r="K1302" s="4">
        <v>2309380.25</v>
      </c>
      <c r="L1302" s="5">
        <v>100001</v>
      </c>
      <c r="M1302" s="6">
        <v>23.093571560000001</v>
      </c>
      <c r="N1302" s="7" t="str">
        <f>IF(ISNUMBER(_xll.BDP($C1302, "DELTA_MID")),_xll.BDP($C1302, "DELTA_MID")," ")</f>
        <v xml:space="preserve"> </v>
      </c>
      <c r="O1302" s="7" t="str">
        <f>IF(ISNUMBER(N1302),_xll.BDP($C1302, "OPT_UNDL_TICKER"),"")</f>
        <v/>
      </c>
      <c r="P1302" s="8" t="str">
        <f>IF(ISNUMBER(N1302),_xll.BDP($C1302, "OPT_UNDL_PX")," ")</f>
        <v xml:space="preserve"> </v>
      </c>
      <c r="Q1302" s="7" t="str">
        <f>IF(ISNUMBER(N1302),+G1302*_xll.BDP($C1302, "PX_POS_MULT_FACTOR")*P1302/K1302," ")</f>
        <v xml:space="preserve"> </v>
      </c>
      <c r="R1302" s="8" t="str">
        <f>IF(OR($A1302="TUA",$A1302="TYA"),"",IF(ISNUMBER(_xll.BDP($C1302,"DUR_ADJ_OAS_MID")),_xll.BDP($C1302,"DUR_ADJ_OAS_MID"),IF(ISNUMBER(_xll.BDP($E1302&amp;" ISIN","DUR_ADJ_OAS_MID")),_xll.BDP($E1302&amp;" ISIN","DUR_ADJ_OAS_MID")," ")))</f>
        <v xml:space="preserve"> </v>
      </c>
      <c r="S1302" s="7" t="str">
        <f t="shared" si="20"/>
        <v xml:space="preserve"> </v>
      </c>
      <c r="AB1302" s="8" t="s">
        <v>4334</v>
      </c>
    </row>
    <row r="1303" spans="1:28" x14ac:dyDescent="0.25">
      <c r="A1303" t="s">
        <v>4331</v>
      </c>
      <c r="B1303" t="s">
        <v>4350</v>
      </c>
      <c r="C1303" t="s">
        <v>4351</v>
      </c>
      <c r="D1303" t="s">
        <v>4352</v>
      </c>
      <c r="E1303" t="s">
        <v>4353</v>
      </c>
      <c r="F1303" t="s">
        <v>4354</v>
      </c>
      <c r="G1303" s="1">
        <v>-77.012512625646224</v>
      </c>
      <c r="H1303" s="1">
        <v>49.68</v>
      </c>
      <c r="I1303" s="2">
        <v>-3825.981627242104</v>
      </c>
      <c r="J1303" s="3">
        <v>-1.6567135824609E-3</v>
      </c>
      <c r="K1303" s="4">
        <v>2309380.25</v>
      </c>
      <c r="L1303" s="5">
        <v>100001</v>
      </c>
      <c r="M1303" s="6">
        <v>23.093571560000001</v>
      </c>
      <c r="N1303" s="7" t="str">
        <f>IF(ISNUMBER(_xll.BDP($C1303, "DELTA_MID")),_xll.BDP($C1303, "DELTA_MID")," ")</f>
        <v xml:space="preserve"> </v>
      </c>
      <c r="O1303" s="7" t="str">
        <f>IF(ISNUMBER(N1303),_xll.BDP($C1303, "OPT_UNDL_TICKER"),"")</f>
        <v/>
      </c>
      <c r="P1303" s="8" t="str">
        <f>IF(ISNUMBER(N1303),_xll.BDP($C1303, "OPT_UNDL_PX")," ")</f>
        <v xml:space="preserve"> </v>
      </c>
      <c r="Q1303" s="7" t="str">
        <f>IF(ISNUMBER(N1303),+G1303*_xll.BDP($C1303, "PX_POS_MULT_FACTOR")*P1303/K1303," ")</f>
        <v xml:space="preserve"> </v>
      </c>
      <c r="R1303" s="8" t="str">
        <f>IF(OR($A1303="TUA",$A1303="TYA"),"",IF(ISNUMBER(_xll.BDP($C1303,"DUR_ADJ_OAS_MID")),_xll.BDP($C1303,"DUR_ADJ_OAS_MID"),IF(ISNUMBER(_xll.BDP($E1303&amp;" ISIN","DUR_ADJ_OAS_MID")),_xll.BDP($E1303&amp;" ISIN","DUR_ADJ_OAS_MID")," ")))</f>
        <v xml:space="preserve"> </v>
      </c>
      <c r="S1303" s="7" t="str">
        <f t="shared" si="20"/>
        <v xml:space="preserve"> </v>
      </c>
      <c r="AB1303" s="8" t="s">
        <v>4334</v>
      </c>
    </row>
    <row r="1304" spans="1:28" x14ac:dyDescent="0.25">
      <c r="A1304" t="s">
        <v>4331</v>
      </c>
      <c r="B1304" t="s">
        <v>822</v>
      </c>
      <c r="C1304" t="s">
        <v>823</v>
      </c>
      <c r="D1304" t="s">
        <v>824</v>
      </c>
      <c r="E1304" t="s">
        <v>825</v>
      </c>
      <c r="F1304" t="s">
        <v>826</v>
      </c>
      <c r="G1304" s="1">
        <v>-144.11294771206869</v>
      </c>
      <c r="H1304" s="1">
        <v>21.58</v>
      </c>
      <c r="I1304" s="2">
        <v>-3109.9574116264421</v>
      </c>
      <c r="J1304" s="3">
        <v>-1.3466632061248001E-3</v>
      </c>
      <c r="K1304" s="4">
        <v>2309380.25</v>
      </c>
      <c r="L1304" s="5">
        <v>100001</v>
      </c>
      <c r="M1304" s="6">
        <v>23.093571560000001</v>
      </c>
      <c r="N1304" s="7" t="str">
        <f>IF(ISNUMBER(_xll.BDP($C1304, "DELTA_MID")),_xll.BDP($C1304, "DELTA_MID")," ")</f>
        <v xml:space="preserve"> </v>
      </c>
      <c r="O1304" s="7" t="str">
        <f>IF(ISNUMBER(N1304),_xll.BDP($C1304, "OPT_UNDL_TICKER"),"")</f>
        <v/>
      </c>
      <c r="P1304" s="8" t="str">
        <f>IF(ISNUMBER(N1304),_xll.BDP($C1304, "OPT_UNDL_PX")," ")</f>
        <v xml:space="preserve"> </v>
      </c>
      <c r="Q1304" s="7" t="str">
        <f>IF(ISNUMBER(N1304),+G1304*_xll.BDP($C1304, "PX_POS_MULT_FACTOR")*P1304/K1304," ")</f>
        <v xml:space="preserve"> </v>
      </c>
      <c r="R1304" s="8" t="str">
        <f>IF(OR($A1304="TUA",$A1304="TYA"),"",IF(ISNUMBER(_xll.BDP($C1304,"DUR_ADJ_OAS_MID")),_xll.BDP($C1304,"DUR_ADJ_OAS_MID"),IF(ISNUMBER(_xll.BDP($E1304&amp;" ISIN","DUR_ADJ_OAS_MID")),_xll.BDP($E1304&amp;" ISIN","DUR_ADJ_OAS_MID")," ")))</f>
        <v xml:space="preserve"> </v>
      </c>
      <c r="S1304" s="7" t="str">
        <f t="shared" si="20"/>
        <v xml:space="preserve"> </v>
      </c>
      <c r="AB1304" s="8" t="s">
        <v>4334</v>
      </c>
    </row>
    <row r="1305" spans="1:28" x14ac:dyDescent="0.25">
      <c r="A1305" t="s">
        <v>4331</v>
      </c>
      <c r="B1305" t="s">
        <v>832</v>
      </c>
      <c r="C1305" t="s">
        <v>833</v>
      </c>
      <c r="D1305" t="s">
        <v>834</v>
      </c>
      <c r="E1305" t="s">
        <v>835</v>
      </c>
      <c r="F1305" t="s">
        <v>836</v>
      </c>
      <c r="G1305" s="1">
        <v>-31.364135154452718</v>
      </c>
      <c r="H1305" s="1">
        <v>105.61</v>
      </c>
      <c r="I1305" s="2">
        <v>-3312.366313661752</v>
      </c>
      <c r="J1305" s="3">
        <v>-1.4343096220995001E-3</v>
      </c>
      <c r="K1305" s="4">
        <v>2309380.25</v>
      </c>
      <c r="L1305" s="5">
        <v>100001</v>
      </c>
      <c r="M1305" s="6">
        <v>23.093571560000001</v>
      </c>
      <c r="N1305" s="7" t="str">
        <f>IF(ISNUMBER(_xll.BDP($C1305, "DELTA_MID")),_xll.BDP($C1305, "DELTA_MID")," ")</f>
        <v xml:space="preserve"> </v>
      </c>
      <c r="O1305" s="7" t="str">
        <f>IF(ISNUMBER(N1305),_xll.BDP($C1305, "OPT_UNDL_TICKER"),"")</f>
        <v/>
      </c>
      <c r="P1305" s="8" t="str">
        <f>IF(ISNUMBER(N1305),_xll.BDP($C1305, "OPT_UNDL_PX")," ")</f>
        <v xml:space="preserve"> </v>
      </c>
      <c r="Q1305" s="7" t="str">
        <f>IF(ISNUMBER(N1305),+G1305*_xll.BDP($C1305, "PX_POS_MULT_FACTOR")*P1305/K1305," ")</f>
        <v xml:space="preserve"> </v>
      </c>
      <c r="R1305" s="8" t="str">
        <f>IF(OR($A1305="TUA",$A1305="TYA"),"",IF(ISNUMBER(_xll.BDP($C1305,"DUR_ADJ_OAS_MID")),_xll.BDP($C1305,"DUR_ADJ_OAS_MID"),IF(ISNUMBER(_xll.BDP($E1305&amp;" ISIN","DUR_ADJ_OAS_MID")),_xll.BDP($E1305&amp;" ISIN","DUR_ADJ_OAS_MID")," ")))</f>
        <v xml:space="preserve"> </v>
      </c>
      <c r="S1305" s="7" t="str">
        <f t="shared" si="20"/>
        <v xml:space="preserve"> </v>
      </c>
      <c r="AB1305" s="8" t="s">
        <v>4334</v>
      </c>
    </row>
    <row r="1306" spans="1:28" x14ac:dyDescent="0.25">
      <c r="A1306" t="s">
        <v>4331</v>
      </c>
      <c r="B1306" t="s">
        <v>837</v>
      </c>
      <c r="C1306" t="s">
        <v>838</v>
      </c>
      <c r="D1306" t="s">
        <v>839</v>
      </c>
      <c r="E1306" t="s">
        <v>840</v>
      </c>
      <c r="F1306" t="s">
        <v>841</v>
      </c>
      <c r="G1306" s="1">
        <v>-262.1389075037207</v>
      </c>
      <c r="H1306" s="1">
        <v>14.67</v>
      </c>
      <c r="I1306" s="2">
        <v>-3845.577773079583</v>
      </c>
      <c r="J1306" s="3">
        <v>-1.6651990390406999E-3</v>
      </c>
      <c r="K1306" s="4">
        <v>2309380.25</v>
      </c>
      <c r="L1306" s="5">
        <v>100001</v>
      </c>
      <c r="M1306" s="6">
        <v>23.093571560000001</v>
      </c>
      <c r="N1306" s="7" t="str">
        <f>IF(ISNUMBER(_xll.BDP($C1306, "DELTA_MID")),_xll.BDP($C1306, "DELTA_MID")," ")</f>
        <v xml:space="preserve"> </v>
      </c>
      <c r="O1306" s="7" t="str">
        <f>IF(ISNUMBER(N1306),_xll.BDP($C1306, "OPT_UNDL_TICKER"),"")</f>
        <v/>
      </c>
      <c r="P1306" s="8" t="str">
        <f>IF(ISNUMBER(N1306),_xll.BDP($C1306, "OPT_UNDL_PX")," ")</f>
        <v xml:space="preserve"> </v>
      </c>
      <c r="Q1306" s="7" t="str">
        <f>IF(ISNUMBER(N1306),+G1306*_xll.BDP($C1306, "PX_POS_MULT_FACTOR")*P1306/K1306," ")</f>
        <v xml:space="preserve"> </v>
      </c>
      <c r="R1306" s="8" t="str">
        <f>IF(OR($A1306="TUA",$A1306="TYA"),"",IF(ISNUMBER(_xll.BDP($C1306,"DUR_ADJ_OAS_MID")),_xll.BDP($C1306,"DUR_ADJ_OAS_MID"),IF(ISNUMBER(_xll.BDP($E1306&amp;" ISIN","DUR_ADJ_OAS_MID")),_xll.BDP($E1306&amp;" ISIN","DUR_ADJ_OAS_MID")," ")))</f>
        <v xml:space="preserve"> </v>
      </c>
      <c r="S1306" s="7" t="str">
        <f t="shared" si="20"/>
        <v xml:space="preserve"> </v>
      </c>
      <c r="AB1306" s="8" t="s">
        <v>4334</v>
      </c>
    </row>
    <row r="1307" spans="1:28" x14ac:dyDescent="0.25">
      <c r="A1307" t="s">
        <v>4331</v>
      </c>
      <c r="B1307" t="s">
        <v>4355</v>
      </c>
      <c r="C1307" t="s">
        <v>4356</v>
      </c>
      <c r="D1307" t="s">
        <v>4357</v>
      </c>
      <c r="E1307" t="s">
        <v>4358</v>
      </c>
      <c r="F1307" t="s">
        <v>4359</v>
      </c>
      <c r="G1307" s="1">
        <v>-91.330849906961006</v>
      </c>
      <c r="H1307" s="1">
        <v>72.87</v>
      </c>
      <c r="I1307" s="2">
        <v>-6655.2790327202483</v>
      </c>
      <c r="J1307" s="3">
        <v>-2.8818463450184001E-3</v>
      </c>
      <c r="K1307" s="4">
        <v>2309380.25</v>
      </c>
      <c r="L1307" s="5">
        <v>100001</v>
      </c>
      <c r="M1307" s="6">
        <v>23.093571560000001</v>
      </c>
      <c r="N1307" s="7" t="str">
        <f>IF(ISNUMBER(_xll.BDP($C1307, "DELTA_MID")),_xll.BDP($C1307, "DELTA_MID")," ")</f>
        <v xml:space="preserve"> </v>
      </c>
      <c r="O1307" s="7" t="str">
        <f>IF(ISNUMBER(N1307),_xll.BDP($C1307, "OPT_UNDL_TICKER"),"")</f>
        <v/>
      </c>
      <c r="P1307" s="8" t="str">
        <f>IF(ISNUMBER(N1307),_xll.BDP($C1307, "OPT_UNDL_PX")," ")</f>
        <v xml:space="preserve"> </v>
      </c>
      <c r="Q1307" s="7" t="str">
        <f>IF(ISNUMBER(N1307),+G1307*_xll.BDP($C1307, "PX_POS_MULT_FACTOR")*P1307/K1307," ")</f>
        <v xml:space="preserve"> </v>
      </c>
      <c r="R1307" s="8" t="str">
        <f>IF(OR($A1307="TUA",$A1307="TYA"),"",IF(ISNUMBER(_xll.BDP($C1307,"DUR_ADJ_OAS_MID")),_xll.BDP($C1307,"DUR_ADJ_OAS_MID"),IF(ISNUMBER(_xll.BDP($E1307&amp;" ISIN","DUR_ADJ_OAS_MID")),_xll.BDP($E1307&amp;" ISIN","DUR_ADJ_OAS_MID")," ")))</f>
        <v xml:space="preserve"> </v>
      </c>
      <c r="S1307" s="7" t="str">
        <f t="shared" si="20"/>
        <v xml:space="preserve"> </v>
      </c>
      <c r="AB1307" s="8" t="s">
        <v>4334</v>
      </c>
    </row>
    <row r="1308" spans="1:28" x14ac:dyDescent="0.25">
      <c r="A1308" t="s">
        <v>4331</v>
      </c>
      <c r="B1308" t="s">
        <v>847</v>
      </c>
      <c r="C1308" t="s">
        <v>848</v>
      </c>
      <c r="D1308" t="s">
        <v>849</v>
      </c>
      <c r="E1308" t="s">
        <v>850</v>
      </c>
      <c r="F1308" t="s">
        <v>851</v>
      </c>
      <c r="G1308" s="1">
        <v>-104.0038669016554</v>
      </c>
      <c r="H1308" s="1">
        <v>39.93</v>
      </c>
      <c r="I1308" s="2">
        <v>-4152.8744053830997</v>
      </c>
      <c r="J1308" s="3">
        <v>-1.7982635840862E-3</v>
      </c>
      <c r="K1308" s="4">
        <v>2309380.25</v>
      </c>
      <c r="L1308" s="5">
        <v>100001</v>
      </c>
      <c r="M1308" s="6">
        <v>23.093571560000001</v>
      </c>
      <c r="N1308" s="7" t="str">
        <f>IF(ISNUMBER(_xll.BDP($C1308, "DELTA_MID")),_xll.BDP($C1308, "DELTA_MID")," ")</f>
        <v xml:space="preserve"> </v>
      </c>
      <c r="O1308" s="7" t="str">
        <f>IF(ISNUMBER(N1308),_xll.BDP($C1308, "OPT_UNDL_TICKER"),"")</f>
        <v/>
      </c>
      <c r="P1308" s="8" t="str">
        <f>IF(ISNUMBER(N1308),_xll.BDP($C1308, "OPT_UNDL_PX")," ")</f>
        <v xml:space="preserve"> </v>
      </c>
      <c r="Q1308" s="7" t="str">
        <f>IF(ISNUMBER(N1308),+G1308*_xll.BDP($C1308, "PX_POS_MULT_FACTOR")*P1308/K1308," ")</f>
        <v xml:space="preserve"> </v>
      </c>
      <c r="R1308" s="8" t="str">
        <f>IF(OR($A1308="TUA",$A1308="TYA"),"",IF(ISNUMBER(_xll.BDP($C1308,"DUR_ADJ_OAS_MID")),_xll.BDP($C1308,"DUR_ADJ_OAS_MID"),IF(ISNUMBER(_xll.BDP($E1308&amp;" ISIN","DUR_ADJ_OAS_MID")),_xll.BDP($E1308&amp;" ISIN","DUR_ADJ_OAS_MID")," ")))</f>
        <v xml:space="preserve"> </v>
      </c>
      <c r="S1308" s="7" t="str">
        <f t="shared" si="20"/>
        <v xml:space="preserve"> </v>
      </c>
      <c r="AB1308" s="8" t="s">
        <v>4334</v>
      </c>
    </row>
    <row r="1309" spans="1:28" x14ac:dyDescent="0.25">
      <c r="A1309" t="s">
        <v>4331</v>
      </c>
      <c r="B1309" t="s">
        <v>4360</v>
      </c>
      <c r="C1309" t="s">
        <v>4361</v>
      </c>
      <c r="D1309" t="s">
        <v>4362</v>
      </c>
      <c r="E1309" t="s">
        <v>4363</v>
      </c>
      <c r="F1309" t="s">
        <v>4364</v>
      </c>
      <c r="G1309" s="1">
        <v>-34.694136382452292</v>
      </c>
      <c r="H1309" s="1">
        <v>120.41</v>
      </c>
      <c r="I1309" s="2">
        <v>-4177.5209618110803</v>
      </c>
      <c r="J1309" s="3">
        <v>-1.8089359523236E-3</v>
      </c>
      <c r="K1309" s="4">
        <v>2309380.25</v>
      </c>
      <c r="L1309" s="5">
        <v>100001</v>
      </c>
      <c r="M1309" s="6">
        <v>23.093571560000001</v>
      </c>
      <c r="N1309" s="7" t="str">
        <f>IF(ISNUMBER(_xll.BDP($C1309, "DELTA_MID")),_xll.BDP($C1309, "DELTA_MID")," ")</f>
        <v xml:space="preserve"> </v>
      </c>
      <c r="O1309" s="7" t="str">
        <f>IF(ISNUMBER(N1309),_xll.BDP($C1309, "OPT_UNDL_TICKER"),"")</f>
        <v/>
      </c>
      <c r="P1309" s="8" t="str">
        <f>IF(ISNUMBER(N1309),_xll.BDP($C1309, "OPT_UNDL_PX")," ")</f>
        <v xml:space="preserve"> </v>
      </c>
      <c r="Q1309" s="7" t="str">
        <f>IF(ISNUMBER(N1309),+G1309*_xll.BDP($C1309, "PX_POS_MULT_FACTOR")*P1309/K1309," ")</f>
        <v xml:space="preserve"> </v>
      </c>
      <c r="R1309" s="8" t="str">
        <f>IF(OR($A1309="TUA",$A1309="TYA"),"",IF(ISNUMBER(_xll.BDP($C1309,"DUR_ADJ_OAS_MID")),_xll.BDP($C1309,"DUR_ADJ_OAS_MID"),IF(ISNUMBER(_xll.BDP($E1309&amp;" ISIN","DUR_ADJ_OAS_MID")),_xll.BDP($E1309&amp;" ISIN","DUR_ADJ_OAS_MID")," ")))</f>
        <v xml:space="preserve"> </v>
      </c>
      <c r="S1309" s="7" t="str">
        <f t="shared" si="20"/>
        <v xml:space="preserve"> </v>
      </c>
      <c r="AB1309" s="8" t="s">
        <v>4334</v>
      </c>
    </row>
    <row r="1310" spans="1:28" x14ac:dyDescent="0.25">
      <c r="A1310" t="s">
        <v>4331</v>
      </c>
      <c r="B1310" t="s">
        <v>4365</v>
      </c>
      <c r="C1310" t="s">
        <v>4366</v>
      </c>
      <c r="D1310" t="s">
        <v>4367</v>
      </c>
      <c r="E1310" t="s">
        <v>4368</v>
      </c>
      <c r="F1310" t="s">
        <v>4369</v>
      </c>
      <c r="G1310" s="1">
        <v>-101.66142082922811</v>
      </c>
      <c r="H1310" s="1">
        <v>66.290000000000006</v>
      </c>
      <c r="I1310" s="2">
        <v>-6739.135586769532</v>
      </c>
      <c r="J1310" s="3">
        <v>-2.9181576255229002E-3</v>
      </c>
      <c r="K1310" s="4">
        <v>2309380.25</v>
      </c>
      <c r="L1310" s="5">
        <v>100001</v>
      </c>
      <c r="M1310" s="6">
        <v>23.093571560000001</v>
      </c>
      <c r="N1310" s="7" t="str">
        <f>IF(ISNUMBER(_xll.BDP($C1310, "DELTA_MID")),_xll.BDP($C1310, "DELTA_MID")," ")</f>
        <v xml:space="preserve"> </v>
      </c>
      <c r="O1310" s="7" t="str">
        <f>IF(ISNUMBER(N1310),_xll.BDP($C1310, "OPT_UNDL_TICKER"),"")</f>
        <v/>
      </c>
      <c r="P1310" s="8" t="str">
        <f>IF(ISNUMBER(N1310),_xll.BDP($C1310, "OPT_UNDL_PX")," ")</f>
        <v xml:space="preserve"> </v>
      </c>
      <c r="Q1310" s="7" t="str">
        <f>IF(ISNUMBER(N1310),+G1310*_xll.BDP($C1310, "PX_POS_MULT_FACTOR")*P1310/K1310," ")</f>
        <v xml:space="preserve"> </v>
      </c>
      <c r="R1310" s="8" t="str">
        <f>IF(OR($A1310="TUA",$A1310="TYA"),"",IF(ISNUMBER(_xll.BDP($C1310,"DUR_ADJ_OAS_MID")),_xll.BDP($C1310,"DUR_ADJ_OAS_MID"),IF(ISNUMBER(_xll.BDP($E1310&amp;" ISIN","DUR_ADJ_OAS_MID")),_xll.BDP($E1310&amp;" ISIN","DUR_ADJ_OAS_MID")," ")))</f>
        <v xml:space="preserve"> </v>
      </c>
      <c r="S1310" s="7" t="str">
        <f t="shared" si="20"/>
        <v xml:space="preserve"> </v>
      </c>
      <c r="AB1310" s="8" t="s">
        <v>4334</v>
      </c>
    </row>
    <row r="1311" spans="1:28" x14ac:dyDescent="0.25">
      <c r="A1311" t="s">
        <v>4331</v>
      </c>
      <c r="B1311" t="s">
        <v>862</v>
      </c>
      <c r="C1311" t="s">
        <v>863</v>
      </c>
      <c r="D1311" t="s">
        <v>864</v>
      </c>
      <c r="E1311" t="s">
        <v>865</v>
      </c>
      <c r="F1311" t="s">
        <v>866</v>
      </c>
      <c r="G1311" s="1">
        <v>-79.280826278215514</v>
      </c>
      <c r="H1311" s="1">
        <v>18.37</v>
      </c>
      <c r="I1311" s="2">
        <v>-1456.388778730819</v>
      </c>
      <c r="J1311" s="3">
        <v>-6.3064052735819999E-4</v>
      </c>
      <c r="K1311" s="4">
        <v>2309380.25</v>
      </c>
      <c r="L1311" s="5">
        <v>100001</v>
      </c>
      <c r="M1311" s="6">
        <v>23.093571560000001</v>
      </c>
      <c r="N1311" s="7" t="str">
        <f>IF(ISNUMBER(_xll.BDP($C1311, "DELTA_MID")),_xll.BDP($C1311, "DELTA_MID")," ")</f>
        <v xml:space="preserve"> </v>
      </c>
      <c r="O1311" s="7" t="str">
        <f>IF(ISNUMBER(N1311),_xll.BDP($C1311, "OPT_UNDL_TICKER"),"")</f>
        <v/>
      </c>
      <c r="P1311" s="8" t="str">
        <f>IF(ISNUMBER(N1311),_xll.BDP($C1311, "OPT_UNDL_PX")," ")</f>
        <v xml:space="preserve"> </v>
      </c>
      <c r="Q1311" s="7" t="str">
        <f>IF(ISNUMBER(N1311),+G1311*_xll.BDP($C1311, "PX_POS_MULT_FACTOR")*P1311/K1311," ")</f>
        <v xml:space="preserve"> </v>
      </c>
      <c r="R1311" s="8" t="str">
        <f>IF(OR($A1311="TUA",$A1311="TYA"),"",IF(ISNUMBER(_xll.BDP($C1311,"DUR_ADJ_OAS_MID")),_xll.BDP($C1311,"DUR_ADJ_OAS_MID"),IF(ISNUMBER(_xll.BDP($E1311&amp;" ISIN","DUR_ADJ_OAS_MID")),_xll.BDP($E1311&amp;" ISIN","DUR_ADJ_OAS_MID")," ")))</f>
        <v xml:space="preserve"> </v>
      </c>
      <c r="S1311" s="7" t="str">
        <f t="shared" si="20"/>
        <v xml:space="preserve"> </v>
      </c>
      <c r="AB1311" s="8" t="s">
        <v>4334</v>
      </c>
    </row>
    <row r="1312" spans="1:28" x14ac:dyDescent="0.25">
      <c r="A1312" t="s">
        <v>4331</v>
      </c>
      <c r="B1312" t="s">
        <v>867</v>
      </c>
      <c r="C1312" t="s">
        <v>868</v>
      </c>
      <c r="D1312" t="s">
        <v>869</v>
      </c>
      <c r="E1312" t="s">
        <v>870</v>
      </c>
      <c r="F1312" t="s">
        <v>871</v>
      </c>
      <c r="G1312" s="1">
        <v>-194.71557786718321</v>
      </c>
      <c r="H1312" s="1">
        <v>11.13</v>
      </c>
      <c r="I1312" s="2">
        <v>-2167.1843816617479</v>
      </c>
      <c r="J1312" s="3">
        <v>-9.3842682757059996E-4</v>
      </c>
      <c r="K1312" s="4">
        <v>2309380.25</v>
      </c>
      <c r="L1312" s="5">
        <v>100001</v>
      </c>
      <c r="M1312" s="6">
        <v>23.093571560000001</v>
      </c>
      <c r="N1312" s="7" t="str">
        <f>IF(ISNUMBER(_xll.BDP($C1312, "DELTA_MID")),_xll.BDP($C1312, "DELTA_MID")," ")</f>
        <v xml:space="preserve"> </v>
      </c>
      <c r="O1312" s="7" t="str">
        <f>IF(ISNUMBER(N1312),_xll.BDP($C1312, "OPT_UNDL_TICKER"),"")</f>
        <v/>
      </c>
      <c r="P1312" s="8" t="str">
        <f>IF(ISNUMBER(N1312),_xll.BDP($C1312, "OPT_UNDL_PX")," ")</f>
        <v xml:space="preserve"> </v>
      </c>
      <c r="Q1312" s="7" t="str">
        <f>IF(ISNUMBER(N1312),+G1312*_xll.BDP($C1312, "PX_POS_MULT_FACTOR")*P1312/K1312," ")</f>
        <v xml:space="preserve"> </v>
      </c>
      <c r="R1312" s="8" t="str">
        <f>IF(OR($A1312="TUA",$A1312="TYA"),"",IF(ISNUMBER(_xll.BDP($C1312,"DUR_ADJ_OAS_MID")),_xll.BDP($C1312,"DUR_ADJ_OAS_MID"),IF(ISNUMBER(_xll.BDP($E1312&amp;" ISIN","DUR_ADJ_OAS_MID")),_xll.BDP($E1312&amp;" ISIN","DUR_ADJ_OAS_MID")," ")))</f>
        <v xml:space="preserve"> </v>
      </c>
      <c r="S1312" s="7" t="str">
        <f t="shared" si="20"/>
        <v xml:space="preserve"> </v>
      </c>
      <c r="AB1312" s="8" t="s">
        <v>4334</v>
      </c>
    </row>
    <row r="1313" spans="1:28" x14ac:dyDescent="0.25">
      <c r="A1313" t="s">
        <v>4331</v>
      </c>
      <c r="B1313" t="s">
        <v>872</v>
      </c>
      <c r="C1313" t="s">
        <v>873</v>
      </c>
      <c r="D1313" t="s">
        <v>874</v>
      </c>
      <c r="E1313" t="s">
        <v>875</v>
      </c>
      <c r="F1313" t="s">
        <v>876</v>
      </c>
      <c r="G1313" s="1">
        <v>-212.39117960124099</v>
      </c>
      <c r="H1313" s="1">
        <v>16.079999999999998</v>
      </c>
      <c r="I1313" s="2">
        <v>-3415.2501679879538</v>
      </c>
      <c r="J1313" s="3">
        <v>-1.4788600396093E-3</v>
      </c>
      <c r="K1313" s="4">
        <v>2309380.25</v>
      </c>
      <c r="L1313" s="5">
        <v>100001</v>
      </c>
      <c r="M1313" s="6">
        <v>23.093571560000001</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t="str">
        <f>IF(OR($A1313="TUA",$A1313="TYA"),"",IF(ISNUMBER(_xll.BDP($C1313,"DUR_ADJ_OAS_MID")),_xll.BDP($C1313,"DUR_ADJ_OAS_MID"),IF(ISNUMBER(_xll.BDP($E1313&amp;" ISIN","DUR_ADJ_OAS_MID")),_xll.BDP($E1313&amp;" ISIN","DUR_ADJ_OAS_MID")," ")))</f>
        <v xml:space="preserve"> </v>
      </c>
      <c r="S1313" s="7" t="str">
        <f t="shared" si="20"/>
        <v xml:space="preserve"> </v>
      </c>
      <c r="AB1313" s="8" t="s">
        <v>4334</v>
      </c>
    </row>
    <row r="1314" spans="1:28" x14ac:dyDescent="0.25">
      <c r="A1314" t="s">
        <v>4331</v>
      </c>
      <c r="B1314" t="s">
        <v>4370</v>
      </c>
      <c r="C1314" t="s">
        <v>4371</v>
      </c>
      <c r="D1314" t="s">
        <v>4372</v>
      </c>
      <c r="E1314" t="s">
        <v>4373</v>
      </c>
      <c r="F1314" t="s">
        <v>4374</v>
      </c>
      <c r="G1314" s="1">
        <v>-169.47427800032281</v>
      </c>
      <c r="H1314" s="1">
        <v>25.21</v>
      </c>
      <c r="I1314" s="2">
        <v>-4272.4465483881377</v>
      </c>
      <c r="J1314" s="3">
        <v>-1.8500403077353999E-3</v>
      </c>
      <c r="K1314" s="4">
        <v>2309380.25</v>
      </c>
      <c r="L1314" s="5">
        <v>100001</v>
      </c>
      <c r="M1314" s="6">
        <v>23.093571560000001</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t="str">
        <f>IF(OR($A1314="TUA",$A1314="TYA"),"",IF(ISNUMBER(_xll.BDP($C1314,"DUR_ADJ_OAS_MID")),_xll.BDP($C1314,"DUR_ADJ_OAS_MID"),IF(ISNUMBER(_xll.BDP($E1314&amp;" ISIN","DUR_ADJ_OAS_MID")),_xll.BDP($E1314&amp;" ISIN","DUR_ADJ_OAS_MID")," ")))</f>
        <v xml:space="preserve"> </v>
      </c>
      <c r="S1314" s="7" t="str">
        <f t="shared" si="20"/>
        <v xml:space="preserve"> </v>
      </c>
      <c r="AB1314" s="8" t="s">
        <v>4334</v>
      </c>
    </row>
    <row r="1315" spans="1:28" x14ac:dyDescent="0.25">
      <c r="A1315" t="s">
        <v>4331</v>
      </c>
      <c r="B1315" t="s">
        <v>4375</v>
      </c>
      <c r="C1315" t="s">
        <v>4376</v>
      </c>
      <c r="D1315" t="s">
        <v>4377</v>
      </c>
      <c r="E1315" t="s">
        <v>4378</v>
      </c>
      <c r="F1315" t="s">
        <v>4379</v>
      </c>
      <c r="G1315" s="1">
        <v>-89.492547386283064</v>
      </c>
      <c r="H1315" s="1">
        <v>36.450000000000003</v>
      </c>
      <c r="I1315" s="2">
        <v>-3262.0033522300182</v>
      </c>
      <c r="J1315" s="3">
        <v>-1.4125016234246999E-3</v>
      </c>
      <c r="K1315" s="4">
        <v>2309380.25</v>
      </c>
      <c r="L1315" s="5">
        <v>100001</v>
      </c>
      <c r="M1315" s="6">
        <v>23.093571560000001</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t="str">
        <f>IF(OR($A1315="TUA",$A1315="TYA"),"",IF(ISNUMBER(_xll.BDP($C1315,"DUR_ADJ_OAS_MID")),_xll.BDP($C1315,"DUR_ADJ_OAS_MID"),IF(ISNUMBER(_xll.BDP($E1315&amp;" ISIN","DUR_ADJ_OAS_MID")),_xll.BDP($E1315&amp;" ISIN","DUR_ADJ_OAS_MID")," ")))</f>
        <v xml:space="preserve"> </v>
      </c>
      <c r="S1315" s="7" t="str">
        <f t="shared" si="20"/>
        <v xml:space="preserve"> </v>
      </c>
      <c r="AB1315" s="8" t="s">
        <v>4334</v>
      </c>
    </row>
    <row r="1316" spans="1:28" x14ac:dyDescent="0.25">
      <c r="A1316" t="s">
        <v>4331</v>
      </c>
      <c r="B1316" t="s">
        <v>882</v>
      </c>
      <c r="C1316" t="s">
        <v>883</v>
      </c>
      <c r="D1316" t="s">
        <v>884</v>
      </c>
      <c r="E1316" t="s">
        <v>885</v>
      </c>
      <c r="F1316" t="s">
        <v>886</v>
      </c>
      <c r="G1316" s="1">
        <v>-128.24844597354399</v>
      </c>
      <c r="H1316" s="1">
        <v>10</v>
      </c>
      <c r="I1316" s="2">
        <v>-1282.4844597354399</v>
      </c>
      <c r="J1316" s="3">
        <v>-5.5533706921379999E-4</v>
      </c>
      <c r="K1316" s="4">
        <v>2309380.25</v>
      </c>
      <c r="L1316" s="5">
        <v>100001</v>
      </c>
      <c r="M1316" s="6">
        <v>23.093571560000001</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t="str">
        <f>IF(OR($A1316="TUA",$A1316="TYA"),"",IF(ISNUMBER(_xll.BDP($C1316,"DUR_ADJ_OAS_MID")),_xll.BDP($C1316,"DUR_ADJ_OAS_MID"),IF(ISNUMBER(_xll.BDP($E1316&amp;" ISIN","DUR_ADJ_OAS_MID")),_xll.BDP($E1316&amp;" ISIN","DUR_ADJ_OAS_MID")," ")))</f>
        <v xml:space="preserve"> </v>
      </c>
      <c r="S1316" s="7" t="str">
        <f t="shared" si="20"/>
        <v xml:space="preserve"> </v>
      </c>
      <c r="AB1316" s="8" t="s">
        <v>4334</v>
      </c>
    </row>
    <row r="1317" spans="1:28" x14ac:dyDescent="0.25">
      <c r="A1317" t="s">
        <v>4331</v>
      </c>
      <c r="B1317" t="s">
        <v>393</v>
      </c>
      <c r="C1317" t="s">
        <v>394</v>
      </c>
      <c r="D1317" t="s">
        <v>395</v>
      </c>
      <c r="E1317" t="s">
        <v>396</v>
      </c>
      <c r="F1317" t="s">
        <v>397</v>
      </c>
      <c r="G1317" s="1">
        <v>-89.852028619497617</v>
      </c>
      <c r="H1317" s="1">
        <v>73.760000000000005</v>
      </c>
      <c r="I1317" s="2">
        <v>-6627.4856309741444</v>
      </c>
      <c r="J1317" s="3">
        <v>-2.8698113404988001E-3</v>
      </c>
      <c r="K1317" s="4">
        <v>2309380.25</v>
      </c>
      <c r="L1317" s="5">
        <v>100001</v>
      </c>
      <c r="M1317" s="6">
        <v>23.093571560000001</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t="str">
        <f>IF(OR($A1317="TUA",$A1317="TYA"),"",IF(ISNUMBER(_xll.BDP($C1317,"DUR_ADJ_OAS_MID")),_xll.BDP($C1317,"DUR_ADJ_OAS_MID"),IF(ISNUMBER(_xll.BDP($E1317&amp;" ISIN","DUR_ADJ_OAS_MID")),_xll.BDP($E1317&amp;" ISIN","DUR_ADJ_OAS_MID")," ")))</f>
        <v xml:space="preserve"> </v>
      </c>
      <c r="S1317" s="7" t="str">
        <f t="shared" si="20"/>
        <v xml:space="preserve"> </v>
      </c>
      <c r="AB1317" s="8" t="s">
        <v>4334</v>
      </c>
    </row>
    <row r="1318" spans="1:28" x14ac:dyDescent="0.25">
      <c r="A1318" t="s">
        <v>4331</v>
      </c>
      <c r="B1318" t="s">
        <v>892</v>
      </c>
      <c r="C1318" t="s">
        <v>893</v>
      </c>
      <c r="D1318" t="s">
        <v>894</v>
      </c>
      <c r="E1318" t="s">
        <v>895</v>
      </c>
      <c r="F1318" t="s">
        <v>896</v>
      </c>
      <c r="G1318" s="1">
        <v>-373.08187361606861</v>
      </c>
      <c r="H1318" s="1">
        <v>8.7200000000000006</v>
      </c>
      <c r="I1318" s="2">
        <v>-3253.2739379321179</v>
      </c>
      <c r="J1318" s="3">
        <v>-1.4087216420647999E-3</v>
      </c>
      <c r="K1318" s="4">
        <v>2309380.25</v>
      </c>
      <c r="L1318" s="5">
        <v>100001</v>
      </c>
      <c r="M1318" s="6">
        <v>23.093571560000001</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t="str">
        <f>IF(OR($A1318="TUA",$A1318="TYA"),"",IF(ISNUMBER(_xll.BDP($C1318,"DUR_ADJ_OAS_MID")),_xll.BDP($C1318,"DUR_ADJ_OAS_MID"),IF(ISNUMBER(_xll.BDP($E1318&amp;" ISIN","DUR_ADJ_OAS_MID")),_xll.BDP($E1318&amp;" ISIN","DUR_ADJ_OAS_MID")," ")))</f>
        <v xml:space="preserve"> </v>
      </c>
      <c r="S1318" s="7" t="str">
        <f t="shared" si="20"/>
        <v xml:space="preserve"> </v>
      </c>
      <c r="AB1318" s="8" t="s">
        <v>4334</v>
      </c>
    </row>
    <row r="1319" spans="1:28" x14ac:dyDescent="0.25">
      <c r="A1319" t="s">
        <v>4331</v>
      </c>
      <c r="B1319" t="s">
        <v>897</v>
      </c>
      <c r="C1319" t="s">
        <v>898</v>
      </c>
      <c r="D1319" t="s">
        <v>899</v>
      </c>
      <c r="E1319" t="s">
        <v>900</v>
      </c>
      <c r="F1319" t="s">
        <v>901</v>
      </c>
      <c r="G1319" s="1">
        <v>-58.979141387056387</v>
      </c>
      <c r="H1319" s="1">
        <v>57.92</v>
      </c>
      <c r="I1319" s="2">
        <v>-3416.0718691383058</v>
      </c>
      <c r="J1319" s="3">
        <v>-1.4792158498533E-3</v>
      </c>
      <c r="K1319" s="4">
        <v>2309380.25</v>
      </c>
      <c r="L1319" s="5">
        <v>100001</v>
      </c>
      <c r="M1319" s="6">
        <v>23.093571560000001</v>
      </c>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t="str">
        <f>IF(OR($A1319="TUA",$A1319="TYA"),"",IF(ISNUMBER(_xll.BDP($C1319,"DUR_ADJ_OAS_MID")),_xll.BDP($C1319,"DUR_ADJ_OAS_MID"),IF(ISNUMBER(_xll.BDP($E1319&amp;" ISIN","DUR_ADJ_OAS_MID")),_xll.BDP($E1319&amp;" ISIN","DUR_ADJ_OAS_MID")," ")))</f>
        <v xml:space="preserve"> </v>
      </c>
      <c r="S1319" s="7" t="str">
        <f t="shared" ref="S1319:S1382" si="21">IF(ISNUMBER(N1319),Q1319*N1319,IF(ISNUMBER(R1319),J1319*R1319," "))</f>
        <v xml:space="preserve"> </v>
      </c>
      <c r="AB1319" s="8" t="s">
        <v>4334</v>
      </c>
    </row>
    <row r="1320" spans="1:28" x14ac:dyDescent="0.25">
      <c r="A1320" t="s">
        <v>4331</v>
      </c>
      <c r="B1320" t="s">
        <v>902</v>
      </c>
      <c r="C1320" t="s">
        <v>903</v>
      </c>
      <c r="D1320" t="s">
        <v>904</v>
      </c>
      <c r="E1320" t="s">
        <v>905</v>
      </c>
      <c r="F1320" t="s">
        <v>906</v>
      </c>
      <c r="G1320" s="1">
        <v>-216.5517971724467</v>
      </c>
      <c r="H1320" s="1">
        <v>19.37</v>
      </c>
      <c r="I1320" s="2">
        <v>-4194.6083112302922</v>
      </c>
      <c r="J1320" s="3">
        <v>-1.8163350583906999E-3</v>
      </c>
      <c r="K1320" s="4">
        <v>2309380.25</v>
      </c>
      <c r="L1320" s="5">
        <v>100001</v>
      </c>
      <c r="M1320" s="6">
        <v>23.093571560000001</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t="str">
        <f>IF(OR($A1320="TUA",$A1320="TYA"),"",IF(ISNUMBER(_xll.BDP($C1320,"DUR_ADJ_OAS_MID")),_xll.BDP($C1320,"DUR_ADJ_OAS_MID"),IF(ISNUMBER(_xll.BDP($E1320&amp;" ISIN","DUR_ADJ_OAS_MID")),_xll.BDP($E1320&amp;" ISIN","DUR_ADJ_OAS_MID")," ")))</f>
        <v xml:space="preserve"> </v>
      </c>
      <c r="S1320" s="7" t="str">
        <f t="shared" si="21"/>
        <v xml:space="preserve"> </v>
      </c>
      <c r="AB1320" s="8" t="s">
        <v>4334</v>
      </c>
    </row>
    <row r="1321" spans="1:28" x14ac:dyDescent="0.25">
      <c r="A1321" t="s">
        <v>4331</v>
      </c>
      <c r="B1321" t="s">
        <v>4380</v>
      </c>
      <c r="C1321" t="s">
        <v>4381</v>
      </c>
      <c r="D1321" t="s">
        <v>4382</v>
      </c>
      <c r="E1321" t="s">
        <v>4383</v>
      </c>
      <c r="F1321" t="s">
        <v>4384</v>
      </c>
      <c r="G1321" s="1">
        <v>-95.89420628037476</v>
      </c>
      <c r="H1321" s="1">
        <v>43.93</v>
      </c>
      <c r="I1321" s="2">
        <v>-4212.6324818968642</v>
      </c>
      <c r="J1321" s="3">
        <v>-1.8241398236157999E-3</v>
      </c>
      <c r="K1321" s="4">
        <v>2309380.25</v>
      </c>
      <c r="L1321" s="5">
        <v>100001</v>
      </c>
      <c r="M1321" s="6">
        <v>23.093571560000001</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t="str">
        <f>IF(OR($A1321="TUA",$A1321="TYA"),"",IF(ISNUMBER(_xll.BDP($C1321,"DUR_ADJ_OAS_MID")),_xll.BDP($C1321,"DUR_ADJ_OAS_MID"),IF(ISNUMBER(_xll.BDP($E1321&amp;" ISIN","DUR_ADJ_OAS_MID")),_xll.BDP($E1321&amp;" ISIN","DUR_ADJ_OAS_MID")," ")))</f>
        <v xml:space="preserve"> </v>
      </c>
      <c r="S1321" s="7" t="str">
        <f t="shared" si="21"/>
        <v xml:space="preserve"> </v>
      </c>
      <c r="AB1321" s="8" t="s">
        <v>4334</v>
      </c>
    </row>
    <row r="1322" spans="1:28" x14ac:dyDescent="0.25">
      <c r="A1322" t="s">
        <v>4331</v>
      </c>
      <c r="B1322" t="s">
        <v>917</v>
      </c>
      <c r="C1322" t="s">
        <v>918</v>
      </c>
      <c r="D1322" t="s">
        <v>919</v>
      </c>
      <c r="E1322" t="s">
        <v>920</v>
      </c>
      <c r="F1322" t="s">
        <v>921</v>
      </c>
      <c r="G1322" s="1">
        <v>-156.14991789211979</v>
      </c>
      <c r="H1322" s="1">
        <v>21.2</v>
      </c>
      <c r="I1322" s="2">
        <v>-3310.378259312939</v>
      </c>
      <c r="J1322" s="3">
        <v>-1.4334487615509999E-3</v>
      </c>
      <c r="K1322" s="4">
        <v>2309380.25</v>
      </c>
      <c r="L1322" s="5">
        <v>100001</v>
      </c>
      <c r="M1322" s="6">
        <v>23.093571560000001</v>
      </c>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t="str">
        <f>IF(OR($A1322="TUA",$A1322="TYA"),"",IF(ISNUMBER(_xll.BDP($C1322,"DUR_ADJ_OAS_MID")),_xll.BDP($C1322,"DUR_ADJ_OAS_MID"),IF(ISNUMBER(_xll.BDP($E1322&amp;" ISIN","DUR_ADJ_OAS_MID")),_xll.BDP($E1322&amp;" ISIN","DUR_ADJ_OAS_MID")," ")))</f>
        <v xml:space="preserve"> </v>
      </c>
      <c r="S1322" s="7" t="str">
        <f t="shared" si="21"/>
        <v xml:space="preserve"> </v>
      </c>
      <c r="AB1322" s="8" t="s">
        <v>4334</v>
      </c>
    </row>
    <row r="1323" spans="1:28" x14ac:dyDescent="0.25">
      <c r="A1323" t="s">
        <v>4331</v>
      </c>
      <c r="B1323" t="s">
        <v>922</v>
      </c>
      <c r="C1323" t="s">
        <v>923</v>
      </c>
      <c r="D1323" t="s">
        <v>924</v>
      </c>
      <c r="E1323" t="s">
        <v>925</v>
      </c>
      <c r="F1323" t="s">
        <v>926</v>
      </c>
      <c r="G1323" s="1">
        <v>-260.02437931936657</v>
      </c>
      <c r="H1323" s="1">
        <v>4.7300000000000004</v>
      </c>
      <c r="I1323" s="2">
        <v>-1229.9153141806039</v>
      </c>
      <c r="J1323" s="3">
        <v>-5.3257375617570002E-4</v>
      </c>
      <c r="K1323" s="4">
        <v>2309380.25</v>
      </c>
      <c r="L1323" s="5">
        <v>100001</v>
      </c>
      <c r="M1323" s="6">
        <v>23.093571560000001</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t="str">
        <f>IF(OR($A1323="TUA",$A1323="TYA"),"",IF(ISNUMBER(_xll.BDP($C1323,"DUR_ADJ_OAS_MID")),_xll.BDP($C1323,"DUR_ADJ_OAS_MID"),IF(ISNUMBER(_xll.BDP($E1323&amp;" ISIN","DUR_ADJ_OAS_MID")),_xll.BDP($E1323&amp;" ISIN","DUR_ADJ_OAS_MID")," ")))</f>
        <v xml:space="preserve"> </v>
      </c>
      <c r="S1323" s="7" t="str">
        <f t="shared" si="21"/>
        <v xml:space="preserve"> </v>
      </c>
      <c r="AB1323" s="8" t="s">
        <v>4334</v>
      </c>
    </row>
    <row r="1324" spans="1:28" x14ac:dyDescent="0.25">
      <c r="A1324" t="s">
        <v>4331</v>
      </c>
      <c r="B1324" t="s">
        <v>927</v>
      </c>
      <c r="C1324" t="s">
        <v>928</v>
      </c>
      <c r="D1324" t="s">
        <v>929</v>
      </c>
      <c r="E1324" t="s">
        <v>930</v>
      </c>
      <c r="F1324" t="s">
        <v>931</v>
      </c>
      <c r="G1324" s="1">
        <v>-76.564057920698417</v>
      </c>
      <c r="H1324" s="1">
        <v>43.15</v>
      </c>
      <c r="I1324" s="2">
        <v>-3303.739099278137</v>
      </c>
      <c r="J1324" s="3">
        <v>-1.4305738949998001E-3</v>
      </c>
      <c r="K1324" s="4">
        <v>2309380.25</v>
      </c>
      <c r="L1324" s="5">
        <v>100001</v>
      </c>
      <c r="M1324" s="6">
        <v>23.093571560000001</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t="str">
        <f>IF(OR($A1324="TUA",$A1324="TYA"),"",IF(ISNUMBER(_xll.BDP($C1324,"DUR_ADJ_OAS_MID")),_xll.BDP($C1324,"DUR_ADJ_OAS_MID"),IF(ISNUMBER(_xll.BDP($E1324&amp;" ISIN","DUR_ADJ_OAS_MID")),_xll.BDP($E1324&amp;" ISIN","DUR_ADJ_OAS_MID")," ")))</f>
        <v xml:space="preserve"> </v>
      </c>
      <c r="S1324" s="7" t="str">
        <f t="shared" si="21"/>
        <v xml:space="preserve"> </v>
      </c>
      <c r="AB1324" s="8" t="s">
        <v>4334</v>
      </c>
    </row>
    <row r="1325" spans="1:28" x14ac:dyDescent="0.25">
      <c r="A1325" t="s">
        <v>4331</v>
      </c>
      <c r="B1325" t="s">
        <v>932</v>
      </c>
      <c r="C1325" t="s">
        <v>933</v>
      </c>
      <c r="D1325" t="s">
        <v>934</v>
      </c>
      <c r="E1325" t="s">
        <v>935</v>
      </c>
      <c r="F1325" t="s">
        <v>936</v>
      </c>
      <c r="G1325" s="1">
        <v>-169.21889354385061</v>
      </c>
      <c r="H1325" s="1">
        <v>23.83</v>
      </c>
      <c r="I1325" s="2">
        <v>-4032.4862331499589</v>
      </c>
      <c r="J1325" s="3">
        <v>-1.7461335062296001E-3</v>
      </c>
      <c r="K1325" s="4">
        <v>2309380.25</v>
      </c>
      <c r="L1325" s="5">
        <v>100001</v>
      </c>
      <c r="M1325" s="6">
        <v>23.093571560000001</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t="str">
        <f>IF(OR($A1325="TUA",$A1325="TYA"),"",IF(ISNUMBER(_xll.BDP($C1325,"DUR_ADJ_OAS_MID")),_xll.BDP($C1325,"DUR_ADJ_OAS_MID"),IF(ISNUMBER(_xll.BDP($E1325&amp;" ISIN","DUR_ADJ_OAS_MID")),_xll.BDP($E1325&amp;" ISIN","DUR_ADJ_OAS_MID")," ")))</f>
        <v xml:space="preserve"> </v>
      </c>
      <c r="S1325" s="7" t="str">
        <f t="shared" si="21"/>
        <v xml:space="preserve"> </v>
      </c>
      <c r="AB1325" s="8" t="s">
        <v>4334</v>
      </c>
    </row>
    <row r="1326" spans="1:28" x14ac:dyDescent="0.25">
      <c r="A1326" t="s">
        <v>4331</v>
      </c>
      <c r="B1326" t="s">
        <v>4385</v>
      </c>
      <c r="C1326" t="s">
        <v>4386</v>
      </c>
      <c r="D1326" t="s">
        <v>4387</v>
      </c>
      <c r="E1326" t="s">
        <v>4388</v>
      </c>
      <c r="F1326" t="s">
        <v>4389</v>
      </c>
      <c r="G1326" s="1">
        <v>-54.780122214750932</v>
      </c>
      <c r="H1326" s="1">
        <v>116</v>
      </c>
      <c r="I1326" s="2">
        <v>-6354.4941769111074</v>
      </c>
      <c r="J1326" s="3">
        <v>-2.7516015073356E-3</v>
      </c>
      <c r="K1326" s="4">
        <v>2309380.25</v>
      </c>
      <c r="L1326" s="5">
        <v>100001</v>
      </c>
      <c r="M1326" s="6">
        <v>23.093571560000001</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t="str">
        <f>IF(OR($A1326="TUA",$A1326="TYA"),"",IF(ISNUMBER(_xll.BDP($C1326,"DUR_ADJ_OAS_MID")),_xll.BDP($C1326,"DUR_ADJ_OAS_MID"),IF(ISNUMBER(_xll.BDP($E1326&amp;" ISIN","DUR_ADJ_OAS_MID")),_xll.BDP($E1326&amp;" ISIN","DUR_ADJ_OAS_MID")," ")))</f>
        <v xml:space="preserve"> </v>
      </c>
      <c r="S1326" s="7" t="str">
        <f t="shared" si="21"/>
        <v xml:space="preserve"> </v>
      </c>
      <c r="AB1326" s="8" t="s">
        <v>4334</v>
      </c>
    </row>
    <row r="1327" spans="1:28" x14ac:dyDescent="0.25">
      <c r="A1327" t="s">
        <v>4331</v>
      </c>
      <c r="B1327" t="s">
        <v>942</v>
      </c>
      <c r="C1327" t="s">
        <v>943</v>
      </c>
      <c r="D1327" t="s">
        <v>944</v>
      </c>
      <c r="E1327" t="s">
        <v>945</v>
      </c>
      <c r="G1327" s="1">
        <v>-161.71403461879689</v>
      </c>
      <c r="H1327" s="1">
        <v>10.77</v>
      </c>
      <c r="I1327" s="2">
        <v>-1741.660152844443</v>
      </c>
      <c r="J1327" s="3">
        <v>-7.5416776983539999E-4</v>
      </c>
      <c r="K1327" s="4">
        <v>2309380.25</v>
      </c>
      <c r="L1327" s="5">
        <v>100001</v>
      </c>
      <c r="M1327" s="6">
        <v>23.093571560000001</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t="str">
        <f>IF(OR($A1327="TUA",$A1327="TYA"),"",IF(ISNUMBER(_xll.BDP($C1327,"DUR_ADJ_OAS_MID")),_xll.BDP($C1327,"DUR_ADJ_OAS_MID"),IF(ISNUMBER(_xll.BDP($E1327&amp;" ISIN","DUR_ADJ_OAS_MID")),_xll.BDP($E1327&amp;" ISIN","DUR_ADJ_OAS_MID")," ")))</f>
        <v xml:space="preserve"> </v>
      </c>
      <c r="S1327" s="7" t="str">
        <f t="shared" si="21"/>
        <v xml:space="preserve"> </v>
      </c>
      <c r="AB1327" s="8" t="s">
        <v>4334</v>
      </c>
    </row>
    <row r="1328" spans="1:28" x14ac:dyDescent="0.25">
      <c r="A1328" t="s">
        <v>4331</v>
      </c>
      <c r="B1328" t="s">
        <v>942</v>
      </c>
      <c r="C1328" t="s">
        <v>946</v>
      </c>
      <c r="D1328" t="s">
        <v>947</v>
      </c>
      <c r="E1328" t="s">
        <v>948</v>
      </c>
      <c r="G1328" s="1">
        <v>-161.5645831019269</v>
      </c>
      <c r="H1328" s="1">
        <v>10.83</v>
      </c>
      <c r="I1328" s="2">
        <v>-1749.7444349938689</v>
      </c>
      <c r="J1328" s="3">
        <v>-7.5766839826129999E-4</v>
      </c>
      <c r="K1328" s="4">
        <v>2309380.25</v>
      </c>
      <c r="L1328" s="5">
        <v>100001</v>
      </c>
      <c r="M1328" s="6">
        <v>23.093571560000001</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t="str">
        <f>IF(OR($A1328="TUA",$A1328="TYA"),"",IF(ISNUMBER(_xll.BDP($C1328,"DUR_ADJ_OAS_MID")),_xll.BDP($C1328,"DUR_ADJ_OAS_MID"),IF(ISNUMBER(_xll.BDP($E1328&amp;" ISIN","DUR_ADJ_OAS_MID")),_xll.BDP($E1328&amp;" ISIN","DUR_ADJ_OAS_MID")," ")))</f>
        <v xml:space="preserve"> </v>
      </c>
      <c r="S1328" s="7" t="str">
        <f t="shared" si="21"/>
        <v xml:space="preserve"> </v>
      </c>
      <c r="AB1328" s="8" t="s">
        <v>4334</v>
      </c>
    </row>
    <row r="1329" spans="1:28" x14ac:dyDescent="0.25">
      <c r="A1329" t="s">
        <v>4331</v>
      </c>
      <c r="B1329" t="s">
        <v>949</v>
      </c>
      <c r="C1329" t="s">
        <v>950</v>
      </c>
      <c r="D1329" t="s">
        <v>951</v>
      </c>
      <c r="E1329" t="s">
        <v>952</v>
      </c>
      <c r="F1329" t="s">
        <v>953</v>
      </c>
      <c r="G1329" s="1">
        <v>-11.87643188148367</v>
      </c>
      <c r="H1329" s="1">
        <v>370.66</v>
      </c>
      <c r="I1329" s="2">
        <v>-4402.1182411907384</v>
      </c>
      <c r="J1329" s="3">
        <v>-1.9061903041695E-3</v>
      </c>
      <c r="K1329" s="4">
        <v>2309380.25</v>
      </c>
      <c r="L1329" s="5">
        <v>100001</v>
      </c>
      <c r="M1329" s="6">
        <v>23.093571560000001</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t="str">
        <f>IF(OR($A1329="TUA",$A1329="TYA"),"",IF(ISNUMBER(_xll.BDP($C1329,"DUR_ADJ_OAS_MID")),_xll.BDP($C1329,"DUR_ADJ_OAS_MID"),IF(ISNUMBER(_xll.BDP($E1329&amp;" ISIN","DUR_ADJ_OAS_MID")),_xll.BDP($E1329&amp;" ISIN","DUR_ADJ_OAS_MID")," ")))</f>
        <v xml:space="preserve"> </v>
      </c>
      <c r="S1329" s="7" t="str">
        <f t="shared" si="21"/>
        <v xml:space="preserve"> </v>
      </c>
      <c r="AB1329" s="8" t="s">
        <v>4334</v>
      </c>
    </row>
    <row r="1330" spans="1:28" x14ac:dyDescent="0.25">
      <c r="A1330" t="s">
        <v>4331</v>
      </c>
      <c r="B1330" t="s">
        <v>959</v>
      </c>
      <c r="C1330" t="s">
        <v>960</v>
      </c>
      <c r="D1330" t="s">
        <v>961</v>
      </c>
      <c r="E1330" t="s">
        <v>962</v>
      </c>
      <c r="F1330" t="s">
        <v>963</v>
      </c>
      <c r="G1330" s="1">
        <v>-108.5329097919399</v>
      </c>
      <c r="H1330" s="1">
        <v>30.1</v>
      </c>
      <c r="I1330" s="2">
        <v>-3266.840584737392</v>
      </c>
      <c r="J1330" s="3">
        <v>-1.4145962254320001E-3</v>
      </c>
      <c r="K1330" s="4">
        <v>2309380.25</v>
      </c>
      <c r="L1330" s="5">
        <v>100001</v>
      </c>
      <c r="M1330" s="6">
        <v>23.093571560000001</v>
      </c>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t="str">
        <f>IF(OR($A1330="TUA",$A1330="TYA"),"",IF(ISNUMBER(_xll.BDP($C1330,"DUR_ADJ_OAS_MID")),_xll.BDP($C1330,"DUR_ADJ_OAS_MID"),IF(ISNUMBER(_xll.BDP($E1330&amp;" ISIN","DUR_ADJ_OAS_MID")),_xll.BDP($E1330&amp;" ISIN","DUR_ADJ_OAS_MID")," ")))</f>
        <v xml:space="preserve"> </v>
      </c>
      <c r="S1330" s="7" t="str">
        <f t="shared" si="21"/>
        <v xml:space="preserve"> </v>
      </c>
      <c r="AB1330" s="8" t="s">
        <v>4334</v>
      </c>
    </row>
    <row r="1331" spans="1:28" x14ac:dyDescent="0.25">
      <c r="A1331" t="s">
        <v>4331</v>
      </c>
      <c r="B1331" t="s">
        <v>964</v>
      </c>
      <c r="C1331" t="s">
        <v>965</v>
      </c>
      <c r="D1331" t="s">
        <v>966</v>
      </c>
      <c r="E1331" t="s">
        <v>967</v>
      </c>
      <c r="F1331" t="s">
        <v>968</v>
      </c>
      <c r="G1331" s="1">
        <v>-100.02696577077</v>
      </c>
      <c r="H1331" s="1">
        <v>33.479999999999997</v>
      </c>
      <c r="I1331" s="2">
        <v>-3348.9028140053779</v>
      </c>
      <c r="J1331" s="3">
        <v>-1.4501305335079999E-3</v>
      </c>
      <c r="K1331" s="4">
        <v>2309380.25</v>
      </c>
      <c r="L1331" s="5">
        <v>100001</v>
      </c>
      <c r="M1331" s="6">
        <v>23.093571560000001</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t="str">
        <f>IF(OR($A1331="TUA",$A1331="TYA"),"",IF(ISNUMBER(_xll.BDP($C1331,"DUR_ADJ_OAS_MID")),_xll.BDP($C1331,"DUR_ADJ_OAS_MID"),IF(ISNUMBER(_xll.BDP($E1331&amp;" ISIN","DUR_ADJ_OAS_MID")),_xll.BDP($E1331&amp;" ISIN","DUR_ADJ_OAS_MID")," ")))</f>
        <v xml:space="preserve"> </v>
      </c>
      <c r="S1331" s="7" t="str">
        <f t="shared" si="21"/>
        <v xml:space="preserve"> </v>
      </c>
      <c r="AB1331" s="8" t="s">
        <v>4334</v>
      </c>
    </row>
    <row r="1332" spans="1:28" x14ac:dyDescent="0.25">
      <c r="A1332" t="s">
        <v>4331</v>
      </c>
      <c r="B1332" t="s">
        <v>969</v>
      </c>
      <c r="C1332" t="s">
        <v>970</v>
      </c>
      <c r="D1332" t="s">
        <v>971</v>
      </c>
      <c r="E1332" t="s">
        <v>972</v>
      </c>
      <c r="F1332" t="s">
        <v>973</v>
      </c>
      <c r="G1332" s="1">
        <v>-18.879669323112829</v>
      </c>
      <c r="H1332" s="1">
        <v>229.6</v>
      </c>
      <c r="I1332" s="2">
        <v>-4334.7720765867061</v>
      </c>
      <c r="J1332" s="3">
        <v>-1.877028296482E-3</v>
      </c>
      <c r="K1332" s="4">
        <v>2309380.25</v>
      </c>
      <c r="L1332" s="5">
        <v>100001</v>
      </c>
      <c r="M1332" s="6">
        <v>23.093571560000001</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t="str">
        <f>IF(OR($A1332="TUA",$A1332="TYA"),"",IF(ISNUMBER(_xll.BDP($C1332,"DUR_ADJ_OAS_MID")),_xll.BDP($C1332,"DUR_ADJ_OAS_MID"),IF(ISNUMBER(_xll.BDP($E1332&amp;" ISIN","DUR_ADJ_OAS_MID")),_xll.BDP($E1332&amp;" ISIN","DUR_ADJ_OAS_MID")," ")))</f>
        <v xml:space="preserve"> </v>
      </c>
      <c r="S1332" s="7" t="str">
        <f t="shared" si="21"/>
        <v xml:space="preserve"> </v>
      </c>
      <c r="AB1332" s="8" t="s">
        <v>4334</v>
      </c>
    </row>
    <row r="1333" spans="1:28" x14ac:dyDescent="0.25">
      <c r="A1333" t="s">
        <v>4331</v>
      </c>
      <c r="B1333" t="s">
        <v>4390</v>
      </c>
      <c r="C1333" t="s">
        <v>4391</v>
      </c>
      <c r="D1333" t="s">
        <v>4392</v>
      </c>
      <c r="E1333" t="s">
        <v>4393</v>
      </c>
      <c r="F1333" t="s">
        <v>4394</v>
      </c>
      <c r="G1333" s="1">
        <v>-26.152792355336899</v>
      </c>
      <c r="H1333" s="1">
        <v>161.58000000000001</v>
      </c>
      <c r="I1333" s="2">
        <v>-4225.768188775337</v>
      </c>
      <c r="J1333" s="3">
        <v>-1.8298278028381001E-3</v>
      </c>
      <c r="K1333" s="4">
        <v>2309380.25</v>
      </c>
      <c r="L1333" s="5">
        <v>100001</v>
      </c>
      <c r="M1333" s="6">
        <v>23.093571560000001</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t="str">
        <f>IF(OR($A1333="TUA",$A1333="TYA"),"",IF(ISNUMBER(_xll.BDP($C1333,"DUR_ADJ_OAS_MID")),_xll.BDP($C1333,"DUR_ADJ_OAS_MID"),IF(ISNUMBER(_xll.BDP($E1333&amp;" ISIN","DUR_ADJ_OAS_MID")),_xll.BDP($E1333&amp;" ISIN","DUR_ADJ_OAS_MID")," ")))</f>
        <v xml:space="preserve"> </v>
      </c>
      <c r="S1333" s="7" t="str">
        <f t="shared" si="21"/>
        <v xml:space="preserve"> </v>
      </c>
      <c r="AB1333" s="8" t="s">
        <v>4334</v>
      </c>
    </row>
    <row r="1334" spans="1:28" x14ac:dyDescent="0.25">
      <c r="A1334" t="s">
        <v>4331</v>
      </c>
      <c r="B1334" t="s">
        <v>979</v>
      </c>
      <c r="C1334" t="s">
        <v>980</v>
      </c>
      <c r="D1334" t="s">
        <v>981</v>
      </c>
      <c r="E1334" t="s">
        <v>982</v>
      </c>
      <c r="F1334" t="s">
        <v>983</v>
      </c>
      <c r="G1334" s="1">
        <v>-78.852994261916479</v>
      </c>
      <c r="H1334" s="1">
        <v>43.34</v>
      </c>
      <c r="I1334" s="2">
        <v>-3417.4887713114599</v>
      </c>
      <c r="J1334" s="3">
        <v>-1.4798293920247E-3</v>
      </c>
      <c r="K1334" s="4">
        <v>2309380.25</v>
      </c>
      <c r="L1334" s="5">
        <v>100001</v>
      </c>
      <c r="M1334" s="6">
        <v>23.093571560000001</v>
      </c>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t="str">
        <f>IF(OR($A1334="TUA",$A1334="TYA"),"",IF(ISNUMBER(_xll.BDP($C1334,"DUR_ADJ_OAS_MID")),_xll.BDP($C1334,"DUR_ADJ_OAS_MID"),IF(ISNUMBER(_xll.BDP($E1334&amp;" ISIN","DUR_ADJ_OAS_MID")),_xll.BDP($E1334&amp;" ISIN","DUR_ADJ_OAS_MID")," ")))</f>
        <v xml:space="preserve"> </v>
      </c>
      <c r="S1334" s="7" t="str">
        <f t="shared" si="21"/>
        <v xml:space="preserve"> </v>
      </c>
      <c r="AB1334" s="8" t="s">
        <v>4334</v>
      </c>
    </row>
    <row r="1335" spans="1:28" x14ac:dyDescent="0.25">
      <c r="A1335" t="s">
        <v>4331</v>
      </c>
      <c r="B1335" t="s">
        <v>984</v>
      </c>
      <c r="C1335" t="s">
        <v>985</v>
      </c>
      <c r="D1335" t="s">
        <v>986</v>
      </c>
      <c r="E1335" t="s">
        <v>987</v>
      </c>
      <c r="G1335" s="1">
        <v>-166.03714198066729</v>
      </c>
      <c r="H1335" s="1">
        <v>20.86</v>
      </c>
      <c r="I1335" s="2">
        <v>-3463.5347817167199</v>
      </c>
      <c r="J1335" s="3">
        <v>-1.4997680792136999E-3</v>
      </c>
      <c r="K1335" s="4">
        <v>2309380.25</v>
      </c>
      <c r="L1335" s="5">
        <v>100001</v>
      </c>
      <c r="M1335" s="6">
        <v>23.093571560000001</v>
      </c>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t="str">
        <f>IF(OR($A1335="TUA",$A1335="TYA"),"",IF(ISNUMBER(_xll.BDP($C1335,"DUR_ADJ_OAS_MID")),_xll.BDP($C1335,"DUR_ADJ_OAS_MID"),IF(ISNUMBER(_xll.BDP($E1335&amp;" ISIN","DUR_ADJ_OAS_MID")),_xll.BDP($E1335&amp;" ISIN","DUR_ADJ_OAS_MID")," ")))</f>
        <v xml:space="preserve"> </v>
      </c>
      <c r="S1335" s="7" t="str">
        <f t="shared" si="21"/>
        <v xml:space="preserve"> </v>
      </c>
      <c r="AB1335" s="8" t="s">
        <v>4334</v>
      </c>
    </row>
    <row r="1336" spans="1:28" x14ac:dyDescent="0.25">
      <c r="A1336" t="s">
        <v>4331</v>
      </c>
      <c r="B1336" t="s">
        <v>993</v>
      </c>
      <c r="C1336" t="s">
        <v>994</v>
      </c>
      <c r="D1336" t="s">
        <v>995</v>
      </c>
      <c r="E1336" t="s">
        <v>996</v>
      </c>
      <c r="F1336" t="s">
        <v>997</v>
      </c>
      <c r="G1336" s="1">
        <v>-782.18544453714242</v>
      </c>
      <c r="H1336" s="1">
        <v>4.3600000000000003</v>
      </c>
      <c r="I1336" s="2">
        <v>-3410.328538181941</v>
      </c>
      <c r="J1336" s="3">
        <v>-1.4767288921700001E-3</v>
      </c>
      <c r="K1336" s="4">
        <v>2309380.25</v>
      </c>
      <c r="L1336" s="5">
        <v>100001</v>
      </c>
      <c r="M1336" s="6">
        <v>23.093571560000001</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t="str">
        <f>IF(OR($A1336="TUA",$A1336="TYA"),"",IF(ISNUMBER(_xll.BDP($C1336,"DUR_ADJ_OAS_MID")),_xll.BDP($C1336,"DUR_ADJ_OAS_MID"),IF(ISNUMBER(_xll.BDP($E1336&amp;" ISIN","DUR_ADJ_OAS_MID")),_xll.BDP($E1336&amp;" ISIN","DUR_ADJ_OAS_MID")," ")))</f>
        <v xml:space="preserve"> </v>
      </c>
      <c r="S1336" s="7" t="str">
        <f t="shared" si="21"/>
        <v xml:space="preserve"> </v>
      </c>
      <c r="AB1336" s="8" t="s">
        <v>4334</v>
      </c>
    </row>
    <row r="1337" spans="1:28" x14ac:dyDescent="0.25">
      <c r="A1337" t="s">
        <v>4331</v>
      </c>
      <c r="B1337" t="s">
        <v>998</v>
      </c>
      <c r="C1337" t="s">
        <v>999</v>
      </c>
      <c r="D1337" t="s">
        <v>1000</v>
      </c>
      <c r="E1337" t="s">
        <v>1001</v>
      </c>
      <c r="F1337" t="s">
        <v>1002</v>
      </c>
      <c r="G1337" s="1">
        <v>-15.517430538258621</v>
      </c>
      <c r="H1337" s="1">
        <v>209.42</v>
      </c>
      <c r="I1337" s="2">
        <v>-3249.6603033221199</v>
      </c>
      <c r="J1337" s="3">
        <v>-1.4071568782672E-3</v>
      </c>
      <c r="K1337" s="4">
        <v>2309380.25</v>
      </c>
      <c r="L1337" s="5">
        <v>100001</v>
      </c>
      <c r="M1337" s="6">
        <v>23.093571560000001</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t="str">
        <f>IF(OR($A1337="TUA",$A1337="TYA"),"",IF(ISNUMBER(_xll.BDP($C1337,"DUR_ADJ_OAS_MID")),_xll.BDP($C1337,"DUR_ADJ_OAS_MID"),IF(ISNUMBER(_xll.BDP($E1337&amp;" ISIN","DUR_ADJ_OAS_MID")),_xll.BDP($E1337&amp;" ISIN","DUR_ADJ_OAS_MID")," ")))</f>
        <v xml:space="preserve"> </v>
      </c>
      <c r="S1337" s="7" t="str">
        <f t="shared" si="21"/>
        <v xml:space="preserve"> </v>
      </c>
      <c r="AB1337" s="8" t="s">
        <v>4334</v>
      </c>
    </row>
    <row r="1338" spans="1:28" x14ac:dyDescent="0.25">
      <c r="A1338" t="s">
        <v>4331</v>
      </c>
      <c r="B1338" t="s">
        <v>1003</v>
      </c>
      <c r="C1338" t="s">
        <v>1004</v>
      </c>
      <c r="D1338" t="s">
        <v>1005</v>
      </c>
      <c r="E1338" t="s">
        <v>1006</v>
      </c>
      <c r="F1338" t="s">
        <v>1007</v>
      </c>
      <c r="G1338" s="1">
        <v>-27.146214127120839</v>
      </c>
      <c r="H1338" s="1">
        <v>121.21</v>
      </c>
      <c r="I1338" s="2">
        <v>-3290.3926143483159</v>
      </c>
      <c r="J1338" s="3">
        <v>-1.4247946453808001E-3</v>
      </c>
      <c r="K1338" s="4">
        <v>2309380.25</v>
      </c>
      <c r="L1338" s="5">
        <v>100001</v>
      </c>
      <c r="M1338" s="6">
        <v>23.093571560000001</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t="str">
        <f>IF(OR($A1338="TUA",$A1338="TYA"),"",IF(ISNUMBER(_xll.BDP($C1338,"DUR_ADJ_OAS_MID")),_xll.BDP($C1338,"DUR_ADJ_OAS_MID"),IF(ISNUMBER(_xll.BDP($E1338&amp;" ISIN","DUR_ADJ_OAS_MID")),_xll.BDP($E1338&amp;" ISIN","DUR_ADJ_OAS_MID")," ")))</f>
        <v xml:space="preserve"> </v>
      </c>
      <c r="S1338" s="7" t="str">
        <f t="shared" si="21"/>
        <v xml:space="preserve"> </v>
      </c>
      <c r="AB1338" s="8" t="s">
        <v>4334</v>
      </c>
    </row>
    <row r="1339" spans="1:28" x14ac:dyDescent="0.25">
      <c r="A1339" t="s">
        <v>4331</v>
      </c>
      <c r="B1339" t="s">
        <v>1008</v>
      </c>
      <c r="C1339" t="s">
        <v>1009</v>
      </c>
      <c r="D1339" t="s">
        <v>1010</v>
      </c>
      <c r="E1339" t="s">
        <v>1011</v>
      </c>
      <c r="F1339" t="s">
        <v>1012</v>
      </c>
      <c r="G1339" s="1">
        <v>-349.33333469950662</v>
      </c>
      <c r="H1339" s="1">
        <v>9</v>
      </c>
      <c r="I1339" s="2">
        <v>-3144.0000122955598</v>
      </c>
      <c r="J1339" s="3">
        <v>-1.3614042175581001E-3</v>
      </c>
      <c r="K1339" s="4">
        <v>2309380.25</v>
      </c>
      <c r="L1339" s="5">
        <v>100001</v>
      </c>
      <c r="M1339" s="6">
        <v>23.093571560000001</v>
      </c>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si="21"/>
        <v xml:space="preserve"> </v>
      </c>
      <c r="AB1339" s="8" t="s">
        <v>4334</v>
      </c>
    </row>
    <row r="1340" spans="1:28" x14ac:dyDescent="0.25">
      <c r="A1340" t="s">
        <v>4331</v>
      </c>
      <c r="B1340" t="s">
        <v>1013</v>
      </c>
      <c r="C1340" t="s">
        <v>1014</v>
      </c>
      <c r="D1340" t="s">
        <v>1015</v>
      </c>
      <c r="E1340" t="s">
        <v>1016</v>
      </c>
      <c r="F1340" t="s">
        <v>1017</v>
      </c>
      <c r="G1340" s="1">
        <v>-139.10493339360411</v>
      </c>
      <c r="H1340" s="1">
        <v>22.87</v>
      </c>
      <c r="I1340" s="2">
        <v>-3181.3298267117252</v>
      </c>
      <c r="J1340" s="3">
        <v>-1.3775686471345001E-3</v>
      </c>
      <c r="K1340" s="4">
        <v>2309380.25</v>
      </c>
      <c r="L1340" s="5">
        <v>100001</v>
      </c>
      <c r="M1340" s="6">
        <v>23.093571560000001</v>
      </c>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21"/>
        <v xml:space="preserve"> </v>
      </c>
      <c r="AB1340" s="8" t="s">
        <v>4334</v>
      </c>
    </row>
    <row r="1341" spans="1:28" x14ac:dyDescent="0.25">
      <c r="A1341" t="s">
        <v>4331</v>
      </c>
      <c r="B1341" t="s">
        <v>546</v>
      </c>
      <c r="C1341" t="s">
        <v>547</v>
      </c>
      <c r="D1341" t="s">
        <v>548</v>
      </c>
      <c r="E1341" t="s">
        <v>549</v>
      </c>
      <c r="F1341" t="s">
        <v>550</v>
      </c>
      <c r="G1341" s="1">
        <v>-31.54677417689658</v>
      </c>
      <c r="H1341" s="1">
        <v>174.9</v>
      </c>
      <c r="I1341" s="2">
        <v>-5517.5308035392118</v>
      </c>
      <c r="J1341" s="3">
        <v>-2.3891824672611001E-3</v>
      </c>
      <c r="K1341" s="4">
        <v>2309380.25</v>
      </c>
      <c r="L1341" s="5">
        <v>100001</v>
      </c>
      <c r="M1341" s="6">
        <v>23.093571560000001</v>
      </c>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si="21"/>
        <v xml:space="preserve"> </v>
      </c>
      <c r="AB1341" s="8" t="s">
        <v>4334</v>
      </c>
    </row>
    <row r="1342" spans="1:28" x14ac:dyDescent="0.25">
      <c r="A1342" t="s">
        <v>4331</v>
      </c>
      <c r="B1342" t="s">
        <v>4395</v>
      </c>
      <c r="C1342" t="s">
        <v>4396</v>
      </c>
      <c r="D1342" t="s">
        <v>4397</v>
      </c>
      <c r="E1342" t="s">
        <v>4398</v>
      </c>
      <c r="F1342" t="s">
        <v>4399</v>
      </c>
      <c r="G1342" s="1">
        <v>-225.33156922314529</v>
      </c>
      <c r="H1342" s="1">
        <v>15.17</v>
      </c>
      <c r="I1342" s="2">
        <v>-3418.2799051151142</v>
      </c>
      <c r="J1342" s="3">
        <v>-1.4801719661000001E-3</v>
      </c>
      <c r="K1342" s="4">
        <v>2309380.25</v>
      </c>
      <c r="L1342" s="5">
        <v>100001</v>
      </c>
      <c r="M1342" s="6">
        <v>23.093571560000001</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21"/>
        <v xml:space="preserve"> </v>
      </c>
      <c r="AB1342" s="8" t="s">
        <v>4334</v>
      </c>
    </row>
    <row r="1343" spans="1:28" x14ac:dyDescent="0.25">
      <c r="A1343" t="s">
        <v>4331</v>
      </c>
      <c r="B1343" t="s">
        <v>1023</v>
      </c>
      <c r="C1343" t="s">
        <v>1024</v>
      </c>
      <c r="D1343" t="s">
        <v>1025</v>
      </c>
      <c r="E1343" t="s">
        <v>1026</v>
      </c>
      <c r="F1343" t="s">
        <v>1027</v>
      </c>
      <c r="G1343" s="1">
        <v>-234.1711394834754</v>
      </c>
      <c r="H1343" s="1">
        <v>13.74</v>
      </c>
      <c r="I1343" s="2">
        <v>-3217.511456502953</v>
      </c>
      <c r="J1343" s="3">
        <v>-1.3932358937004E-3</v>
      </c>
      <c r="K1343" s="4">
        <v>2309380.25</v>
      </c>
      <c r="L1343" s="5">
        <v>100001</v>
      </c>
      <c r="M1343" s="6">
        <v>23.093571560000001</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si="21"/>
        <v xml:space="preserve"> </v>
      </c>
      <c r="AB1343" s="8" t="s">
        <v>4334</v>
      </c>
    </row>
    <row r="1344" spans="1:28" x14ac:dyDescent="0.25">
      <c r="A1344" t="s">
        <v>4331</v>
      </c>
      <c r="B1344" t="s">
        <v>4400</v>
      </c>
      <c r="C1344" t="s">
        <v>4401</v>
      </c>
      <c r="D1344" t="s">
        <v>4402</v>
      </c>
      <c r="E1344" t="s">
        <v>4403</v>
      </c>
      <c r="F1344" t="s">
        <v>4404</v>
      </c>
      <c r="G1344" s="1">
        <v>-293.57262260813098</v>
      </c>
      <c r="H1344" s="1">
        <v>10.86</v>
      </c>
      <c r="I1344" s="2">
        <v>-3188.1986815243031</v>
      </c>
      <c r="J1344" s="3">
        <v>-1.3805429753389999E-3</v>
      </c>
      <c r="K1344" s="4">
        <v>2309380.25</v>
      </c>
      <c r="L1344" s="5">
        <v>100001</v>
      </c>
      <c r="M1344" s="6">
        <v>23.093571560000001</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21"/>
        <v xml:space="preserve"> </v>
      </c>
      <c r="AB1344" s="8" t="s">
        <v>4334</v>
      </c>
    </row>
    <row r="1345" spans="1:28" x14ac:dyDescent="0.25">
      <c r="A1345" t="s">
        <v>4331</v>
      </c>
      <c r="B1345" t="s">
        <v>1038</v>
      </c>
      <c r="C1345" t="s">
        <v>1039</v>
      </c>
      <c r="D1345" t="s">
        <v>1040</v>
      </c>
      <c r="E1345" t="s">
        <v>1041</v>
      </c>
      <c r="G1345" s="1">
        <v>-225.63041762724649</v>
      </c>
      <c r="H1345" s="1">
        <v>14</v>
      </c>
      <c r="I1345" s="2">
        <v>-3158.8258467814512</v>
      </c>
      <c r="J1345" s="3">
        <v>-1.3678240501023E-3</v>
      </c>
      <c r="K1345" s="4">
        <v>2309380.25</v>
      </c>
      <c r="L1345" s="5">
        <v>100001</v>
      </c>
      <c r="M1345" s="6">
        <v>23.093571560000001</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21"/>
        <v xml:space="preserve"> </v>
      </c>
      <c r="AB1345" s="8" t="s">
        <v>4334</v>
      </c>
    </row>
    <row r="1346" spans="1:28" x14ac:dyDescent="0.25">
      <c r="A1346" t="s">
        <v>4331</v>
      </c>
      <c r="B1346" t="s">
        <v>1042</v>
      </c>
      <c r="C1346" t="s">
        <v>1043</v>
      </c>
      <c r="D1346" t="s">
        <v>1044</v>
      </c>
      <c r="E1346" t="s">
        <v>1045</v>
      </c>
      <c r="F1346" t="s">
        <v>1046</v>
      </c>
      <c r="G1346" s="1">
        <v>-178.60927320738909</v>
      </c>
      <c r="H1346" s="1">
        <v>19.04</v>
      </c>
      <c r="I1346" s="2">
        <v>-3400.720561868688</v>
      </c>
      <c r="J1346" s="3">
        <v>-1.4725684788673E-3</v>
      </c>
      <c r="K1346" s="4">
        <v>2309380.25</v>
      </c>
      <c r="L1346" s="5">
        <v>100001</v>
      </c>
      <c r="M1346" s="6">
        <v>23.093571560000001</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21"/>
        <v xml:space="preserve"> </v>
      </c>
      <c r="AB1346" s="8" t="s">
        <v>4334</v>
      </c>
    </row>
    <row r="1347" spans="1:28" x14ac:dyDescent="0.25">
      <c r="A1347" t="s">
        <v>4331</v>
      </c>
      <c r="B1347" t="s">
        <v>1047</v>
      </c>
      <c r="C1347" t="s">
        <v>1048</v>
      </c>
      <c r="D1347" t="s">
        <v>1049</v>
      </c>
      <c r="E1347" t="s">
        <v>1050</v>
      </c>
      <c r="F1347" t="s">
        <v>1051</v>
      </c>
      <c r="G1347" s="1">
        <v>-55.154908851770593</v>
      </c>
      <c r="H1347" s="1">
        <v>62.36</v>
      </c>
      <c r="I1347" s="2">
        <v>-3439.4601159964141</v>
      </c>
      <c r="J1347" s="3">
        <v>-1.4893433491502E-3</v>
      </c>
      <c r="K1347" s="4">
        <v>2309380.25</v>
      </c>
      <c r="L1347" s="5">
        <v>100001</v>
      </c>
      <c r="M1347" s="6">
        <v>23.093571560000001</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si="21"/>
        <v xml:space="preserve"> </v>
      </c>
      <c r="AB1347" s="8" t="s">
        <v>4334</v>
      </c>
    </row>
    <row r="1348" spans="1:28" x14ac:dyDescent="0.25">
      <c r="A1348" t="s">
        <v>4331</v>
      </c>
      <c r="B1348" t="s">
        <v>1052</v>
      </c>
      <c r="C1348" t="s">
        <v>1053</v>
      </c>
      <c r="D1348" t="s">
        <v>1054</v>
      </c>
      <c r="E1348" t="s">
        <v>1055</v>
      </c>
      <c r="F1348" t="s">
        <v>1056</v>
      </c>
      <c r="G1348" s="1">
        <v>-141.06578233404059</v>
      </c>
      <c r="H1348" s="1">
        <v>23.63</v>
      </c>
      <c r="I1348" s="2">
        <v>-3333.384436553381</v>
      </c>
      <c r="J1348" s="3">
        <v>-1.4434108183583999E-3</v>
      </c>
      <c r="K1348" s="4">
        <v>2309380.25</v>
      </c>
      <c r="L1348" s="5">
        <v>100001</v>
      </c>
      <c r="M1348" s="6">
        <v>23.093571560000001</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si="21"/>
        <v xml:space="preserve"> </v>
      </c>
      <c r="AB1348" s="8" t="s">
        <v>4334</v>
      </c>
    </row>
    <row r="1349" spans="1:28" x14ac:dyDescent="0.25">
      <c r="A1349" t="s">
        <v>4331</v>
      </c>
      <c r="B1349" t="s">
        <v>1057</v>
      </c>
      <c r="C1349" t="s">
        <v>1058</v>
      </c>
      <c r="D1349" t="s">
        <v>1059</v>
      </c>
      <c r="E1349" t="s">
        <v>1060</v>
      </c>
      <c r="F1349" t="s">
        <v>1061</v>
      </c>
      <c r="G1349" s="1">
        <v>-17.331431974608261</v>
      </c>
      <c r="H1349" s="1">
        <v>190.2</v>
      </c>
      <c r="I1349" s="2">
        <v>-3296.4383615704919</v>
      </c>
      <c r="J1349" s="3">
        <v>-1.4274125543294E-3</v>
      </c>
      <c r="K1349" s="4">
        <v>2309380.25</v>
      </c>
      <c r="L1349" s="5">
        <v>100001</v>
      </c>
      <c r="M1349" s="6">
        <v>23.093571560000001</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1"/>
        <v xml:space="preserve"> </v>
      </c>
      <c r="AB1349" s="8" t="s">
        <v>4334</v>
      </c>
    </row>
    <row r="1350" spans="1:28" x14ac:dyDescent="0.25">
      <c r="A1350" t="s">
        <v>4331</v>
      </c>
      <c r="B1350" t="s">
        <v>1062</v>
      </c>
      <c r="C1350" t="s">
        <v>1063</v>
      </c>
      <c r="D1350" t="s">
        <v>1064</v>
      </c>
      <c r="E1350" t="s">
        <v>1065</v>
      </c>
      <c r="F1350" t="s">
        <v>1066</v>
      </c>
      <c r="G1350" s="1">
        <v>-145.40626799101079</v>
      </c>
      <c r="H1350" s="1">
        <v>24.62</v>
      </c>
      <c r="I1350" s="2">
        <v>-3579.9023179386868</v>
      </c>
      <c r="J1350" s="3">
        <v>-1.5501571549071001E-3</v>
      </c>
      <c r="K1350" s="4">
        <v>2309380.25</v>
      </c>
      <c r="L1350" s="5">
        <v>100001</v>
      </c>
      <c r="M1350" s="6">
        <v>23.093571560000001</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1"/>
        <v xml:space="preserve"> </v>
      </c>
      <c r="AB1350" s="8" t="s">
        <v>4334</v>
      </c>
    </row>
    <row r="1351" spans="1:28" x14ac:dyDescent="0.25">
      <c r="A1351" t="s">
        <v>4331</v>
      </c>
      <c r="B1351" t="s">
        <v>1067</v>
      </c>
      <c r="C1351" t="s">
        <v>1068</v>
      </c>
      <c r="D1351" t="s">
        <v>1069</v>
      </c>
      <c r="E1351" t="s">
        <v>1070</v>
      </c>
      <c r="F1351" t="s">
        <v>1071</v>
      </c>
      <c r="G1351" s="1">
        <v>-14.728827422273261</v>
      </c>
      <c r="H1351" s="1">
        <v>209.81</v>
      </c>
      <c r="I1351" s="2">
        <v>-3090.2552814671521</v>
      </c>
      <c r="J1351" s="3">
        <v>-1.3381318565737E-3</v>
      </c>
      <c r="K1351" s="4">
        <v>2309380.25</v>
      </c>
      <c r="L1351" s="5">
        <v>100001</v>
      </c>
      <c r="M1351" s="6">
        <v>23.093571560000001</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1"/>
        <v xml:space="preserve"> </v>
      </c>
      <c r="AB1351" s="8" t="s">
        <v>4334</v>
      </c>
    </row>
    <row r="1352" spans="1:28" x14ac:dyDescent="0.25">
      <c r="A1352" t="s">
        <v>4331</v>
      </c>
      <c r="B1352" t="s">
        <v>1077</v>
      </c>
      <c r="C1352" t="s">
        <v>1078</v>
      </c>
      <c r="D1352" t="s">
        <v>1079</v>
      </c>
      <c r="E1352" t="s">
        <v>1080</v>
      </c>
      <c r="F1352" t="s">
        <v>1081</v>
      </c>
      <c r="G1352" s="1">
        <v>-149.93571149864661</v>
      </c>
      <c r="H1352" s="1">
        <v>27.05</v>
      </c>
      <c r="I1352" s="2">
        <v>-4055.760996038392</v>
      </c>
      <c r="J1352" s="3">
        <v>-1.756211865083E-3</v>
      </c>
      <c r="K1352" s="4">
        <v>2309380.25</v>
      </c>
      <c r="L1352" s="5">
        <v>100001</v>
      </c>
      <c r="M1352" s="6">
        <v>23.093571560000001</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1"/>
        <v xml:space="preserve"> </v>
      </c>
      <c r="AB1352" s="8" t="s">
        <v>4334</v>
      </c>
    </row>
    <row r="1353" spans="1:28" x14ac:dyDescent="0.25">
      <c r="A1353" t="s">
        <v>4331</v>
      </c>
      <c r="B1353" t="s">
        <v>1082</v>
      </c>
      <c r="C1353" t="s">
        <v>1083</v>
      </c>
      <c r="D1353" t="s">
        <v>1084</v>
      </c>
      <c r="E1353" t="s">
        <v>1085</v>
      </c>
      <c r="F1353" t="s">
        <v>1086</v>
      </c>
      <c r="G1353" s="1">
        <v>-21.340349108813161</v>
      </c>
      <c r="H1353" s="1">
        <v>154.59</v>
      </c>
      <c r="I1353" s="2">
        <v>-3299.0045687314268</v>
      </c>
      <c r="J1353" s="3">
        <v>-1.4285237646469E-3</v>
      </c>
      <c r="K1353" s="4">
        <v>2309380.25</v>
      </c>
      <c r="L1353" s="5">
        <v>100001</v>
      </c>
      <c r="M1353" s="6">
        <v>23.093571560000001</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1"/>
        <v xml:space="preserve"> </v>
      </c>
      <c r="AB1353" s="8" t="s">
        <v>4334</v>
      </c>
    </row>
    <row r="1354" spans="1:28" x14ac:dyDescent="0.25">
      <c r="A1354" t="s">
        <v>4331</v>
      </c>
      <c r="B1354" t="s">
        <v>1092</v>
      </c>
      <c r="C1354" t="s">
        <v>1093</v>
      </c>
      <c r="D1354" t="s">
        <v>1094</v>
      </c>
      <c r="E1354" t="s">
        <v>1095</v>
      </c>
      <c r="F1354" t="s">
        <v>1096</v>
      </c>
      <c r="G1354" s="1">
        <v>-180.02680914505339</v>
      </c>
      <c r="H1354" s="1">
        <v>18.579999999999998</v>
      </c>
      <c r="I1354" s="2">
        <v>-3344.8981139150919</v>
      </c>
      <c r="J1354" s="3">
        <v>-1.448396431863E-3</v>
      </c>
      <c r="K1354" s="4">
        <v>2309380.25</v>
      </c>
      <c r="L1354" s="5">
        <v>100001</v>
      </c>
      <c r="M1354" s="6">
        <v>23.093571560000001</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1"/>
        <v xml:space="preserve"> </v>
      </c>
      <c r="AB1354" s="8" t="s">
        <v>4334</v>
      </c>
    </row>
    <row r="1355" spans="1:28" x14ac:dyDescent="0.25">
      <c r="A1355" t="s">
        <v>4331</v>
      </c>
      <c r="B1355" t="s">
        <v>1097</v>
      </c>
      <c r="C1355" t="s">
        <v>1098</v>
      </c>
      <c r="D1355" t="s">
        <v>1099</v>
      </c>
      <c r="E1355" t="s">
        <v>1100</v>
      </c>
      <c r="F1355" t="s">
        <v>1101</v>
      </c>
      <c r="G1355" s="1">
        <v>-164.6108683357742</v>
      </c>
      <c r="H1355" s="1">
        <v>20.190000000000001</v>
      </c>
      <c r="I1355" s="2">
        <v>-3323.4934316992808</v>
      </c>
      <c r="J1355" s="3">
        <v>-1.4391278489971999E-3</v>
      </c>
      <c r="K1355" s="4">
        <v>2309380.25</v>
      </c>
      <c r="L1355" s="5">
        <v>100001</v>
      </c>
      <c r="M1355" s="6">
        <v>23.093571560000001</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1"/>
        <v xml:space="preserve"> </v>
      </c>
      <c r="AB1355" s="8" t="s">
        <v>4334</v>
      </c>
    </row>
    <row r="1356" spans="1:28" x14ac:dyDescent="0.25">
      <c r="A1356" t="s">
        <v>4331</v>
      </c>
      <c r="B1356" t="s">
        <v>1107</v>
      </c>
      <c r="C1356" t="s">
        <v>1108</v>
      </c>
      <c r="D1356" t="s">
        <v>1109</v>
      </c>
      <c r="E1356" t="s">
        <v>1110</v>
      </c>
      <c r="F1356" t="s">
        <v>1111</v>
      </c>
      <c r="G1356" s="1">
        <v>-131.94770410512419</v>
      </c>
      <c r="H1356" s="1">
        <v>31.2</v>
      </c>
      <c r="I1356" s="2">
        <v>-4116.7683680798764</v>
      </c>
      <c r="J1356" s="3">
        <v>-1.782629070323E-3</v>
      </c>
      <c r="K1356" s="4">
        <v>2309380.25</v>
      </c>
      <c r="L1356" s="5">
        <v>100001</v>
      </c>
      <c r="M1356" s="6">
        <v>23.093571560000001</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1"/>
        <v xml:space="preserve"> </v>
      </c>
      <c r="AB1356" s="8" t="s">
        <v>4334</v>
      </c>
    </row>
    <row r="1357" spans="1:28" x14ac:dyDescent="0.25">
      <c r="A1357" t="s">
        <v>4331</v>
      </c>
      <c r="B1357" t="s">
        <v>1122</v>
      </c>
      <c r="C1357" t="s">
        <v>1123</v>
      </c>
      <c r="D1357" t="s">
        <v>1124</v>
      </c>
      <c r="E1357" t="s">
        <v>1125</v>
      </c>
      <c r="F1357" t="s">
        <v>1126</v>
      </c>
      <c r="G1357" s="1">
        <v>-156.14991789211979</v>
      </c>
      <c r="H1357" s="1">
        <v>22.17</v>
      </c>
      <c r="I1357" s="2">
        <v>-3461.8436796682959</v>
      </c>
      <c r="J1357" s="3">
        <v>-1.4990358039427001E-3</v>
      </c>
      <c r="K1357" s="4">
        <v>2309380.25</v>
      </c>
      <c r="L1357" s="5">
        <v>100001</v>
      </c>
      <c r="M1357" s="6">
        <v>23.093571560000001</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1"/>
        <v xml:space="preserve"> </v>
      </c>
      <c r="AB1357" s="8" t="s">
        <v>4334</v>
      </c>
    </row>
    <row r="1358" spans="1:28" x14ac:dyDescent="0.25">
      <c r="A1358" t="s">
        <v>4331</v>
      </c>
      <c r="B1358" t="s">
        <v>1127</v>
      </c>
      <c r="C1358" t="s">
        <v>1128</v>
      </c>
      <c r="D1358" t="s">
        <v>1129</v>
      </c>
      <c r="E1358" t="s">
        <v>1130</v>
      </c>
      <c r="G1358" s="1">
        <v>-96.034622661982439</v>
      </c>
      <c r="H1358" s="1">
        <v>35.24</v>
      </c>
      <c r="I1358" s="2">
        <v>-3384.2601026082611</v>
      </c>
      <c r="J1358" s="3">
        <v>-1.4654408266496E-3</v>
      </c>
      <c r="K1358" s="4">
        <v>2309380.25</v>
      </c>
      <c r="L1358" s="5">
        <v>100001</v>
      </c>
      <c r="M1358" s="6">
        <v>23.093571560000001</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1"/>
        <v xml:space="preserve"> </v>
      </c>
      <c r="AB1358" s="8" t="s">
        <v>4334</v>
      </c>
    </row>
    <row r="1359" spans="1:28" x14ac:dyDescent="0.25">
      <c r="A1359" t="s">
        <v>4331</v>
      </c>
      <c r="B1359" t="s">
        <v>4405</v>
      </c>
      <c r="C1359" t="s">
        <v>4406</v>
      </c>
      <c r="D1359" t="s">
        <v>4407</v>
      </c>
      <c r="E1359" t="s">
        <v>4408</v>
      </c>
      <c r="F1359" t="s">
        <v>4409</v>
      </c>
      <c r="G1359" s="1">
        <v>-52.973498814619838</v>
      </c>
      <c r="H1359" s="1">
        <v>127.62</v>
      </c>
      <c r="I1359" s="2">
        <v>-6760.4779187217837</v>
      </c>
      <c r="J1359" s="3">
        <v>-2.9273992096891001E-3</v>
      </c>
      <c r="K1359" s="4">
        <v>2309380.25</v>
      </c>
      <c r="L1359" s="5">
        <v>100001</v>
      </c>
      <c r="M1359" s="6">
        <v>23.093571560000001</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1"/>
        <v xml:space="preserve"> </v>
      </c>
      <c r="AB1359" s="8" t="s">
        <v>4334</v>
      </c>
    </row>
    <row r="1360" spans="1:28" x14ac:dyDescent="0.25">
      <c r="A1360" t="s">
        <v>4331</v>
      </c>
      <c r="B1360" t="s">
        <v>1136</v>
      </c>
      <c r="C1360" t="s">
        <v>1137</v>
      </c>
      <c r="D1360" t="s">
        <v>1138</v>
      </c>
      <c r="E1360" t="s">
        <v>1139</v>
      </c>
      <c r="F1360" t="s">
        <v>1140</v>
      </c>
      <c r="G1360" s="1">
        <v>-187.0709550812075</v>
      </c>
      <c r="H1360" s="1">
        <v>5.91</v>
      </c>
      <c r="I1360" s="2">
        <v>-1105.5893445299359</v>
      </c>
      <c r="J1360" s="3">
        <v>-4.7873854664250002E-4</v>
      </c>
      <c r="K1360" s="4">
        <v>2309380.25</v>
      </c>
      <c r="L1360" s="5">
        <v>100001</v>
      </c>
      <c r="M1360" s="6">
        <v>23.093571560000001</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1"/>
        <v xml:space="preserve"> </v>
      </c>
      <c r="AB1360" s="8" t="s">
        <v>4334</v>
      </c>
    </row>
    <row r="1361" spans="1:28" x14ac:dyDescent="0.25">
      <c r="A1361" t="s">
        <v>4331</v>
      </c>
      <c r="B1361" t="s">
        <v>1141</v>
      </c>
      <c r="C1361" t="s">
        <v>1142</v>
      </c>
      <c r="D1361" t="s">
        <v>1143</v>
      </c>
      <c r="E1361" t="s">
        <v>1144</v>
      </c>
      <c r="F1361" t="s">
        <v>1145</v>
      </c>
      <c r="G1361" s="1">
        <v>-32.377074882189603</v>
      </c>
      <c r="H1361" s="1">
        <v>104.52</v>
      </c>
      <c r="I1361" s="2">
        <v>-3384.0518666864568</v>
      </c>
      <c r="J1361" s="3">
        <v>-1.4653506570372001E-3</v>
      </c>
      <c r="K1361" s="4">
        <v>2309380.25</v>
      </c>
      <c r="L1361" s="5">
        <v>100001</v>
      </c>
      <c r="M1361" s="6">
        <v>23.093571560000001</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1"/>
        <v xml:space="preserve"> </v>
      </c>
      <c r="AB1361" s="8" t="s">
        <v>4334</v>
      </c>
    </row>
    <row r="1362" spans="1:28" x14ac:dyDescent="0.25">
      <c r="A1362" t="s">
        <v>4331</v>
      </c>
      <c r="B1362" t="s">
        <v>1146</v>
      </c>
      <c r="C1362" t="s">
        <v>1147</v>
      </c>
      <c r="D1362" t="s">
        <v>1148</v>
      </c>
      <c r="E1362" t="s">
        <v>1149</v>
      </c>
      <c r="F1362" t="s">
        <v>1150</v>
      </c>
      <c r="G1362" s="1">
        <v>-17.959918654236979</v>
      </c>
      <c r="H1362" s="1">
        <v>189.15</v>
      </c>
      <c r="I1362" s="2">
        <v>-3397.1186134489249</v>
      </c>
      <c r="J1362" s="3">
        <v>-1.4710087753841E-3</v>
      </c>
      <c r="K1362" s="4">
        <v>2309380.25</v>
      </c>
      <c r="L1362" s="5">
        <v>100001</v>
      </c>
      <c r="M1362" s="6">
        <v>23.093571560000001</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1"/>
        <v xml:space="preserve"> </v>
      </c>
      <c r="AB1362" s="8" t="s">
        <v>4334</v>
      </c>
    </row>
    <row r="1363" spans="1:28" x14ac:dyDescent="0.25">
      <c r="A1363" t="s">
        <v>4331</v>
      </c>
      <c r="B1363" t="s">
        <v>1151</v>
      </c>
      <c r="C1363" t="s">
        <v>1152</v>
      </c>
      <c r="D1363" t="s">
        <v>1153</v>
      </c>
      <c r="E1363" t="s">
        <v>1154</v>
      </c>
      <c r="G1363" s="1">
        <v>-46.272772997871733</v>
      </c>
      <c r="H1363" s="1">
        <v>60.49</v>
      </c>
      <c r="I1363" s="2">
        <v>-2799.0400386412612</v>
      </c>
      <c r="J1363" s="3">
        <v>-1.2120308202346001E-3</v>
      </c>
      <c r="K1363" s="4">
        <v>2309380.25</v>
      </c>
      <c r="L1363" s="5">
        <v>100001</v>
      </c>
      <c r="M1363" s="6">
        <v>23.093571560000001</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1"/>
        <v xml:space="preserve"> </v>
      </c>
      <c r="AB1363" s="8" t="s">
        <v>4334</v>
      </c>
    </row>
    <row r="1364" spans="1:28" x14ac:dyDescent="0.25">
      <c r="A1364" t="s">
        <v>4331</v>
      </c>
      <c r="B1364" t="s">
        <v>1160</v>
      </c>
      <c r="C1364" t="s">
        <v>1161</v>
      </c>
      <c r="D1364" t="s">
        <v>1162</v>
      </c>
      <c r="E1364" t="s">
        <v>1163</v>
      </c>
      <c r="F1364" t="s">
        <v>1164</v>
      </c>
      <c r="G1364" s="1">
        <v>-165.8825947324888</v>
      </c>
      <c r="H1364" s="1">
        <v>20.28</v>
      </c>
      <c r="I1364" s="2">
        <v>-3364.0990211748731</v>
      </c>
      <c r="J1364" s="3">
        <v>-1.4567107435749E-3</v>
      </c>
      <c r="K1364" s="4">
        <v>2309380.25</v>
      </c>
      <c r="L1364" s="5">
        <v>100001</v>
      </c>
      <c r="M1364" s="6">
        <v>23.093571560000001</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1"/>
        <v xml:space="preserve"> </v>
      </c>
      <c r="AB1364" s="8" t="s">
        <v>4334</v>
      </c>
    </row>
    <row r="1365" spans="1:28" x14ac:dyDescent="0.25">
      <c r="A1365" t="s">
        <v>4331</v>
      </c>
      <c r="B1365" t="s">
        <v>4410</v>
      </c>
      <c r="C1365" t="s">
        <v>4411</v>
      </c>
      <c r="D1365" t="s">
        <v>4412</v>
      </c>
      <c r="E1365" t="s">
        <v>4413</v>
      </c>
      <c r="F1365" t="s">
        <v>4414</v>
      </c>
      <c r="G1365" s="1">
        <v>-162.25723532731169</v>
      </c>
      <c r="H1365" s="1">
        <v>10.1</v>
      </c>
      <c r="I1365" s="2">
        <v>-1638.798076805848</v>
      </c>
      <c r="J1365" s="3">
        <v>-7.0962678268580005E-4</v>
      </c>
      <c r="K1365" s="4">
        <v>2309380.25</v>
      </c>
      <c r="L1365" s="5">
        <v>100001</v>
      </c>
      <c r="M1365" s="6">
        <v>23.093571560000001</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si="21"/>
        <v xml:space="preserve"> </v>
      </c>
      <c r="AB1365" s="8" t="s">
        <v>4334</v>
      </c>
    </row>
    <row r="1366" spans="1:28" x14ac:dyDescent="0.25">
      <c r="A1366" t="s">
        <v>4331</v>
      </c>
      <c r="B1366" t="s">
        <v>1170</v>
      </c>
      <c r="C1366" t="s">
        <v>1171</v>
      </c>
      <c r="D1366" t="s">
        <v>1172</v>
      </c>
      <c r="E1366" t="s">
        <v>1173</v>
      </c>
      <c r="F1366" t="s">
        <v>1174</v>
      </c>
      <c r="G1366" s="1">
        <v>-11.727119973690611</v>
      </c>
      <c r="H1366" s="1">
        <v>287.81</v>
      </c>
      <c r="I1366" s="2">
        <v>-3375.1823996278958</v>
      </c>
      <c r="J1366" s="3">
        <v>-1.4615100305061001E-3</v>
      </c>
      <c r="K1366" s="4">
        <v>2309380.25</v>
      </c>
      <c r="L1366" s="5">
        <v>100001</v>
      </c>
      <c r="M1366" s="6">
        <v>23.093571560000001</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1"/>
        <v xml:space="preserve"> </v>
      </c>
      <c r="AB1366" s="8" t="s">
        <v>4334</v>
      </c>
    </row>
    <row r="1367" spans="1:28" x14ac:dyDescent="0.25">
      <c r="A1367" t="s">
        <v>4331</v>
      </c>
      <c r="B1367" t="s">
        <v>1175</v>
      </c>
      <c r="C1367" t="s">
        <v>1176</v>
      </c>
      <c r="D1367" t="s">
        <v>1177</v>
      </c>
      <c r="E1367" t="s">
        <v>1178</v>
      </c>
      <c r="F1367" t="s">
        <v>1179</v>
      </c>
      <c r="G1367" s="1">
        <v>-403.61882195464023</v>
      </c>
      <c r="H1367" s="1">
        <v>7.98</v>
      </c>
      <c r="I1367" s="2">
        <v>-3220.8781991980291</v>
      </c>
      <c r="J1367" s="3">
        <v>-1.3946937491987001E-3</v>
      </c>
      <c r="K1367" s="4">
        <v>2309380.25</v>
      </c>
      <c r="L1367" s="5">
        <v>100001</v>
      </c>
      <c r="M1367" s="6">
        <v>23.093571560000001</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1"/>
        <v xml:space="preserve"> </v>
      </c>
      <c r="AB1367" s="8" t="s">
        <v>4334</v>
      </c>
    </row>
    <row r="1368" spans="1:28" x14ac:dyDescent="0.25">
      <c r="A1368" t="s">
        <v>4331</v>
      </c>
      <c r="B1368" t="s">
        <v>4415</v>
      </c>
      <c r="C1368" t="s">
        <v>4416</v>
      </c>
      <c r="D1368" t="s">
        <v>4417</v>
      </c>
      <c r="E1368" t="s">
        <v>4418</v>
      </c>
      <c r="F1368" t="s">
        <v>4419</v>
      </c>
      <c r="G1368" s="1">
        <v>-41.994698668255992</v>
      </c>
      <c r="H1368" s="1">
        <v>156.69999999999999</v>
      </c>
      <c r="I1368" s="2">
        <v>-6580.5692813157139</v>
      </c>
      <c r="J1368" s="3">
        <v>-2.8494957819594998E-3</v>
      </c>
      <c r="K1368" s="4">
        <v>2309380.25</v>
      </c>
      <c r="L1368" s="5">
        <v>100001</v>
      </c>
      <c r="M1368" s="6">
        <v>23.093571560000001</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1"/>
        <v xml:space="preserve"> </v>
      </c>
      <c r="AB1368" s="8" t="s">
        <v>4334</v>
      </c>
    </row>
    <row r="1369" spans="1:28" x14ac:dyDescent="0.25">
      <c r="A1369" t="s">
        <v>4331</v>
      </c>
      <c r="B1369" t="s">
        <v>1180</v>
      </c>
      <c r="C1369" t="s">
        <v>1181</v>
      </c>
      <c r="D1369" t="s">
        <v>1182</v>
      </c>
      <c r="E1369" t="s">
        <v>1183</v>
      </c>
      <c r="G1369" s="1">
        <v>-11.065251549772301</v>
      </c>
      <c r="H1369" s="1">
        <v>93.26</v>
      </c>
      <c r="I1369" s="2">
        <v>-1031.9453595317641</v>
      </c>
      <c r="J1369" s="3">
        <v>-4.4684947813670002E-4</v>
      </c>
      <c r="K1369" s="4">
        <v>2309380.25</v>
      </c>
      <c r="L1369" s="5">
        <v>100001</v>
      </c>
      <c r="M1369" s="6">
        <v>23.093571560000001</v>
      </c>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1"/>
        <v xml:space="preserve"> </v>
      </c>
      <c r="AB1369" s="8" t="s">
        <v>4334</v>
      </c>
    </row>
    <row r="1370" spans="1:28" x14ac:dyDescent="0.25">
      <c r="A1370" t="s">
        <v>4331</v>
      </c>
      <c r="B1370" t="s">
        <v>1184</v>
      </c>
      <c r="C1370" t="s">
        <v>1185</v>
      </c>
      <c r="D1370" t="s">
        <v>1186</v>
      </c>
      <c r="E1370" t="s">
        <v>1187</v>
      </c>
      <c r="F1370" t="s">
        <v>1188</v>
      </c>
      <c r="G1370" s="1">
        <v>-37.948991507296057</v>
      </c>
      <c r="H1370" s="1">
        <v>83.47</v>
      </c>
      <c r="I1370" s="2">
        <v>-3167.6023211140018</v>
      </c>
      <c r="J1370" s="3">
        <v>-1.3716244092388001E-3</v>
      </c>
      <c r="K1370" s="4">
        <v>2309380.25</v>
      </c>
      <c r="L1370" s="5">
        <v>100001</v>
      </c>
      <c r="M1370" s="6">
        <v>23.093571560000001</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1"/>
        <v xml:space="preserve"> </v>
      </c>
      <c r="AB1370" s="8" t="s">
        <v>4334</v>
      </c>
    </row>
    <row r="1371" spans="1:28" x14ac:dyDescent="0.25">
      <c r="A1371" t="s">
        <v>4331</v>
      </c>
      <c r="B1371" t="s">
        <v>1194</v>
      </c>
      <c r="C1371" t="s">
        <v>1195</v>
      </c>
      <c r="D1371" t="s">
        <v>1196</v>
      </c>
      <c r="E1371" t="s">
        <v>1197</v>
      </c>
      <c r="F1371" t="s">
        <v>1198</v>
      </c>
      <c r="G1371" s="1">
        <v>-158.32976491460471</v>
      </c>
      <c r="H1371" s="1">
        <v>20.420000000000002</v>
      </c>
      <c r="I1371" s="2">
        <v>-3233.093799556229</v>
      </c>
      <c r="J1371" s="3">
        <v>-1.3999833070176E-3</v>
      </c>
      <c r="K1371" s="4">
        <v>2309380.25</v>
      </c>
      <c r="L1371" s="5">
        <v>100001</v>
      </c>
      <c r="M1371" s="6">
        <v>23.093571560000001</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1"/>
        <v xml:space="preserve"> </v>
      </c>
      <c r="AB1371" s="8" t="s">
        <v>4334</v>
      </c>
    </row>
    <row r="1372" spans="1:28" x14ac:dyDescent="0.25">
      <c r="A1372" t="s">
        <v>4331</v>
      </c>
      <c r="B1372" t="s">
        <v>4420</v>
      </c>
      <c r="C1372" t="s">
        <v>4421</v>
      </c>
      <c r="D1372" t="s">
        <v>4422</v>
      </c>
      <c r="E1372" t="s">
        <v>4423</v>
      </c>
      <c r="F1372" t="s">
        <v>4424</v>
      </c>
      <c r="G1372" s="1">
        <v>-722.29987604311862</v>
      </c>
      <c r="H1372" s="1">
        <v>9.3699999999999992</v>
      </c>
      <c r="I1372" s="2">
        <v>-6767.9498385240213</v>
      </c>
      <c r="J1372" s="3">
        <v>-2.9306346750493E-3</v>
      </c>
      <c r="K1372" s="4">
        <v>2309380.25</v>
      </c>
      <c r="L1372" s="5">
        <v>100001</v>
      </c>
      <c r="M1372" s="6">
        <v>23.093571560000001</v>
      </c>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1"/>
        <v xml:space="preserve"> </v>
      </c>
      <c r="AB1372" s="8" t="s">
        <v>4334</v>
      </c>
    </row>
    <row r="1373" spans="1:28" x14ac:dyDescent="0.25">
      <c r="A1373" t="s">
        <v>4331</v>
      </c>
      <c r="B1373" t="s">
        <v>1199</v>
      </c>
      <c r="C1373" t="s">
        <v>1200</v>
      </c>
      <c r="D1373" t="s">
        <v>1201</v>
      </c>
      <c r="E1373" t="s">
        <v>1202</v>
      </c>
      <c r="F1373" t="s">
        <v>1203</v>
      </c>
      <c r="G1373" s="1">
        <v>-261.73128238381952</v>
      </c>
      <c r="H1373" s="1">
        <v>12.77</v>
      </c>
      <c r="I1373" s="2">
        <v>-3342.3084760413758</v>
      </c>
      <c r="J1373" s="3">
        <v>-1.4472750756577E-3</v>
      </c>
      <c r="K1373" s="4">
        <v>2309380.25</v>
      </c>
      <c r="L1373" s="5">
        <v>100001</v>
      </c>
      <c r="M1373" s="6">
        <v>23.093571560000001</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1"/>
        <v xml:space="preserve"> </v>
      </c>
      <c r="AB1373" s="8" t="s">
        <v>4334</v>
      </c>
    </row>
    <row r="1374" spans="1:28" x14ac:dyDescent="0.25">
      <c r="A1374" t="s">
        <v>4331</v>
      </c>
      <c r="B1374" t="s">
        <v>4425</v>
      </c>
      <c r="C1374" t="s">
        <v>4425</v>
      </c>
      <c r="F1374" t="s">
        <v>4425</v>
      </c>
      <c r="G1374" s="1">
        <v>5625</v>
      </c>
      <c r="H1374" s="1">
        <v>103.18</v>
      </c>
      <c r="I1374" s="2">
        <v>580387.5</v>
      </c>
      <c r="J1374" s="3">
        <v>0.25131743000000001</v>
      </c>
      <c r="K1374" s="4">
        <v>2309380.25</v>
      </c>
      <c r="L1374" s="5">
        <v>100001</v>
      </c>
      <c r="M1374" s="6">
        <v>23.093571560000001</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1"/>
        <v xml:space="preserve"> </v>
      </c>
      <c r="T1374" t="s">
        <v>4425</v>
      </c>
      <c r="U1374" t="s">
        <v>82</v>
      </c>
    </row>
    <row r="1375" spans="1:28" x14ac:dyDescent="0.25">
      <c r="A1375" t="s">
        <v>4331</v>
      </c>
      <c r="B1375" t="s">
        <v>191</v>
      </c>
      <c r="C1375" t="s">
        <v>192</v>
      </c>
      <c r="D1375" t="s">
        <v>193</v>
      </c>
      <c r="E1375" t="s">
        <v>194</v>
      </c>
      <c r="F1375" t="s">
        <v>195</v>
      </c>
      <c r="G1375" s="1">
        <v>42.12289110095243</v>
      </c>
      <c r="H1375" s="1">
        <v>135.94999999999999</v>
      </c>
      <c r="I1375" s="2">
        <v>5726.6070451744827</v>
      </c>
      <c r="J1375" s="3">
        <v>2.4797159520068002E-3</v>
      </c>
      <c r="K1375" s="4">
        <v>2309380.25</v>
      </c>
      <c r="L1375" s="5">
        <v>100001</v>
      </c>
      <c r="M1375" s="6">
        <v>23.093571560000001</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1"/>
        <v xml:space="preserve"> </v>
      </c>
      <c r="AB1375" s="8" t="s">
        <v>4425</v>
      </c>
    </row>
    <row r="1376" spans="1:28" x14ac:dyDescent="0.25">
      <c r="A1376" t="s">
        <v>4331</v>
      </c>
      <c r="B1376" t="s">
        <v>196</v>
      </c>
      <c r="C1376" t="s">
        <v>197</v>
      </c>
      <c r="D1376" t="s">
        <v>198</v>
      </c>
      <c r="E1376" t="s">
        <v>199</v>
      </c>
      <c r="F1376" t="s">
        <v>200</v>
      </c>
      <c r="G1376" s="1">
        <v>23.513175883135609</v>
      </c>
      <c r="H1376" s="1">
        <v>258.27</v>
      </c>
      <c r="I1376" s="2">
        <v>6072.7479353374347</v>
      </c>
      <c r="J1376" s="3">
        <v>2.6296007057899002E-3</v>
      </c>
      <c r="K1376" s="4">
        <v>2309380.25</v>
      </c>
      <c r="L1376" s="5">
        <v>100001</v>
      </c>
      <c r="M1376" s="6">
        <v>23.093571560000001</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1"/>
        <v xml:space="preserve"> </v>
      </c>
      <c r="AB1376" s="8" t="s">
        <v>4425</v>
      </c>
    </row>
    <row r="1377" spans="1:28" x14ac:dyDescent="0.25">
      <c r="A1377" t="s">
        <v>4331</v>
      </c>
      <c r="B1377" t="s">
        <v>201</v>
      </c>
      <c r="C1377" t="s">
        <v>202</v>
      </c>
      <c r="D1377" t="s">
        <v>203</v>
      </c>
      <c r="E1377" t="s">
        <v>204</v>
      </c>
      <c r="F1377" t="s">
        <v>205</v>
      </c>
      <c r="G1377" s="1">
        <v>26.7731724012386</v>
      </c>
      <c r="H1377" s="1">
        <v>223.93</v>
      </c>
      <c r="I1377" s="2">
        <v>5995.3164958093612</v>
      </c>
      <c r="J1377" s="3">
        <v>2.5960716065746002E-3</v>
      </c>
      <c r="K1377" s="4">
        <v>2309380.25</v>
      </c>
      <c r="L1377" s="5">
        <v>100001</v>
      </c>
      <c r="M1377" s="6">
        <v>23.093571560000001</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1"/>
        <v xml:space="preserve"> </v>
      </c>
      <c r="AB1377" s="8" t="s">
        <v>4425</v>
      </c>
    </row>
    <row r="1378" spans="1:28" x14ac:dyDescent="0.25">
      <c r="A1378" t="s">
        <v>4331</v>
      </c>
      <c r="B1378" t="s">
        <v>211</v>
      </c>
      <c r="C1378" t="s">
        <v>212</v>
      </c>
      <c r="D1378" t="s">
        <v>213</v>
      </c>
      <c r="E1378" t="s">
        <v>214</v>
      </c>
      <c r="G1378" s="1">
        <v>20.482992638495091</v>
      </c>
      <c r="H1378" s="1">
        <v>275.8</v>
      </c>
      <c r="I1378" s="2">
        <v>5649.209369696945</v>
      </c>
      <c r="J1378" s="3">
        <v>2.4462014731861E-3</v>
      </c>
      <c r="K1378" s="4">
        <v>2309380.25</v>
      </c>
      <c r="L1378" s="5">
        <v>100001</v>
      </c>
      <c r="M1378" s="6">
        <v>23.093571560000001</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1"/>
        <v xml:space="preserve"> </v>
      </c>
      <c r="AB1378" s="8" t="s">
        <v>4425</v>
      </c>
    </row>
    <row r="1379" spans="1:28" x14ac:dyDescent="0.25">
      <c r="A1379" t="s">
        <v>4331</v>
      </c>
      <c r="B1379" t="s">
        <v>215</v>
      </c>
      <c r="C1379" t="s">
        <v>216</v>
      </c>
      <c r="D1379" t="s">
        <v>217</v>
      </c>
      <c r="E1379" t="s">
        <v>218</v>
      </c>
      <c r="F1379" t="s">
        <v>219</v>
      </c>
      <c r="G1379" s="1">
        <v>21.646201886236842</v>
      </c>
      <c r="H1379" s="1">
        <v>268.08999999999997</v>
      </c>
      <c r="I1379" s="2">
        <v>5803.1302636812334</v>
      </c>
      <c r="J1379" s="3">
        <v>2.5128517764370002E-3</v>
      </c>
      <c r="K1379" s="4">
        <v>2309380.25</v>
      </c>
      <c r="L1379" s="5">
        <v>100001</v>
      </c>
      <c r="M1379" s="6">
        <v>23.093571560000001</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1"/>
        <v xml:space="preserve"> </v>
      </c>
      <c r="AB1379" s="8" t="s">
        <v>4425</v>
      </c>
    </row>
    <row r="1380" spans="1:28" x14ac:dyDescent="0.25">
      <c r="A1380" t="s">
        <v>4331</v>
      </c>
      <c r="B1380" t="s">
        <v>220</v>
      </c>
      <c r="C1380" t="s">
        <v>221</v>
      </c>
      <c r="D1380" t="s">
        <v>222</v>
      </c>
      <c r="E1380" t="s">
        <v>223</v>
      </c>
      <c r="F1380" t="s">
        <v>224</v>
      </c>
      <c r="G1380" s="1">
        <v>18.317977063632529</v>
      </c>
      <c r="H1380" s="1">
        <v>332.71</v>
      </c>
      <c r="I1380" s="2">
        <v>6094.5741488411786</v>
      </c>
      <c r="J1380" s="3">
        <v>2.6390518187038E-3</v>
      </c>
      <c r="K1380" s="4">
        <v>2309380.25</v>
      </c>
      <c r="L1380" s="5">
        <v>100001</v>
      </c>
      <c r="M1380" s="6">
        <v>23.093571560000001</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1"/>
        <v xml:space="preserve"> </v>
      </c>
      <c r="AB1380" s="8" t="s">
        <v>4425</v>
      </c>
    </row>
    <row r="1381" spans="1:28" x14ac:dyDescent="0.25">
      <c r="A1381" t="s">
        <v>4331</v>
      </c>
      <c r="B1381" t="s">
        <v>225</v>
      </c>
      <c r="C1381" t="s">
        <v>226</v>
      </c>
      <c r="D1381" t="s">
        <v>227</v>
      </c>
      <c r="E1381" t="s">
        <v>228</v>
      </c>
      <c r="G1381" s="1">
        <v>136.5325345385246</v>
      </c>
      <c r="H1381" s="1">
        <v>44.72</v>
      </c>
      <c r="I1381" s="2">
        <v>6105.7349445628224</v>
      </c>
      <c r="J1381" s="3">
        <v>2.643884628598E-3</v>
      </c>
      <c r="K1381" s="4">
        <v>2309380.25</v>
      </c>
      <c r="L1381" s="5">
        <v>100001</v>
      </c>
      <c r="M1381" s="6">
        <v>23.093571560000001</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1"/>
        <v xml:space="preserve"> </v>
      </c>
      <c r="AB1381" s="8" t="s">
        <v>4425</v>
      </c>
    </row>
    <row r="1382" spans="1:28" x14ac:dyDescent="0.25">
      <c r="A1382" t="s">
        <v>4331</v>
      </c>
      <c r="B1382" t="s">
        <v>4426</v>
      </c>
      <c r="C1382" t="s">
        <v>4427</v>
      </c>
      <c r="D1382" t="s">
        <v>4428</v>
      </c>
      <c r="E1382" t="s">
        <v>4429</v>
      </c>
      <c r="F1382" t="s">
        <v>4430</v>
      </c>
      <c r="G1382" s="1">
        <v>42.189845067072334</v>
      </c>
      <c r="H1382" s="1">
        <v>146.69</v>
      </c>
      <c r="I1382" s="2">
        <v>6188.8283728888409</v>
      </c>
      <c r="J1382" s="3">
        <v>2.6798654629910999E-3</v>
      </c>
      <c r="K1382" s="4">
        <v>2309380.25</v>
      </c>
      <c r="L1382" s="5">
        <v>100001</v>
      </c>
      <c r="M1382" s="6">
        <v>23.093571560000001</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1"/>
        <v xml:space="preserve"> </v>
      </c>
      <c r="AB1382" s="8" t="s">
        <v>4425</v>
      </c>
    </row>
    <row r="1383" spans="1:28" x14ac:dyDescent="0.25">
      <c r="A1383" t="s">
        <v>4331</v>
      </c>
      <c r="B1383" t="s">
        <v>229</v>
      </c>
      <c r="C1383" t="s">
        <v>230</v>
      </c>
      <c r="D1383" t="s">
        <v>231</v>
      </c>
      <c r="E1383" t="s">
        <v>232</v>
      </c>
      <c r="F1383" t="s">
        <v>233</v>
      </c>
      <c r="G1383" s="1">
        <v>38.291780494582703</v>
      </c>
      <c r="H1383" s="1">
        <v>166.25</v>
      </c>
      <c r="I1383" s="2">
        <v>6366.0085072243746</v>
      </c>
      <c r="J1383" s="3">
        <v>2.7565874035790998E-3</v>
      </c>
      <c r="K1383" s="4">
        <v>2309380.25</v>
      </c>
      <c r="L1383" s="5">
        <v>100001</v>
      </c>
      <c r="M1383" s="6">
        <v>23.093571560000001</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ref="S1383:S1446" si="22">IF(ISNUMBER(N1383),Q1383*N1383,IF(ISNUMBER(R1383),J1383*R1383," "))</f>
        <v xml:space="preserve"> </v>
      </c>
      <c r="AB1383" s="8" t="s">
        <v>4425</v>
      </c>
    </row>
    <row r="1384" spans="1:28" x14ac:dyDescent="0.25">
      <c r="A1384" t="s">
        <v>4331</v>
      </c>
      <c r="B1384" t="s">
        <v>234</v>
      </c>
      <c r="C1384" t="s">
        <v>235</v>
      </c>
      <c r="D1384" t="s">
        <v>236</v>
      </c>
      <c r="E1384" t="s">
        <v>237</v>
      </c>
      <c r="F1384" t="s">
        <v>238</v>
      </c>
      <c r="G1384" s="1">
        <v>17.94063067746826</v>
      </c>
      <c r="H1384" s="1">
        <v>332.79</v>
      </c>
      <c r="I1384" s="2">
        <v>5970.4624831546644</v>
      </c>
      <c r="J1384" s="3">
        <v>2.5853094063459001E-3</v>
      </c>
      <c r="K1384" s="4">
        <v>2309380.25</v>
      </c>
      <c r="L1384" s="5">
        <v>100001</v>
      </c>
      <c r="M1384" s="6">
        <v>23.093571560000001</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2"/>
        <v xml:space="preserve"> </v>
      </c>
      <c r="AB1384" s="8" t="s">
        <v>4425</v>
      </c>
    </row>
    <row r="1385" spans="1:28" x14ac:dyDescent="0.25">
      <c r="A1385" t="s">
        <v>4331</v>
      </c>
      <c r="B1385" t="s">
        <v>4431</v>
      </c>
      <c r="C1385" t="s">
        <v>4432</v>
      </c>
      <c r="D1385" t="s">
        <v>3521</v>
      </c>
      <c r="E1385" t="s">
        <v>3522</v>
      </c>
      <c r="F1385" t="s">
        <v>3523</v>
      </c>
      <c r="G1385" s="1">
        <v>15.8673333320037</v>
      </c>
      <c r="H1385" s="1">
        <v>359.45</v>
      </c>
      <c r="I1385" s="2">
        <v>5703.5129661887313</v>
      </c>
      <c r="J1385" s="3">
        <v>2.4697158322838E-3</v>
      </c>
      <c r="K1385" s="4">
        <v>2309380.25</v>
      </c>
      <c r="L1385" s="5">
        <v>100001</v>
      </c>
      <c r="M1385" s="6">
        <v>23.093571560000001</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2"/>
        <v xml:space="preserve"> </v>
      </c>
      <c r="AB1385" s="8" t="s">
        <v>4425</v>
      </c>
    </row>
    <row r="1386" spans="1:28" x14ac:dyDescent="0.25">
      <c r="A1386" t="s">
        <v>4331</v>
      </c>
      <c r="B1386" t="s">
        <v>4433</v>
      </c>
      <c r="C1386" t="s">
        <v>4434</v>
      </c>
      <c r="D1386" t="s">
        <v>4435</v>
      </c>
      <c r="E1386" t="s">
        <v>4436</v>
      </c>
      <c r="F1386" t="s">
        <v>4437</v>
      </c>
      <c r="G1386" s="1">
        <v>111.3345410898942</v>
      </c>
      <c r="H1386" s="1">
        <v>52.17</v>
      </c>
      <c r="I1386" s="2">
        <v>5808.3230086597814</v>
      </c>
      <c r="J1386" s="3">
        <v>2.5151003212484E-3</v>
      </c>
      <c r="K1386" s="4">
        <v>2309380.25</v>
      </c>
      <c r="L1386" s="5">
        <v>100001</v>
      </c>
      <c r="M1386" s="6">
        <v>23.093571560000001</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2"/>
        <v xml:space="preserve"> </v>
      </c>
      <c r="AB1386" s="8" t="s">
        <v>4425</v>
      </c>
    </row>
    <row r="1387" spans="1:28" x14ac:dyDescent="0.25">
      <c r="A1387" t="s">
        <v>4331</v>
      </c>
      <c r="B1387" t="s">
        <v>244</v>
      </c>
      <c r="C1387" t="s">
        <v>245</v>
      </c>
      <c r="D1387" t="s">
        <v>246</v>
      </c>
      <c r="E1387" t="s">
        <v>247</v>
      </c>
      <c r="F1387" t="s">
        <v>248</v>
      </c>
      <c r="G1387" s="1">
        <v>209.07614134104489</v>
      </c>
      <c r="H1387" s="1">
        <v>26.77</v>
      </c>
      <c r="I1387" s="2">
        <v>5596.9683036997712</v>
      </c>
      <c r="J1387" s="3">
        <v>2.4235802240447999E-3</v>
      </c>
      <c r="K1387" s="4">
        <v>2309380.25</v>
      </c>
      <c r="L1387" s="5">
        <v>100001</v>
      </c>
      <c r="M1387" s="6">
        <v>23.093571560000001</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2"/>
        <v xml:space="preserve"> </v>
      </c>
      <c r="AB1387" s="8" t="s">
        <v>4425</v>
      </c>
    </row>
    <row r="1388" spans="1:28" x14ac:dyDescent="0.25">
      <c r="A1388" t="s">
        <v>4331</v>
      </c>
      <c r="B1388" t="s">
        <v>249</v>
      </c>
      <c r="C1388" t="s">
        <v>250</v>
      </c>
      <c r="D1388" t="s">
        <v>251</v>
      </c>
      <c r="E1388" t="s">
        <v>252</v>
      </c>
      <c r="F1388" t="s">
        <v>253</v>
      </c>
      <c r="G1388" s="1">
        <v>1.133683282565243</v>
      </c>
      <c r="H1388" s="1">
        <v>5153.41</v>
      </c>
      <c r="I1388" s="2">
        <v>5842.3347652045504</v>
      </c>
      <c r="J1388" s="3">
        <v>2.5298279766635999E-3</v>
      </c>
      <c r="K1388" s="4">
        <v>2309380.25</v>
      </c>
      <c r="L1388" s="5">
        <v>100001</v>
      </c>
      <c r="M1388" s="6">
        <v>23.093571560000001</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2"/>
        <v xml:space="preserve"> </v>
      </c>
      <c r="AB1388" s="8" t="s">
        <v>4425</v>
      </c>
    </row>
    <row r="1389" spans="1:28" x14ac:dyDescent="0.25">
      <c r="A1389" t="s">
        <v>4331</v>
      </c>
      <c r="B1389" t="s">
        <v>259</v>
      </c>
      <c r="C1389" t="s">
        <v>260</v>
      </c>
      <c r="D1389" t="s">
        <v>261</v>
      </c>
      <c r="E1389" t="s">
        <v>262</v>
      </c>
      <c r="F1389" t="s">
        <v>263</v>
      </c>
      <c r="G1389" s="1">
        <v>5.1236253767505584</v>
      </c>
      <c r="H1389" s="1">
        <v>1106.69</v>
      </c>
      <c r="I1389" s="2">
        <v>5670.2649681960756</v>
      </c>
      <c r="J1389" s="3">
        <v>2.4553188970053998E-3</v>
      </c>
      <c r="K1389" s="4">
        <v>2309380.25</v>
      </c>
      <c r="L1389" s="5">
        <v>100001</v>
      </c>
      <c r="M1389" s="6">
        <v>23.093571560000001</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2"/>
        <v xml:space="preserve"> </v>
      </c>
      <c r="AB1389" s="8" t="s">
        <v>4425</v>
      </c>
    </row>
    <row r="1390" spans="1:28" x14ac:dyDescent="0.25">
      <c r="A1390" t="s">
        <v>4331</v>
      </c>
      <c r="B1390" t="s">
        <v>269</v>
      </c>
      <c r="C1390" t="s">
        <v>270</v>
      </c>
      <c r="D1390" t="s">
        <v>271</v>
      </c>
      <c r="E1390" t="s">
        <v>272</v>
      </c>
      <c r="F1390" t="s">
        <v>273</v>
      </c>
      <c r="G1390" s="1">
        <v>18.41589631461866</v>
      </c>
      <c r="H1390" s="1">
        <v>318.37</v>
      </c>
      <c r="I1390" s="2">
        <v>5863.0689096851429</v>
      </c>
      <c r="J1390" s="3">
        <v>2.5388062055544999E-3</v>
      </c>
      <c r="K1390" s="4">
        <v>2309380.25</v>
      </c>
      <c r="L1390" s="5">
        <v>100001</v>
      </c>
      <c r="M1390" s="6">
        <v>23.093571560000001</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2"/>
        <v xml:space="preserve"> </v>
      </c>
      <c r="AB1390" s="8" t="s">
        <v>4425</v>
      </c>
    </row>
    <row r="1391" spans="1:28" x14ac:dyDescent="0.25">
      <c r="A1391" t="s">
        <v>4331</v>
      </c>
      <c r="B1391" t="s">
        <v>274</v>
      </c>
      <c r="C1391" t="s">
        <v>275</v>
      </c>
      <c r="D1391" t="s">
        <v>276</v>
      </c>
      <c r="E1391" t="s">
        <v>277</v>
      </c>
      <c r="F1391" t="s">
        <v>278</v>
      </c>
      <c r="G1391" s="1">
        <v>20.321896924448239</v>
      </c>
      <c r="H1391" s="1">
        <v>288.76</v>
      </c>
      <c r="I1391" s="2">
        <v>5868.1509559036722</v>
      </c>
      <c r="J1391" s="3">
        <v>2.5410068159643999E-3</v>
      </c>
      <c r="K1391" s="4">
        <v>2309380.25</v>
      </c>
      <c r="L1391" s="5">
        <v>100001</v>
      </c>
      <c r="M1391" s="6">
        <v>23.093571560000001</v>
      </c>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2"/>
        <v xml:space="preserve"> </v>
      </c>
      <c r="AB1391" s="8" t="s">
        <v>4425</v>
      </c>
    </row>
    <row r="1392" spans="1:28" x14ac:dyDescent="0.25">
      <c r="A1392" t="s">
        <v>4331</v>
      </c>
      <c r="B1392" t="s">
        <v>279</v>
      </c>
      <c r="C1392" t="s">
        <v>280</v>
      </c>
      <c r="D1392" t="s">
        <v>281</v>
      </c>
      <c r="E1392" t="s">
        <v>282</v>
      </c>
      <c r="F1392" t="s">
        <v>283</v>
      </c>
      <c r="G1392" s="1">
        <v>32.824601454817874</v>
      </c>
      <c r="H1392" s="1">
        <v>180.42500000000001</v>
      </c>
      <c r="I1392" s="2">
        <v>5922.3787174855152</v>
      </c>
      <c r="J1392" s="3">
        <v>2.5644883372867998E-3</v>
      </c>
      <c r="K1392" s="4">
        <v>2309380.25</v>
      </c>
      <c r="L1392" s="5">
        <v>100001</v>
      </c>
      <c r="M1392" s="6">
        <v>23.093571560000001</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2"/>
        <v xml:space="preserve"> </v>
      </c>
      <c r="AB1392" s="8" t="s">
        <v>4425</v>
      </c>
    </row>
    <row r="1393" spans="1:28" x14ac:dyDescent="0.25">
      <c r="A1393" t="s">
        <v>4331</v>
      </c>
      <c r="B1393" t="s">
        <v>284</v>
      </c>
      <c r="C1393" t="s">
        <v>285</v>
      </c>
      <c r="D1393" t="s">
        <v>286</v>
      </c>
      <c r="E1393" t="s">
        <v>287</v>
      </c>
      <c r="F1393" t="s">
        <v>288</v>
      </c>
      <c r="G1393" s="1">
        <v>20.826335808115999</v>
      </c>
      <c r="H1393" s="1">
        <v>270.08999999999997</v>
      </c>
      <c r="I1393" s="2">
        <v>5624.9850384140509</v>
      </c>
      <c r="J1393" s="3">
        <v>2.4357119354485E-3</v>
      </c>
      <c r="K1393" s="4">
        <v>2309380.25</v>
      </c>
      <c r="L1393" s="5">
        <v>100001</v>
      </c>
      <c r="M1393" s="6">
        <v>23.093571560000001</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2"/>
        <v xml:space="preserve"> </v>
      </c>
      <c r="AB1393" s="8" t="s">
        <v>4425</v>
      </c>
    </row>
    <row r="1394" spans="1:28" x14ac:dyDescent="0.25">
      <c r="A1394" t="s">
        <v>4331</v>
      </c>
      <c r="B1394" t="s">
        <v>289</v>
      </c>
      <c r="C1394" t="s">
        <v>290</v>
      </c>
      <c r="D1394" t="s">
        <v>291</v>
      </c>
      <c r="E1394" t="s">
        <v>292</v>
      </c>
      <c r="F1394" t="s">
        <v>293</v>
      </c>
      <c r="G1394" s="1">
        <v>144.04283641136561</v>
      </c>
      <c r="H1394" s="1">
        <v>39.65</v>
      </c>
      <c r="I1394" s="2">
        <v>5711.2984637106438</v>
      </c>
      <c r="J1394" s="3">
        <v>2.4730870820042E-3</v>
      </c>
      <c r="K1394" s="4">
        <v>2309380.25</v>
      </c>
      <c r="L1394" s="5">
        <v>100001</v>
      </c>
      <c r="M1394" s="6">
        <v>23.093571560000001</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si="22"/>
        <v xml:space="preserve"> </v>
      </c>
      <c r="AB1394" s="8" t="s">
        <v>4425</v>
      </c>
    </row>
    <row r="1395" spans="1:28" x14ac:dyDescent="0.25">
      <c r="A1395" t="s">
        <v>4331</v>
      </c>
      <c r="B1395" t="s">
        <v>294</v>
      </c>
      <c r="C1395" t="s">
        <v>295</v>
      </c>
      <c r="D1395" t="s">
        <v>296</v>
      </c>
      <c r="E1395" t="s">
        <v>297</v>
      </c>
      <c r="F1395" t="s">
        <v>298</v>
      </c>
      <c r="G1395" s="1">
        <v>17.850146963377249</v>
      </c>
      <c r="H1395" s="1">
        <v>317.95999999999998</v>
      </c>
      <c r="I1395" s="2">
        <v>5675.6327284754307</v>
      </c>
      <c r="J1395" s="3">
        <v>2.4576432263483999E-3</v>
      </c>
      <c r="K1395" s="4">
        <v>2309380.25</v>
      </c>
      <c r="L1395" s="5">
        <v>100001</v>
      </c>
      <c r="M1395" s="6">
        <v>23.093571560000001</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si="22"/>
        <v xml:space="preserve"> </v>
      </c>
      <c r="AB1395" s="8" t="s">
        <v>4425</v>
      </c>
    </row>
    <row r="1396" spans="1:28" x14ac:dyDescent="0.25">
      <c r="A1396" t="s">
        <v>4331</v>
      </c>
      <c r="B1396" t="s">
        <v>299</v>
      </c>
      <c r="C1396" t="s">
        <v>300</v>
      </c>
      <c r="D1396" t="s">
        <v>301</v>
      </c>
      <c r="E1396" t="s">
        <v>302</v>
      </c>
      <c r="F1396" t="s">
        <v>303</v>
      </c>
      <c r="G1396" s="1">
        <v>78.561772210938216</v>
      </c>
      <c r="H1396" s="1">
        <v>78.680000000000007</v>
      </c>
      <c r="I1396" s="2">
        <v>6181.2402375566189</v>
      </c>
      <c r="J1396" s="3">
        <v>2.6765796743765001E-3</v>
      </c>
      <c r="K1396" s="4">
        <v>2309380.25</v>
      </c>
      <c r="L1396" s="5">
        <v>100001</v>
      </c>
      <c r="M1396" s="6">
        <v>23.093571560000001</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2"/>
        <v xml:space="preserve"> </v>
      </c>
      <c r="AB1396" s="8" t="s">
        <v>4425</v>
      </c>
    </row>
    <row r="1397" spans="1:28" x14ac:dyDescent="0.25">
      <c r="A1397" t="s">
        <v>4331</v>
      </c>
      <c r="B1397" t="s">
        <v>304</v>
      </c>
      <c r="C1397" t="s">
        <v>305</v>
      </c>
      <c r="D1397" t="s">
        <v>306</v>
      </c>
      <c r="E1397" t="s">
        <v>307</v>
      </c>
      <c r="F1397" t="s">
        <v>308</v>
      </c>
      <c r="G1397" s="1">
        <v>69.016625015489794</v>
      </c>
      <c r="H1397" s="1">
        <v>84.65</v>
      </c>
      <c r="I1397" s="2">
        <v>5842.2573075612117</v>
      </c>
      <c r="J1397" s="3">
        <v>2.5297944362177001E-3</v>
      </c>
      <c r="K1397" s="4">
        <v>2309380.25</v>
      </c>
      <c r="L1397" s="5">
        <v>100001</v>
      </c>
      <c r="M1397" s="6">
        <v>23.093571560000001</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2"/>
        <v xml:space="preserve"> </v>
      </c>
      <c r="AB1397" s="8" t="s">
        <v>4425</v>
      </c>
    </row>
    <row r="1398" spans="1:28" x14ac:dyDescent="0.25">
      <c r="A1398" t="s">
        <v>4331</v>
      </c>
      <c r="B1398" t="s">
        <v>309</v>
      </c>
      <c r="C1398" t="s">
        <v>310</v>
      </c>
      <c r="D1398" t="s">
        <v>311</v>
      </c>
      <c r="E1398" t="s">
        <v>312</v>
      </c>
      <c r="F1398" t="s">
        <v>313</v>
      </c>
      <c r="G1398" s="1">
        <v>133.3522865714514</v>
      </c>
      <c r="H1398" s="1">
        <v>44.61</v>
      </c>
      <c r="I1398" s="2">
        <v>5948.8455039524461</v>
      </c>
      <c r="J1398" s="3">
        <v>2.5759488953594001E-3</v>
      </c>
      <c r="K1398" s="4">
        <v>2309380.25</v>
      </c>
      <c r="L1398" s="5">
        <v>100001</v>
      </c>
      <c r="M1398" s="6">
        <v>23.093571560000001</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2"/>
        <v xml:space="preserve"> </v>
      </c>
      <c r="AB1398" s="8" t="s">
        <v>4425</v>
      </c>
    </row>
    <row r="1399" spans="1:28" x14ac:dyDescent="0.25">
      <c r="A1399" t="s">
        <v>4331</v>
      </c>
      <c r="B1399" t="s">
        <v>314</v>
      </c>
      <c r="C1399" t="s">
        <v>315</v>
      </c>
      <c r="D1399" t="s">
        <v>316</v>
      </c>
      <c r="E1399" t="s">
        <v>317</v>
      </c>
      <c r="F1399" t="s">
        <v>318</v>
      </c>
      <c r="G1399" s="1">
        <v>57.464047839666129</v>
      </c>
      <c r="H1399" s="1">
        <v>100.16</v>
      </c>
      <c r="I1399" s="2">
        <v>5755.5990316209591</v>
      </c>
      <c r="J1399" s="3">
        <v>2.4922699636064E-3</v>
      </c>
      <c r="K1399" s="4">
        <v>2309380.25</v>
      </c>
      <c r="L1399" s="5">
        <v>100001</v>
      </c>
      <c r="M1399" s="6">
        <v>23.093571560000001</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2"/>
        <v xml:space="preserve"> </v>
      </c>
      <c r="AB1399" s="8" t="s">
        <v>4425</v>
      </c>
    </row>
    <row r="1400" spans="1:28" x14ac:dyDescent="0.25">
      <c r="A1400" t="s">
        <v>4331</v>
      </c>
      <c r="B1400" t="s">
        <v>319</v>
      </c>
      <c r="C1400" t="s">
        <v>320</v>
      </c>
      <c r="D1400" t="s">
        <v>321</v>
      </c>
      <c r="E1400" t="s">
        <v>322</v>
      </c>
      <c r="F1400" t="s">
        <v>323</v>
      </c>
      <c r="G1400" s="1">
        <v>49.837815308180353</v>
      </c>
      <c r="H1400" s="1">
        <v>114.66</v>
      </c>
      <c r="I1400" s="2">
        <v>5714.4039032359588</v>
      </c>
      <c r="J1400" s="3">
        <v>2.4744317888904998E-3</v>
      </c>
      <c r="K1400" s="4">
        <v>2309380.25</v>
      </c>
      <c r="L1400" s="5">
        <v>100001</v>
      </c>
      <c r="M1400" s="6">
        <v>23.093571560000001</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2"/>
        <v xml:space="preserve"> </v>
      </c>
      <c r="AB1400" s="8" t="s">
        <v>4425</v>
      </c>
    </row>
    <row r="1401" spans="1:28" x14ac:dyDescent="0.25">
      <c r="A1401" t="s">
        <v>4331</v>
      </c>
      <c r="B1401" t="s">
        <v>4438</v>
      </c>
      <c r="C1401" t="s">
        <v>4439</v>
      </c>
      <c r="D1401" t="s">
        <v>4440</v>
      </c>
      <c r="E1401" t="s">
        <v>4441</v>
      </c>
      <c r="F1401" t="s">
        <v>4442</v>
      </c>
      <c r="G1401" s="1">
        <v>51.58110452494379</v>
      </c>
      <c r="H1401" s="1">
        <v>110.61</v>
      </c>
      <c r="I1401" s="2">
        <v>5705.3859715040326</v>
      </c>
      <c r="J1401" s="3">
        <v>2.4705268746903E-3</v>
      </c>
      <c r="K1401" s="4">
        <v>2309380.25</v>
      </c>
      <c r="L1401" s="5">
        <v>100001</v>
      </c>
      <c r="M1401" s="6">
        <v>23.093571560000001</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2"/>
        <v xml:space="preserve"> </v>
      </c>
      <c r="AB1401" s="8" t="s">
        <v>4425</v>
      </c>
    </row>
    <row r="1402" spans="1:28" x14ac:dyDescent="0.25">
      <c r="A1402" t="s">
        <v>4331</v>
      </c>
      <c r="B1402" t="s">
        <v>324</v>
      </c>
      <c r="C1402" t="s">
        <v>325</v>
      </c>
      <c r="D1402" t="s">
        <v>326</v>
      </c>
      <c r="E1402" t="s">
        <v>327</v>
      </c>
      <c r="F1402" t="s">
        <v>328</v>
      </c>
      <c r="G1402" s="1">
        <v>27.27716754207713</v>
      </c>
      <c r="H1402" s="1">
        <v>208.03</v>
      </c>
      <c r="I1402" s="2">
        <v>5674.4691637783044</v>
      </c>
      <c r="J1402" s="3">
        <v>2.4571393835113001E-3</v>
      </c>
      <c r="K1402" s="4">
        <v>2309380.25</v>
      </c>
      <c r="L1402" s="5">
        <v>100001</v>
      </c>
      <c r="M1402" s="6">
        <v>23.093571560000001</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2"/>
        <v xml:space="preserve"> </v>
      </c>
      <c r="AB1402" s="8" t="s">
        <v>4425</v>
      </c>
    </row>
    <row r="1403" spans="1:28" x14ac:dyDescent="0.25">
      <c r="A1403" t="s">
        <v>4331</v>
      </c>
      <c r="B1403" t="s">
        <v>334</v>
      </c>
      <c r="C1403" t="s">
        <v>335</v>
      </c>
      <c r="D1403" t="s">
        <v>336</v>
      </c>
      <c r="E1403" t="s">
        <v>337</v>
      </c>
      <c r="F1403" t="s">
        <v>338</v>
      </c>
      <c r="G1403" s="1">
        <v>15.68745250485226</v>
      </c>
      <c r="H1403" s="1">
        <v>322.92</v>
      </c>
      <c r="I1403" s="2">
        <v>5065.7921628668937</v>
      </c>
      <c r="J1403" s="3">
        <v>2.1935721338514E-3</v>
      </c>
      <c r="K1403" s="4">
        <v>2309380.25</v>
      </c>
      <c r="L1403" s="5">
        <v>100001</v>
      </c>
      <c r="M1403" s="6">
        <v>23.093571560000001</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si="22"/>
        <v xml:space="preserve"> </v>
      </c>
      <c r="AB1403" s="8" t="s">
        <v>4425</v>
      </c>
    </row>
    <row r="1404" spans="1:28" x14ac:dyDescent="0.25">
      <c r="A1404" t="s">
        <v>4331</v>
      </c>
      <c r="B1404" t="s">
        <v>344</v>
      </c>
      <c r="C1404" t="s">
        <v>345</v>
      </c>
      <c r="D1404" t="s">
        <v>346</v>
      </c>
      <c r="E1404" t="s">
        <v>347</v>
      </c>
      <c r="F1404" t="s">
        <v>348</v>
      </c>
      <c r="G1404" s="1">
        <v>38.862615821328497</v>
      </c>
      <c r="H1404" s="1">
        <v>147.66999999999999</v>
      </c>
      <c r="I1404" s="2">
        <v>5738.8424783355804</v>
      </c>
      <c r="J1404" s="3">
        <v>2.4850140977586998E-3</v>
      </c>
      <c r="K1404" s="4">
        <v>2309380.25</v>
      </c>
      <c r="L1404" s="5">
        <v>100001</v>
      </c>
      <c r="M1404" s="6">
        <v>23.093571560000001</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2"/>
        <v xml:space="preserve"> </v>
      </c>
      <c r="AB1404" s="8" t="s">
        <v>4425</v>
      </c>
    </row>
    <row r="1405" spans="1:28" x14ac:dyDescent="0.25">
      <c r="A1405" t="s">
        <v>4331</v>
      </c>
      <c r="B1405" t="s">
        <v>349</v>
      </c>
      <c r="C1405" t="s">
        <v>350</v>
      </c>
      <c r="D1405" t="s">
        <v>351</v>
      </c>
      <c r="E1405" t="s">
        <v>352</v>
      </c>
      <c r="F1405" t="s">
        <v>353</v>
      </c>
      <c r="G1405" s="1">
        <v>26.658282831539271</v>
      </c>
      <c r="H1405" s="1">
        <v>218.04</v>
      </c>
      <c r="I1405" s="2">
        <v>5812.571988588822</v>
      </c>
      <c r="J1405" s="3">
        <v>2.5169402001202E-3</v>
      </c>
      <c r="K1405" s="4">
        <v>2309380.25</v>
      </c>
      <c r="L1405" s="5">
        <v>100001</v>
      </c>
      <c r="M1405" s="6">
        <v>23.093571560000001</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si="22"/>
        <v xml:space="preserve"> </v>
      </c>
      <c r="AB1405" s="8" t="s">
        <v>4425</v>
      </c>
    </row>
    <row r="1406" spans="1:28" x14ac:dyDescent="0.25">
      <c r="A1406" t="s">
        <v>4331</v>
      </c>
      <c r="B1406" t="s">
        <v>354</v>
      </c>
      <c r="C1406" t="s">
        <v>355</v>
      </c>
      <c r="D1406" t="s">
        <v>356</v>
      </c>
      <c r="E1406" t="s">
        <v>357</v>
      </c>
      <c r="F1406" t="s">
        <v>358</v>
      </c>
      <c r="G1406" s="1">
        <v>7.3660342522414801</v>
      </c>
      <c r="H1406" s="1">
        <v>809.55</v>
      </c>
      <c r="I1406" s="2">
        <v>5963.1730289020898</v>
      </c>
      <c r="J1406" s="3">
        <v>2.582152951599E-3</v>
      </c>
      <c r="K1406" s="4">
        <v>2309380.25</v>
      </c>
      <c r="L1406" s="5">
        <v>100001</v>
      </c>
      <c r="M1406" s="6">
        <v>23.093571560000001</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2"/>
        <v xml:space="preserve"> </v>
      </c>
      <c r="AB1406" s="8" t="s">
        <v>4425</v>
      </c>
    </row>
    <row r="1407" spans="1:28" x14ac:dyDescent="0.25">
      <c r="A1407" t="s">
        <v>4331</v>
      </c>
      <c r="B1407" t="s">
        <v>359</v>
      </c>
      <c r="C1407" t="s">
        <v>360</v>
      </c>
      <c r="D1407" t="s">
        <v>361</v>
      </c>
      <c r="E1407" t="s">
        <v>362</v>
      </c>
      <c r="F1407" t="s">
        <v>363</v>
      </c>
      <c r="G1407" s="1">
        <v>40.619757778979192</v>
      </c>
      <c r="H1407" s="1">
        <v>139.79</v>
      </c>
      <c r="I1407" s="2">
        <v>5678.2359399235002</v>
      </c>
      <c r="J1407" s="3">
        <v>2.4587704601368001E-3</v>
      </c>
      <c r="K1407" s="4">
        <v>2309380.25</v>
      </c>
      <c r="L1407" s="5">
        <v>100001</v>
      </c>
      <c r="M1407" s="6">
        <v>23.093571560000001</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si="22"/>
        <v xml:space="preserve"> </v>
      </c>
      <c r="AB1407" s="8" t="s">
        <v>4425</v>
      </c>
    </row>
    <row r="1408" spans="1:28" x14ac:dyDescent="0.25">
      <c r="A1408" t="s">
        <v>4331</v>
      </c>
      <c r="B1408" t="s">
        <v>364</v>
      </c>
      <c r="C1408" t="s">
        <v>365</v>
      </c>
      <c r="D1408" t="s">
        <v>366</v>
      </c>
      <c r="E1408" t="s">
        <v>367</v>
      </c>
      <c r="F1408" t="s">
        <v>368</v>
      </c>
      <c r="G1408" s="1">
        <v>130.40412179308251</v>
      </c>
      <c r="H1408" s="1">
        <v>43.95</v>
      </c>
      <c r="I1408" s="2">
        <v>5731.2611528059742</v>
      </c>
      <c r="J1408" s="3">
        <v>2.4817312579017E-3</v>
      </c>
      <c r="K1408" s="4">
        <v>2309380.25</v>
      </c>
      <c r="L1408" s="5">
        <v>100001</v>
      </c>
      <c r="M1408" s="6">
        <v>23.093571560000001</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2"/>
        <v xml:space="preserve"> </v>
      </c>
      <c r="AB1408" s="8" t="s">
        <v>4425</v>
      </c>
    </row>
    <row r="1409" spans="1:28" x14ac:dyDescent="0.25">
      <c r="A1409" t="s">
        <v>4331</v>
      </c>
      <c r="B1409" t="s">
        <v>369</v>
      </c>
      <c r="C1409" t="s">
        <v>370</v>
      </c>
      <c r="D1409" t="s">
        <v>371</v>
      </c>
      <c r="E1409" t="s">
        <v>372</v>
      </c>
      <c r="F1409" t="s">
        <v>373</v>
      </c>
      <c r="G1409" s="1">
        <v>3.750599727915406</v>
      </c>
      <c r="H1409" s="1">
        <v>1545</v>
      </c>
      <c r="I1409" s="2">
        <v>5794.6765796293012</v>
      </c>
      <c r="J1409" s="3">
        <v>2.5091911908527E-3</v>
      </c>
      <c r="K1409" s="4">
        <v>2309380.25</v>
      </c>
      <c r="L1409" s="5">
        <v>100001</v>
      </c>
      <c r="M1409" s="6">
        <v>23.093571560000001</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2"/>
        <v xml:space="preserve"> </v>
      </c>
      <c r="AB1409" s="8" t="s">
        <v>4425</v>
      </c>
    </row>
    <row r="1410" spans="1:28" x14ac:dyDescent="0.25">
      <c r="A1410" t="s">
        <v>4331</v>
      </c>
      <c r="B1410" t="s">
        <v>374</v>
      </c>
      <c r="C1410" t="s">
        <v>375</v>
      </c>
      <c r="D1410" t="s">
        <v>376</v>
      </c>
      <c r="E1410" t="s">
        <v>377</v>
      </c>
      <c r="F1410" t="s">
        <v>378</v>
      </c>
      <c r="G1410" s="1">
        <v>80.734086786440756</v>
      </c>
      <c r="H1410" s="1">
        <v>71.97</v>
      </c>
      <c r="I1410" s="2">
        <v>5810.4322260201407</v>
      </c>
      <c r="J1410" s="3">
        <v>2.5160136473931002E-3</v>
      </c>
      <c r="K1410" s="4">
        <v>2309380.25</v>
      </c>
      <c r="L1410" s="5">
        <v>100001</v>
      </c>
      <c r="M1410" s="6">
        <v>23.093571560000001</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2"/>
        <v xml:space="preserve"> </v>
      </c>
      <c r="AB1410" s="8" t="s">
        <v>4425</v>
      </c>
    </row>
    <row r="1411" spans="1:28" x14ac:dyDescent="0.25">
      <c r="A1411" t="s">
        <v>4331</v>
      </c>
      <c r="B1411" t="s">
        <v>4443</v>
      </c>
      <c r="C1411" t="s">
        <v>4444</v>
      </c>
      <c r="D1411" t="s">
        <v>3763</v>
      </c>
      <c r="E1411" t="s">
        <v>3764</v>
      </c>
      <c r="F1411" t="s">
        <v>3765</v>
      </c>
      <c r="G1411" s="1">
        <v>75.23185775217641</v>
      </c>
      <c r="H1411" s="1">
        <v>81.709999999999994</v>
      </c>
      <c r="I1411" s="2">
        <v>6147.1950969303343</v>
      </c>
      <c r="J1411" s="3">
        <v>2.6618375630995E-3</v>
      </c>
      <c r="K1411" s="4">
        <v>2309380.25</v>
      </c>
      <c r="L1411" s="5">
        <v>100001</v>
      </c>
      <c r="M1411" s="6">
        <v>23.093571560000001</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si="22"/>
        <v xml:space="preserve"> </v>
      </c>
      <c r="AB1411" s="8" t="s">
        <v>4425</v>
      </c>
    </row>
    <row r="1412" spans="1:28" x14ac:dyDescent="0.25">
      <c r="A1412" t="s">
        <v>4331</v>
      </c>
      <c r="B1412" t="s">
        <v>384</v>
      </c>
      <c r="C1412" t="s">
        <v>389</v>
      </c>
      <c r="D1412" t="s">
        <v>390</v>
      </c>
      <c r="E1412" t="s">
        <v>391</v>
      </c>
      <c r="F1412" t="s">
        <v>392</v>
      </c>
      <c r="G1412" s="1">
        <v>17.666534145251671</v>
      </c>
      <c r="H1412" s="1">
        <v>334.55</v>
      </c>
      <c r="I1412" s="2">
        <v>5910.3389982939452</v>
      </c>
      <c r="J1412" s="3">
        <v>2.5592749389339001E-3</v>
      </c>
      <c r="K1412" s="4">
        <v>2309380.25</v>
      </c>
      <c r="L1412" s="5">
        <v>100001</v>
      </c>
      <c r="M1412" s="6">
        <v>23.093571560000001</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si="22"/>
        <v xml:space="preserve"> </v>
      </c>
      <c r="AB1412" s="8" t="s">
        <v>4425</v>
      </c>
    </row>
    <row r="1413" spans="1:28" x14ac:dyDescent="0.25">
      <c r="A1413" t="s">
        <v>4331</v>
      </c>
      <c r="B1413" t="s">
        <v>398</v>
      </c>
      <c r="C1413" t="s">
        <v>399</v>
      </c>
      <c r="D1413" t="s">
        <v>400</v>
      </c>
      <c r="E1413" t="s">
        <v>401</v>
      </c>
      <c r="G1413" s="1">
        <v>28.330567506613299</v>
      </c>
      <c r="H1413" s="1">
        <v>204.8</v>
      </c>
      <c r="I1413" s="2">
        <v>5802.1002253544048</v>
      </c>
      <c r="J1413" s="3">
        <v>2.5124057527356998E-3</v>
      </c>
      <c r="K1413" s="4">
        <v>2309380.25</v>
      </c>
      <c r="L1413" s="5">
        <v>100001</v>
      </c>
      <c r="M1413" s="6">
        <v>23.093571560000001</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2"/>
        <v xml:space="preserve"> </v>
      </c>
      <c r="AB1413" s="8" t="s">
        <v>4425</v>
      </c>
    </row>
    <row r="1414" spans="1:28" x14ac:dyDescent="0.25">
      <c r="A1414" t="s">
        <v>4331</v>
      </c>
      <c r="B1414" t="s">
        <v>402</v>
      </c>
      <c r="C1414" t="s">
        <v>403</v>
      </c>
      <c r="D1414" t="s">
        <v>404</v>
      </c>
      <c r="E1414" t="s">
        <v>405</v>
      </c>
      <c r="F1414" t="s">
        <v>406</v>
      </c>
      <c r="G1414" s="1">
        <v>5.474716978851319</v>
      </c>
      <c r="H1414" s="1">
        <v>1057.56</v>
      </c>
      <c r="I1414" s="2">
        <v>5789.8416881540006</v>
      </c>
      <c r="J1414" s="3">
        <v>2.5070976025511E-3</v>
      </c>
      <c r="K1414" s="4">
        <v>2309380.25</v>
      </c>
      <c r="L1414" s="5">
        <v>100001</v>
      </c>
      <c r="M1414" s="6">
        <v>23.093571560000001</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2"/>
        <v xml:space="preserve"> </v>
      </c>
      <c r="AB1414" s="8" t="s">
        <v>4425</v>
      </c>
    </row>
    <row r="1415" spans="1:28" x14ac:dyDescent="0.25">
      <c r="A1415" t="s">
        <v>4331</v>
      </c>
      <c r="B1415" t="s">
        <v>412</v>
      </c>
      <c r="C1415" t="s">
        <v>413</v>
      </c>
      <c r="D1415" t="s">
        <v>414</v>
      </c>
      <c r="E1415" t="s">
        <v>415</v>
      </c>
      <c r="F1415" t="s">
        <v>416</v>
      </c>
      <c r="G1415" s="1">
        <v>15.325557471562639</v>
      </c>
      <c r="H1415" s="1">
        <v>380.36</v>
      </c>
      <c r="I1415" s="2">
        <v>5829.2290398835676</v>
      </c>
      <c r="J1415" s="3">
        <v>2.5241529799536E-3</v>
      </c>
      <c r="K1415" s="4">
        <v>2309380.25</v>
      </c>
      <c r="L1415" s="5">
        <v>100001</v>
      </c>
      <c r="M1415" s="6">
        <v>23.093571560000001</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2"/>
        <v xml:space="preserve"> </v>
      </c>
      <c r="AB1415" s="8" t="s">
        <v>4425</v>
      </c>
    </row>
    <row r="1416" spans="1:28" x14ac:dyDescent="0.25">
      <c r="A1416" t="s">
        <v>4331</v>
      </c>
      <c r="B1416" t="s">
        <v>417</v>
      </c>
      <c r="C1416" t="s">
        <v>418</v>
      </c>
      <c r="D1416" t="s">
        <v>419</v>
      </c>
      <c r="E1416" t="s">
        <v>420</v>
      </c>
      <c r="F1416" t="s">
        <v>421</v>
      </c>
      <c r="G1416" s="1">
        <v>19.81707118805754</v>
      </c>
      <c r="H1416" s="1">
        <v>293.86</v>
      </c>
      <c r="I1416" s="2">
        <v>5823.4445393225897</v>
      </c>
      <c r="J1416" s="3">
        <v>2.5216481951477999E-3</v>
      </c>
      <c r="K1416" s="4">
        <v>2309380.25</v>
      </c>
      <c r="L1416" s="5">
        <v>100001</v>
      </c>
      <c r="M1416" s="6">
        <v>23.093571560000001</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2"/>
        <v xml:space="preserve"> </v>
      </c>
      <c r="AB1416" s="8" t="s">
        <v>4425</v>
      </c>
    </row>
    <row r="1417" spans="1:28" x14ac:dyDescent="0.25">
      <c r="A1417" t="s">
        <v>4331</v>
      </c>
      <c r="B1417" t="s">
        <v>422</v>
      </c>
      <c r="C1417" t="s">
        <v>423</v>
      </c>
      <c r="D1417" t="s">
        <v>424</v>
      </c>
      <c r="E1417" t="s">
        <v>425</v>
      </c>
      <c r="F1417" t="s">
        <v>426</v>
      </c>
      <c r="G1417" s="1">
        <v>8.4501776302292608</v>
      </c>
      <c r="H1417" s="1">
        <v>694.75</v>
      </c>
      <c r="I1417" s="2">
        <v>5870.7609086017792</v>
      </c>
      <c r="J1417" s="3">
        <v>2.5421369688259999E-3</v>
      </c>
      <c r="K1417" s="4">
        <v>2309380.25</v>
      </c>
      <c r="L1417" s="5">
        <v>100001</v>
      </c>
      <c r="M1417" s="6">
        <v>23.093571560000001</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2"/>
        <v xml:space="preserve"> </v>
      </c>
      <c r="AB1417" s="8" t="s">
        <v>4425</v>
      </c>
    </row>
    <row r="1418" spans="1:28" x14ac:dyDescent="0.25">
      <c r="A1418" t="s">
        <v>4331</v>
      </c>
      <c r="B1418" t="s">
        <v>427</v>
      </c>
      <c r="C1418" t="s">
        <v>428</v>
      </c>
      <c r="D1418" t="s">
        <v>429</v>
      </c>
      <c r="E1418" t="s">
        <v>430</v>
      </c>
      <c r="F1418" t="s">
        <v>431</v>
      </c>
      <c r="G1418" s="1">
        <v>29.516259724369991</v>
      </c>
      <c r="H1418" s="1">
        <v>194.85</v>
      </c>
      <c r="I1418" s="2">
        <v>5751.2432072934926</v>
      </c>
      <c r="J1418" s="3">
        <v>2.4903838193357001E-3</v>
      </c>
      <c r="K1418" s="4">
        <v>2309380.25</v>
      </c>
      <c r="L1418" s="5">
        <v>100001</v>
      </c>
      <c r="M1418" s="6">
        <v>23.093571560000001</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2"/>
        <v xml:space="preserve"> </v>
      </c>
      <c r="AB1418" s="8" t="s">
        <v>4425</v>
      </c>
    </row>
    <row r="1419" spans="1:28" x14ac:dyDescent="0.25">
      <c r="A1419" t="s">
        <v>4331</v>
      </c>
      <c r="B1419" t="s">
        <v>432</v>
      </c>
      <c r="C1419" t="s">
        <v>433</v>
      </c>
      <c r="D1419" t="s">
        <v>434</v>
      </c>
      <c r="E1419" t="s">
        <v>435</v>
      </c>
      <c r="F1419" t="s">
        <v>436</v>
      </c>
      <c r="G1419" s="1">
        <v>80.924287478877389</v>
      </c>
      <c r="H1419" s="1">
        <v>73.209999999999994</v>
      </c>
      <c r="I1419" s="2">
        <v>5924.4670863286128</v>
      </c>
      <c r="J1419" s="3">
        <v>2.5653926356773E-3</v>
      </c>
      <c r="K1419" s="4">
        <v>2309380.25</v>
      </c>
      <c r="L1419" s="5">
        <v>100001</v>
      </c>
      <c r="M1419" s="6">
        <v>23.093571560000001</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2"/>
        <v xml:space="preserve"> </v>
      </c>
      <c r="AB1419" s="8" t="s">
        <v>4425</v>
      </c>
    </row>
    <row r="1420" spans="1:28" x14ac:dyDescent="0.25">
      <c r="A1420" t="s">
        <v>4331</v>
      </c>
      <c r="B1420" t="s">
        <v>437</v>
      </c>
      <c r="C1420" t="s">
        <v>438</v>
      </c>
      <c r="D1420" t="s">
        <v>439</v>
      </c>
      <c r="E1420" t="s">
        <v>440</v>
      </c>
      <c r="F1420" t="s">
        <v>441</v>
      </c>
      <c r="G1420" s="1">
        <v>10.6620478966513</v>
      </c>
      <c r="H1420" s="1">
        <v>545.4</v>
      </c>
      <c r="I1420" s="2">
        <v>5815.0809228336211</v>
      </c>
      <c r="J1420" s="3">
        <v>2.5180266103139999E-3</v>
      </c>
      <c r="K1420" s="4">
        <v>2309380.25</v>
      </c>
      <c r="L1420" s="5">
        <v>100001</v>
      </c>
      <c r="M1420" s="6">
        <v>23.093571560000001</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2"/>
        <v xml:space="preserve"> </v>
      </c>
      <c r="AB1420" s="8" t="s">
        <v>4425</v>
      </c>
    </row>
    <row r="1421" spans="1:28" x14ac:dyDescent="0.25">
      <c r="A1421" t="s">
        <v>4331</v>
      </c>
      <c r="B1421" t="s">
        <v>447</v>
      </c>
      <c r="C1421" t="s">
        <v>448</v>
      </c>
      <c r="D1421" t="s">
        <v>449</v>
      </c>
      <c r="E1421" t="s">
        <v>450</v>
      </c>
      <c r="F1421" t="s">
        <v>451</v>
      </c>
      <c r="G1421" s="1">
        <v>66.698990352421049</v>
      </c>
      <c r="H1421" s="1">
        <v>86.27</v>
      </c>
      <c r="I1421" s="2">
        <v>5754.1218977033641</v>
      </c>
      <c r="J1421" s="3">
        <v>2.4916303400894001E-3</v>
      </c>
      <c r="K1421" s="4">
        <v>2309380.25</v>
      </c>
      <c r="L1421" s="5">
        <v>100001</v>
      </c>
      <c r="M1421" s="6">
        <v>23.093571560000001</v>
      </c>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2"/>
        <v xml:space="preserve"> </v>
      </c>
      <c r="AB1421" s="8" t="s">
        <v>4425</v>
      </c>
    </row>
    <row r="1422" spans="1:28" x14ac:dyDescent="0.25">
      <c r="A1422" t="s">
        <v>4331</v>
      </c>
      <c r="B1422" t="s">
        <v>452</v>
      </c>
      <c r="C1422" t="s">
        <v>453</v>
      </c>
      <c r="D1422" t="s">
        <v>454</v>
      </c>
      <c r="E1422" t="s">
        <v>455</v>
      </c>
      <c r="F1422" t="s">
        <v>456</v>
      </c>
      <c r="G1422" s="1">
        <v>22.486411866375239</v>
      </c>
      <c r="H1422" s="1">
        <v>258.69</v>
      </c>
      <c r="I1422" s="2">
        <v>5817.0098857126113</v>
      </c>
      <c r="J1422" s="3">
        <v>2.5188618832747002E-3</v>
      </c>
      <c r="K1422" s="4">
        <v>2309380.25</v>
      </c>
      <c r="L1422" s="5">
        <v>100001</v>
      </c>
      <c r="M1422" s="6">
        <v>23.093571560000001</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2"/>
        <v xml:space="preserve"> </v>
      </c>
      <c r="AB1422" s="8" t="s">
        <v>4425</v>
      </c>
    </row>
    <row r="1423" spans="1:28" x14ac:dyDescent="0.25">
      <c r="A1423" t="s">
        <v>4331</v>
      </c>
      <c r="B1423" t="s">
        <v>457</v>
      </c>
      <c r="C1423" t="s">
        <v>458</v>
      </c>
      <c r="D1423" t="s">
        <v>459</v>
      </c>
      <c r="E1423" t="s">
        <v>460</v>
      </c>
      <c r="G1423" s="1">
        <v>199.70918533659039</v>
      </c>
      <c r="H1423" s="1">
        <v>27.16</v>
      </c>
      <c r="I1423" s="2">
        <v>5424.1014737417954</v>
      </c>
      <c r="J1423" s="3">
        <v>2.3487260158831002E-3</v>
      </c>
      <c r="K1423" s="4">
        <v>2309380.25</v>
      </c>
      <c r="L1423" s="5">
        <v>100001</v>
      </c>
      <c r="M1423" s="6">
        <v>23.093571560000001</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2"/>
        <v xml:space="preserve"> </v>
      </c>
      <c r="AB1423" s="8" t="s">
        <v>4425</v>
      </c>
    </row>
    <row r="1424" spans="1:28" x14ac:dyDescent="0.25">
      <c r="A1424" t="s">
        <v>4331</v>
      </c>
      <c r="B1424" t="s">
        <v>461</v>
      </c>
      <c r="C1424" t="s">
        <v>462</v>
      </c>
      <c r="D1424" t="s">
        <v>463</v>
      </c>
      <c r="E1424" t="s">
        <v>464</v>
      </c>
      <c r="F1424" t="s">
        <v>465</v>
      </c>
      <c r="G1424" s="1">
        <v>41.683892906576638</v>
      </c>
      <c r="H1424" s="1">
        <v>136.77000000000001</v>
      </c>
      <c r="I1424" s="2">
        <v>5701.1060328324884</v>
      </c>
      <c r="J1424" s="3">
        <v>2.4686735901687999E-3</v>
      </c>
      <c r="K1424" s="4">
        <v>2309380.25</v>
      </c>
      <c r="L1424" s="5">
        <v>100001</v>
      </c>
      <c r="M1424" s="6">
        <v>23.093571560000001</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2"/>
        <v xml:space="preserve"> </v>
      </c>
      <c r="AB1424" s="8" t="s">
        <v>4425</v>
      </c>
    </row>
    <row r="1425" spans="1:28" x14ac:dyDescent="0.25">
      <c r="A1425" t="s">
        <v>4331</v>
      </c>
      <c r="B1425" t="s">
        <v>466</v>
      </c>
      <c r="C1425" t="s">
        <v>467</v>
      </c>
      <c r="D1425" t="s">
        <v>468</v>
      </c>
      <c r="E1425" t="s">
        <v>469</v>
      </c>
      <c r="F1425" t="s">
        <v>470</v>
      </c>
      <c r="G1425" s="1">
        <v>26.72660784922132</v>
      </c>
      <c r="H1425" s="1">
        <v>224.44</v>
      </c>
      <c r="I1425" s="2">
        <v>5998.5198656792327</v>
      </c>
      <c r="J1425" s="3">
        <v>2.5974587189264999E-3</v>
      </c>
      <c r="K1425" s="4">
        <v>2309380.25</v>
      </c>
      <c r="L1425" s="5">
        <v>100001</v>
      </c>
      <c r="M1425" s="6">
        <v>23.093571560000001</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2"/>
        <v xml:space="preserve"> </v>
      </c>
      <c r="AB1425" s="8" t="s">
        <v>4425</v>
      </c>
    </row>
    <row r="1426" spans="1:28" x14ac:dyDescent="0.25">
      <c r="A1426" t="s">
        <v>4331</v>
      </c>
      <c r="B1426" t="s">
        <v>4445</v>
      </c>
      <c r="C1426" t="s">
        <v>4446</v>
      </c>
      <c r="D1426" t="s">
        <v>4447</v>
      </c>
      <c r="E1426" t="s">
        <v>4448</v>
      </c>
      <c r="F1426" t="s">
        <v>4449</v>
      </c>
      <c r="G1426" s="1">
        <v>19.232280718233131</v>
      </c>
      <c r="H1426" s="1">
        <v>300.31</v>
      </c>
      <c r="I1426" s="2">
        <v>5775.6462224925926</v>
      </c>
      <c r="J1426" s="3">
        <v>2.5009507301763999E-3</v>
      </c>
      <c r="K1426" s="4">
        <v>2309380.25</v>
      </c>
      <c r="L1426" s="5">
        <v>100001</v>
      </c>
      <c r="M1426" s="6">
        <v>23.093571560000001</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2"/>
        <v xml:space="preserve"> </v>
      </c>
      <c r="AB1426" s="8" t="s">
        <v>4425</v>
      </c>
    </row>
    <row r="1427" spans="1:28" x14ac:dyDescent="0.25">
      <c r="A1427" t="s">
        <v>4331</v>
      </c>
      <c r="B1427" t="s">
        <v>471</v>
      </c>
      <c r="C1427" t="s">
        <v>472</v>
      </c>
      <c r="D1427" t="s">
        <v>473</v>
      </c>
      <c r="E1427" t="s">
        <v>474</v>
      </c>
      <c r="F1427" t="s">
        <v>475</v>
      </c>
      <c r="G1427" s="1">
        <v>3.8929956640171341</v>
      </c>
      <c r="H1427" s="1">
        <v>1616.33</v>
      </c>
      <c r="I1427" s="2">
        <v>6292.365681620814</v>
      </c>
      <c r="J1427" s="3">
        <v>2.7246988371103999E-3</v>
      </c>
      <c r="K1427" s="4">
        <v>2309380.25</v>
      </c>
      <c r="L1427" s="5">
        <v>100001</v>
      </c>
      <c r="M1427" s="6">
        <v>23.093571560000001</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2"/>
        <v xml:space="preserve"> </v>
      </c>
      <c r="AB1427" s="8" t="s">
        <v>4425</v>
      </c>
    </row>
    <row r="1428" spans="1:28" x14ac:dyDescent="0.25">
      <c r="A1428" t="s">
        <v>4331</v>
      </c>
      <c r="B1428" t="s">
        <v>476</v>
      </c>
      <c r="C1428" t="s">
        <v>477</v>
      </c>
      <c r="D1428" t="s">
        <v>478</v>
      </c>
      <c r="E1428" t="s">
        <v>479</v>
      </c>
      <c r="F1428" t="s">
        <v>480</v>
      </c>
      <c r="G1428" s="1">
        <v>21.238396537152529</v>
      </c>
      <c r="H1428" s="1">
        <v>273.94</v>
      </c>
      <c r="I1428" s="2">
        <v>5818.0463473875634</v>
      </c>
      <c r="J1428" s="3">
        <v>2.5193106883925E-3</v>
      </c>
      <c r="K1428" s="4">
        <v>2309380.25</v>
      </c>
      <c r="L1428" s="5">
        <v>100001</v>
      </c>
      <c r="M1428" s="6">
        <v>23.093571560000001</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2"/>
        <v xml:space="preserve"> </v>
      </c>
      <c r="AB1428" s="8" t="s">
        <v>4425</v>
      </c>
    </row>
    <row r="1429" spans="1:28" x14ac:dyDescent="0.25">
      <c r="A1429" t="s">
        <v>4331</v>
      </c>
      <c r="B1429" t="s">
        <v>481</v>
      </c>
      <c r="C1429" t="s">
        <v>482</v>
      </c>
      <c r="D1429" t="s">
        <v>483</v>
      </c>
      <c r="E1429" t="s">
        <v>484</v>
      </c>
      <c r="F1429" t="s">
        <v>485</v>
      </c>
      <c r="G1429" s="1">
        <v>26.458979722092529</v>
      </c>
      <c r="H1429" s="1">
        <v>238.46</v>
      </c>
      <c r="I1429" s="2">
        <v>6309.408304530185</v>
      </c>
      <c r="J1429" s="3">
        <v>2.7320785758559998E-3</v>
      </c>
      <c r="K1429" s="4">
        <v>2309380.25</v>
      </c>
      <c r="L1429" s="5">
        <v>100001</v>
      </c>
      <c r="M1429" s="6">
        <v>23.093571560000001</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si="22"/>
        <v xml:space="preserve"> </v>
      </c>
      <c r="AB1429" s="8" t="s">
        <v>4425</v>
      </c>
    </row>
    <row r="1430" spans="1:28" x14ac:dyDescent="0.25">
      <c r="A1430" t="s">
        <v>4331</v>
      </c>
      <c r="B1430" t="s">
        <v>486</v>
      </c>
      <c r="C1430" t="s">
        <v>487</v>
      </c>
      <c r="D1430" t="s">
        <v>488</v>
      </c>
      <c r="E1430" t="s">
        <v>489</v>
      </c>
      <c r="F1430" t="s">
        <v>490</v>
      </c>
      <c r="G1430" s="1">
        <v>10.95878100216988</v>
      </c>
      <c r="H1430" s="1">
        <v>520.41</v>
      </c>
      <c r="I1430" s="2">
        <v>5703.0592213392292</v>
      </c>
      <c r="J1430" s="3">
        <v>2.4695193532287001E-3</v>
      </c>
      <c r="K1430" s="4">
        <v>2309380.25</v>
      </c>
      <c r="L1430" s="5">
        <v>100001</v>
      </c>
      <c r="M1430" s="6">
        <v>23.093571560000001</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2"/>
        <v xml:space="preserve"> </v>
      </c>
      <c r="AB1430" s="8" t="s">
        <v>4425</v>
      </c>
    </row>
    <row r="1431" spans="1:28" x14ac:dyDescent="0.25">
      <c r="A1431" t="s">
        <v>4331</v>
      </c>
      <c r="B1431" t="s">
        <v>491</v>
      </c>
      <c r="C1431" t="s">
        <v>492</v>
      </c>
      <c r="D1431" t="s">
        <v>493</v>
      </c>
      <c r="E1431" t="s">
        <v>494</v>
      </c>
      <c r="F1431" t="s">
        <v>495</v>
      </c>
      <c r="G1431" s="1">
        <v>18.153689814621512</v>
      </c>
      <c r="H1431" s="1">
        <v>313.95</v>
      </c>
      <c r="I1431" s="2">
        <v>5699.3509173004231</v>
      </c>
      <c r="J1431" s="3">
        <v>2.4679135959963E-3</v>
      </c>
      <c r="K1431" s="4">
        <v>2309380.25</v>
      </c>
      <c r="L1431" s="5">
        <v>100001</v>
      </c>
      <c r="M1431" s="6">
        <v>23.093571560000001</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2"/>
        <v xml:space="preserve"> </v>
      </c>
      <c r="AB1431" s="8" t="s">
        <v>4425</v>
      </c>
    </row>
    <row r="1432" spans="1:28" x14ac:dyDescent="0.25">
      <c r="A1432" t="s">
        <v>4331</v>
      </c>
      <c r="B1432" t="s">
        <v>496</v>
      </c>
      <c r="C1432" t="s">
        <v>497</v>
      </c>
      <c r="D1432" t="s">
        <v>498</v>
      </c>
      <c r="E1432" t="s">
        <v>499</v>
      </c>
      <c r="F1432" t="s">
        <v>500</v>
      </c>
      <c r="G1432" s="1">
        <v>11.012929005358711</v>
      </c>
      <c r="H1432" s="1">
        <v>518.87</v>
      </c>
      <c r="I1432" s="2">
        <v>5714.2784730104722</v>
      </c>
      <c r="J1432" s="3">
        <v>2.4743774755198E-3</v>
      </c>
      <c r="K1432" s="4">
        <v>2309380.25</v>
      </c>
      <c r="L1432" s="5">
        <v>100001</v>
      </c>
      <c r="M1432" s="6">
        <v>23.093571560000001</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2"/>
        <v xml:space="preserve"> </v>
      </c>
      <c r="AB1432" s="8" t="s">
        <v>4425</v>
      </c>
    </row>
    <row r="1433" spans="1:28" x14ac:dyDescent="0.25">
      <c r="A1433" t="s">
        <v>4331</v>
      </c>
      <c r="B1433" t="s">
        <v>501</v>
      </c>
      <c r="C1433" t="s">
        <v>502</v>
      </c>
      <c r="D1433" t="s">
        <v>503</v>
      </c>
      <c r="E1433" t="s">
        <v>504</v>
      </c>
      <c r="F1433" t="s">
        <v>505</v>
      </c>
      <c r="G1433" s="1">
        <v>9.0167177539484218</v>
      </c>
      <c r="H1433" s="1">
        <v>672.97</v>
      </c>
      <c r="I1433" s="2">
        <v>6067.9805468746699</v>
      </c>
      <c r="J1433" s="3">
        <v>2.6275363474138002E-3</v>
      </c>
      <c r="K1433" s="4">
        <v>2309380.25</v>
      </c>
      <c r="L1433" s="5">
        <v>100001</v>
      </c>
      <c r="M1433" s="6">
        <v>23.093571560000001</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2"/>
        <v xml:space="preserve"> </v>
      </c>
      <c r="AB1433" s="8" t="s">
        <v>4425</v>
      </c>
    </row>
    <row r="1434" spans="1:28" x14ac:dyDescent="0.25">
      <c r="A1434" t="s">
        <v>4331</v>
      </c>
      <c r="B1434" t="s">
        <v>506</v>
      </c>
      <c r="C1434" t="s">
        <v>507</v>
      </c>
      <c r="D1434" t="s">
        <v>508</v>
      </c>
      <c r="E1434" t="s">
        <v>509</v>
      </c>
      <c r="F1434" t="s">
        <v>510</v>
      </c>
      <c r="G1434" s="1">
        <v>72.19058662581547</v>
      </c>
      <c r="H1434" s="1">
        <v>81.41</v>
      </c>
      <c r="I1434" s="2">
        <v>5877.0356572076371</v>
      </c>
      <c r="J1434" s="3">
        <v>2.5448540391767999E-3</v>
      </c>
      <c r="K1434" s="4">
        <v>2309380.25</v>
      </c>
      <c r="L1434" s="5">
        <v>100001</v>
      </c>
      <c r="M1434" s="6">
        <v>23.093571560000001</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2"/>
        <v xml:space="preserve"> </v>
      </c>
      <c r="AB1434" s="8" t="s">
        <v>4425</v>
      </c>
    </row>
    <row r="1435" spans="1:28" x14ac:dyDescent="0.25">
      <c r="A1435" t="s">
        <v>4331</v>
      </c>
      <c r="B1435" t="s">
        <v>511</v>
      </c>
      <c r="C1435" t="s">
        <v>512</v>
      </c>
      <c r="D1435" t="s">
        <v>513</v>
      </c>
      <c r="E1435" t="s">
        <v>514</v>
      </c>
      <c r="F1435" t="s">
        <v>515</v>
      </c>
      <c r="G1435" s="1">
        <v>29.38111727682319</v>
      </c>
      <c r="H1435" s="1">
        <v>184.12</v>
      </c>
      <c r="I1435" s="2">
        <v>5409.651313008686</v>
      </c>
      <c r="J1435" s="3">
        <v>2.3424688563126999E-3</v>
      </c>
      <c r="K1435" s="4">
        <v>2309380.25</v>
      </c>
      <c r="L1435" s="5">
        <v>100001</v>
      </c>
      <c r="M1435" s="6">
        <v>23.093571560000001</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2"/>
        <v xml:space="preserve"> </v>
      </c>
      <c r="AB1435" s="8" t="s">
        <v>4425</v>
      </c>
    </row>
    <row r="1436" spans="1:28" x14ac:dyDescent="0.25">
      <c r="A1436" t="s">
        <v>4331</v>
      </c>
      <c r="B1436" t="s">
        <v>4450</v>
      </c>
      <c r="C1436" t="s">
        <v>4451</v>
      </c>
      <c r="D1436" t="s">
        <v>4452</v>
      </c>
      <c r="E1436" t="s">
        <v>4453</v>
      </c>
      <c r="F1436" t="s">
        <v>4454</v>
      </c>
      <c r="G1436" s="1">
        <v>5.4236637974459292</v>
      </c>
      <c r="H1436" s="1">
        <v>1095.49</v>
      </c>
      <c r="I1436" s="2">
        <v>5941.5694534640406</v>
      </c>
      <c r="J1436" s="3">
        <v>2.5727982446649999E-3</v>
      </c>
      <c r="K1436" s="4">
        <v>2309380.25</v>
      </c>
      <c r="L1436" s="5">
        <v>100001</v>
      </c>
      <c r="M1436" s="6">
        <v>23.093571560000001</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2"/>
        <v xml:space="preserve"> </v>
      </c>
      <c r="AB1436" s="8" t="s">
        <v>4425</v>
      </c>
    </row>
    <row r="1437" spans="1:28" x14ac:dyDescent="0.25">
      <c r="A1437" t="s">
        <v>4331</v>
      </c>
      <c r="B1437" t="s">
        <v>4455</v>
      </c>
      <c r="C1437" t="s">
        <v>4456</v>
      </c>
      <c r="D1437" t="s">
        <v>4457</v>
      </c>
      <c r="E1437" t="s">
        <v>4458</v>
      </c>
      <c r="F1437" t="s">
        <v>4459</v>
      </c>
      <c r="G1437" s="1">
        <v>31.901098670026439</v>
      </c>
      <c r="H1437" s="1">
        <v>182.66</v>
      </c>
      <c r="I1437" s="2">
        <v>5827.0546830670282</v>
      </c>
      <c r="J1437" s="3">
        <v>2.5232114473426001E-3</v>
      </c>
      <c r="K1437" s="4">
        <v>2309380.25</v>
      </c>
      <c r="L1437" s="5">
        <v>100001</v>
      </c>
      <c r="M1437" s="6">
        <v>23.093571560000001</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2"/>
        <v xml:space="preserve"> </v>
      </c>
      <c r="AB1437" s="8" t="s">
        <v>4425</v>
      </c>
    </row>
    <row r="1438" spans="1:28" x14ac:dyDescent="0.25">
      <c r="A1438" t="s">
        <v>4331</v>
      </c>
      <c r="B1438" t="s">
        <v>516</v>
      </c>
      <c r="C1438" t="s">
        <v>517</v>
      </c>
      <c r="D1438" t="s">
        <v>518</v>
      </c>
      <c r="E1438" t="s">
        <v>519</v>
      </c>
      <c r="F1438" t="s">
        <v>520</v>
      </c>
      <c r="G1438" s="1">
        <v>12.94387023779595</v>
      </c>
      <c r="H1438" s="1">
        <v>480.58</v>
      </c>
      <c r="I1438" s="2">
        <v>6220.5651588799783</v>
      </c>
      <c r="J1438" s="3">
        <v>2.6936080183763002E-3</v>
      </c>
      <c r="K1438" s="4">
        <v>2309380.25</v>
      </c>
      <c r="L1438" s="5">
        <v>100001</v>
      </c>
      <c r="M1438" s="6">
        <v>23.093571560000001</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2"/>
        <v xml:space="preserve"> </v>
      </c>
      <c r="AB1438" s="8" t="s">
        <v>4425</v>
      </c>
    </row>
    <row r="1439" spans="1:28" x14ac:dyDescent="0.25">
      <c r="A1439" t="s">
        <v>4331</v>
      </c>
      <c r="B1439" t="s">
        <v>521</v>
      </c>
      <c r="C1439" t="s">
        <v>522</v>
      </c>
      <c r="D1439" t="s">
        <v>523</v>
      </c>
      <c r="E1439" t="s">
        <v>524</v>
      </c>
      <c r="F1439" t="s">
        <v>525</v>
      </c>
      <c r="G1439" s="1">
        <v>4.0605370271092598</v>
      </c>
      <c r="H1439" s="1">
        <v>1425.18</v>
      </c>
      <c r="I1439" s="2">
        <v>5786.9961602955764</v>
      </c>
      <c r="J1439" s="3">
        <v>2.5058654417329002E-3</v>
      </c>
      <c r="K1439" s="4">
        <v>2309380.25</v>
      </c>
      <c r="L1439" s="5">
        <v>100001</v>
      </c>
      <c r="M1439" s="6">
        <v>23.093571560000001</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2"/>
        <v xml:space="preserve"> </v>
      </c>
      <c r="AB1439" s="8" t="s">
        <v>4425</v>
      </c>
    </row>
    <row r="1440" spans="1:28" x14ac:dyDescent="0.25">
      <c r="A1440" t="s">
        <v>4331</v>
      </c>
      <c r="B1440" t="s">
        <v>526</v>
      </c>
      <c r="C1440" t="s">
        <v>527</v>
      </c>
      <c r="D1440" t="s">
        <v>528</v>
      </c>
      <c r="E1440" t="s">
        <v>529</v>
      </c>
      <c r="F1440" t="s">
        <v>530</v>
      </c>
      <c r="G1440" s="1">
        <v>21.316700079481901</v>
      </c>
      <c r="H1440" s="1">
        <v>273.27999999999997</v>
      </c>
      <c r="I1440" s="2">
        <v>5825.427797720813</v>
      </c>
      <c r="J1440" s="3">
        <v>2.5225069789701002E-3</v>
      </c>
      <c r="K1440" s="4">
        <v>2309380.25</v>
      </c>
      <c r="L1440" s="5">
        <v>100001</v>
      </c>
      <c r="M1440" s="6">
        <v>23.093571560000001</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2"/>
        <v xml:space="preserve"> </v>
      </c>
      <c r="AB1440" s="8" t="s">
        <v>4425</v>
      </c>
    </row>
    <row r="1441" spans="1:28" x14ac:dyDescent="0.25">
      <c r="A1441" t="s">
        <v>4331</v>
      </c>
      <c r="B1441" t="s">
        <v>536</v>
      </c>
      <c r="C1441" t="s">
        <v>537</v>
      </c>
      <c r="D1441" t="s">
        <v>538</v>
      </c>
      <c r="E1441" t="s">
        <v>539</v>
      </c>
      <c r="F1441" t="s">
        <v>540</v>
      </c>
      <c r="G1441" s="1">
        <v>0.75228632083148461</v>
      </c>
      <c r="H1441" s="1">
        <v>7499.76</v>
      </c>
      <c r="I1441" s="2">
        <v>5641.9668575191354</v>
      </c>
      <c r="J1441" s="3">
        <v>2.4430653451370998E-3</v>
      </c>
      <c r="K1441" s="4">
        <v>2309380.25</v>
      </c>
      <c r="L1441" s="5">
        <v>100001</v>
      </c>
      <c r="M1441" s="6">
        <v>23.093571560000001</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2"/>
        <v xml:space="preserve"> </v>
      </c>
      <c r="AB1441" s="8" t="s">
        <v>4425</v>
      </c>
    </row>
    <row r="1442" spans="1:28" x14ac:dyDescent="0.25">
      <c r="A1442" t="s">
        <v>4331</v>
      </c>
      <c r="B1442" t="s">
        <v>541</v>
      </c>
      <c r="C1442" t="s">
        <v>542</v>
      </c>
      <c r="D1442" t="s">
        <v>543</v>
      </c>
      <c r="E1442" t="s">
        <v>544</v>
      </c>
      <c r="F1442" t="s">
        <v>545</v>
      </c>
      <c r="G1442" s="1">
        <v>74.331679910973349</v>
      </c>
      <c r="H1442" s="1">
        <v>77.739999999999995</v>
      </c>
      <c r="I1442" s="2">
        <v>5778.5447962790677</v>
      </c>
      <c r="J1442" s="3">
        <v>2.5022058607624001E-3</v>
      </c>
      <c r="K1442" s="4">
        <v>2309380.25</v>
      </c>
      <c r="L1442" s="5">
        <v>100001</v>
      </c>
      <c r="M1442" s="6">
        <v>23.093571560000001</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2"/>
        <v xml:space="preserve"> </v>
      </c>
      <c r="AB1442" s="8" t="s">
        <v>4425</v>
      </c>
    </row>
    <row r="1443" spans="1:28" x14ac:dyDescent="0.25">
      <c r="A1443" t="s">
        <v>4331</v>
      </c>
      <c r="B1443" t="s">
        <v>551</v>
      </c>
      <c r="C1443" t="s">
        <v>552</v>
      </c>
      <c r="D1443" t="s">
        <v>553</v>
      </c>
      <c r="E1443" t="s">
        <v>554</v>
      </c>
      <c r="F1443" t="s">
        <v>555</v>
      </c>
      <c r="G1443" s="1">
        <v>6.2170589090992712</v>
      </c>
      <c r="H1443" s="1">
        <v>925.97</v>
      </c>
      <c r="I1443" s="2">
        <v>5756.810038058652</v>
      </c>
      <c r="J1443" s="3">
        <v>2.492794349505E-3</v>
      </c>
      <c r="K1443" s="4">
        <v>2309380.25</v>
      </c>
      <c r="L1443" s="5">
        <v>100001</v>
      </c>
      <c r="M1443" s="6">
        <v>23.093571560000001</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2"/>
        <v xml:space="preserve"> </v>
      </c>
      <c r="AB1443" s="8" t="s">
        <v>4425</v>
      </c>
    </row>
    <row r="1444" spans="1:28" x14ac:dyDescent="0.25">
      <c r="A1444" t="s">
        <v>4331</v>
      </c>
      <c r="B1444" t="s">
        <v>556</v>
      </c>
      <c r="C1444" t="s">
        <v>557</v>
      </c>
      <c r="D1444" t="s">
        <v>558</v>
      </c>
      <c r="E1444" t="s">
        <v>559</v>
      </c>
      <c r="F1444" t="s">
        <v>560</v>
      </c>
      <c r="G1444" s="1">
        <v>45.703190295619521</v>
      </c>
      <c r="H1444" s="1">
        <v>123.88</v>
      </c>
      <c r="I1444" s="2">
        <v>5661.7112138213461</v>
      </c>
      <c r="J1444" s="3">
        <v>2.4516149793094E-3</v>
      </c>
      <c r="K1444" s="4">
        <v>2309380.25</v>
      </c>
      <c r="L1444" s="5">
        <v>100001</v>
      </c>
      <c r="M1444" s="6">
        <v>23.093571560000001</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2"/>
        <v xml:space="preserve"> </v>
      </c>
      <c r="AB1444" s="8" t="s">
        <v>4425</v>
      </c>
    </row>
    <row r="1445" spans="1:28" x14ac:dyDescent="0.25">
      <c r="A1445" t="s">
        <v>4331</v>
      </c>
      <c r="B1445" t="s">
        <v>561</v>
      </c>
      <c r="C1445" t="s">
        <v>562</v>
      </c>
      <c r="D1445" t="s">
        <v>563</v>
      </c>
      <c r="E1445" t="s">
        <v>564</v>
      </c>
      <c r="F1445" t="s">
        <v>565</v>
      </c>
      <c r="G1445" s="1">
        <v>34.339880814488971</v>
      </c>
      <c r="H1445" s="1">
        <v>178.88</v>
      </c>
      <c r="I1445" s="2">
        <v>6142.7178800957872</v>
      </c>
      <c r="J1445" s="3">
        <v>2.6598988538572999E-3</v>
      </c>
      <c r="K1445" s="4">
        <v>2309380.25</v>
      </c>
      <c r="L1445" s="5">
        <v>100001</v>
      </c>
      <c r="M1445" s="6">
        <v>23.093571560000001</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2"/>
        <v xml:space="preserve"> </v>
      </c>
      <c r="AB1445" s="8" t="s">
        <v>4425</v>
      </c>
    </row>
    <row r="1446" spans="1:28" x14ac:dyDescent="0.25">
      <c r="A1446" t="s">
        <v>4331</v>
      </c>
      <c r="B1446" t="s">
        <v>4460</v>
      </c>
      <c r="C1446" t="s">
        <v>4461</v>
      </c>
      <c r="D1446" t="s">
        <v>4112</v>
      </c>
      <c r="E1446" t="s">
        <v>4113</v>
      </c>
      <c r="F1446" t="s">
        <v>4114</v>
      </c>
      <c r="G1446" s="1">
        <v>35.453197438994117</v>
      </c>
      <c r="H1446" s="1">
        <v>164.63</v>
      </c>
      <c r="I1446" s="2">
        <v>5836.6598943816016</v>
      </c>
      <c r="J1446" s="3">
        <v>2.527370663355E-3</v>
      </c>
      <c r="K1446" s="4">
        <v>2309380.25</v>
      </c>
      <c r="L1446" s="5">
        <v>100001</v>
      </c>
      <c r="M1446" s="6">
        <v>23.093571560000001</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2"/>
        <v xml:space="preserve"> </v>
      </c>
      <c r="AB1446" s="8" t="s">
        <v>4425</v>
      </c>
    </row>
    <row r="1447" spans="1:28" x14ac:dyDescent="0.25">
      <c r="A1447" t="s">
        <v>4331</v>
      </c>
      <c r="B1447" t="s">
        <v>4462</v>
      </c>
      <c r="C1447" t="s">
        <v>4463</v>
      </c>
      <c r="D1447" t="s">
        <v>4464</v>
      </c>
      <c r="E1447" t="s">
        <v>4465</v>
      </c>
      <c r="F1447" t="s">
        <v>4466</v>
      </c>
      <c r="G1447" s="1">
        <v>59.128157406462968</v>
      </c>
      <c r="H1447" s="1">
        <v>99.45</v>
      </c>
      <c r="I1447" s="2">
        <v>5880.295254072742</v>
      </c>
      <c r="J1447" s="3">
        <v>2.5462654987513001E-3</v>
      </c>
      <c r="K1447" s="4">
        <v>2309380.25</v>
      </c>
      <c r="L1447" s="5">
        <v>100001</v>
      </c>
      <c r="M1447" s="6">
        <v>23.093571560000001</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ref="S1447:S1510" si="23">IF(ISNUMBER(N1447),Q1447*N1447,IF(ISNUMBER(R1447),J1447*R1447," "))</f>
        <v xml:space="preserve"> </v>
      </c>
      <c r="AB1447" s="8" t="s">
        <v>4425</v>
      </c>
    </row>
    <row r="1448" spans="1:28" x14ac:dyDescent="0.25">
      <c r="A1448" t="s">
        <v>4331</v>
      </c>
      <c r="B1448" t="s">
        <v>4467</v>
      </c>
      <c r="C1448" t="s">
        <v>4468</v>
      </c>
      <c r="D1448" t="s">
        <v>4469</v>
      </c>
      <c r="E1448" t="s">
        <v>4470</v>
      </c>
      <c r="F1448" t="s">
        <v>4471</v>
      </c>
      <c r="G1448" s="1">
        <v>34.035649592958308</v>
      </c>
      <c r="H1448" s="1">
        <v>169.02</v>
      </c>
      <c r="I1448" s="2">
        <v>5752.7054942018149</v>
      </c>
      <c r="J1448" s="3">
        <v>2.4910170138510998E-3</v>
      </c>
      <c r="K1448" s="4">
        <v>2309380.25</v>
      </c>
      <c r="L1448" s="5">
        <v>100001</v>
      </c>
      <c r="M1448" s="6">
        <v>23.093571560000001</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3"/>
        <v xml:space="preserve"> </v>
      </c>
      <c r="AB1448" s="8" t="s">
        <v>4425</v>
      </c>
    </row>
    <row r="1449" spans="1:28" x14ac:dyDescent="0.25">
      <c r="A1449" t="s">
        <v>4331</v>
      </c>
      <c r="B1449" t="s">
        <v>4472</v>
      </c>
      <c r="C1449" t="s">
        <v>4473</v>
      </c>
      <c r="D1449" t="s">
        <v>4474</v>
      </c>
      <c r="E1449" t="s">
        <v>4475</v>
      </c>
      <c r="F1449" t="s">
        <v>4476</v>
      </c>
      <c r="G1449" s="1">
        <v>54.457678793528267</v>
      </c>
      <c r="H1449" s="1">
        <v>104.58</v>
      </c>
      <c r="I1449" s="2">
        <v>5695.1840482271864</v>
      </c>
      <c r="J1449" s="3">
        <v>2.4661092724886E-3</v>
      </c>
      <c r="K1449" s="4">
        <v>2309380.25</v>
      </c>
      <c r="L1449" s="5">
        <v>100001</v>
      </c>
      <c r="M1449" s="6">
        <v>23.093571560000001</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3"/>
        <v xml:space="preserve"> </v>
      </c>
      <c r="AB1449" s="8" t="s">
        <v>4425</v>
      </c>
    </row>
    <row r="1450" spans="1:28" x14ac:dyDescent="0.25">
      <c r="A1450" t="s">
        <v>4331</v>
      </c>
      <c r="B1450" t="s">
        <v>566</v>
      </c>
      <c r="C1450" t="s">
        <v>567</v>
      </c>
      <c r="D1450" t="s">
        <v>568</v>
      </c>
      <c r="E1450" t="s">
        <v>569</v>
      </c>
      <c r="F1450" t="s">
        <v>570</v>
      </c>
      <c r="G1450" s="1">
        <v>92.22199128940764</v>
      </c>
      <c r="H1450" s="1">
        <v>63.49</v>
      </c>
      <c r="I1450" s="2">
        <v>5855.1742269644919</v>
      </c>
      <c r="J1450" s="3">
        <v>2.5353876768298999E-3</v>
      </c>
      <c r="K1450" s="4">
        <v>2309380.25</v>
      </c>
      <c r="L1450" s="5">
        <v>100001</v>
      </c>
      <c r="M1450" s="6">
        <v>23.093571560000001</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3"/>
        <v xml:space="preserve"> </v>
      </c>
      <c r="AB1450" s="8" t="s">
        <v>4425</v>
      </c>
    </row>
    <row r="1451" spans="1:28" x14ac:dyDescent="0.25">
      <c r="A1451" t="s">
        <v>4331</v>
      </c>
      <c r="B1451" t="s">
        <v>576</v>
      </c>
      <c r="C1451" t="s">
        <v>577</v>
      </c>
      <c r="D1451" t="s">
        <v>578</v>
      </c>
      <c r="E1451" t="s">
        <v>579</v>
      </c>
      <c r="F1451" t="s">
        <v>580</v>
      </c>
      <c r="G1451" s="1">
        <v>33.101844009913577</v>
      </c>
      <c r="H1451" s="1">
        <v>194.84</v>
      </c>
      <c r="I1451" s="2">
        <v>6449.5632868915618</v>
      </c>
      <c r="J1451" s="3">
        <v>2.7927680107645999E-3</v>
      </c>
      <c r="K1451" s="4">
        <v>2309380.25</v>
      </c>
      <c r="L1451" s="5">
        <v>100001</v>
      </c>
      <c r="M1451" s="6">
        <v>23.093571560000001</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3"/>
        <v xml:space="preserve"> </v>
      </c>
      <c r="AB1451" s="8" t="s">
        <v>4425</v>
      </c>
    </row>
    <row r="1452" spans="1:28" x14ac:dyDescent="0.25">
      <c r="A1452" t="s">
        <v>4331</v>
      </c>
      <c r="B1452" t="s">
        <v>586</v>
      </c>
      <c r="C1452" t="s">
        <v>587</v>
      </c>
      <c r="D1452" t="s">
        <v>588</v>
      </c>
      <c r="E1452" t="s">
        <v>589</v>
      </c>
      <c r="F1452" t="s">
        <v>590</v>
      </c>
      <c r="G1452" s="1">
        <v>15.686183855481479</v>
      </c>
      <c r="H1452" s="1">
        <v>367.82</v>
      </c>
      <c r="I1452" s="2">
        <v>5769.6921457231992</v>
      </c>
      <c r="J1452" s="3">
        <v>2.4983725160561999E-3</v>
      </c>
      <c r="K1452" s="4">
        <v>2309380.25</v>
      </c>
      <c r="L1452" s="5">
        <v>100001</v>
      </c>
      <c r="M1452" s="6">
        <v>23.093571560000001</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3"/>
        <v xml:space="preserve"> </v>
      </c>
      <c r="AB1452" s="8" t="s">
        <v>4425</v>
      </c>
    </row>
    <row r="1453" spans="1:28" x14ac:dyDescent="0.25">
      <c r="A1453" t="s">
        <v>4331</v>
      </c>
      <c r="B1453" t="s">
        <v>591</v>
      </c>
      <c r="C1453" t="s">
        <v>592</v>
      </c>
      <c r="D1453" t="s">
        <v>593</v>
      </c>
      <c r="E1453" t="s">
        <v>594</v>
      </c>
      <c r="F1453" t="s">
        <v>595</v>
      </c>
      <c r="G1453" s="1">
        <v>11.46190572438182</v>
      </c>
      <c r="H1453" s="1">
        <v>502.7</v>
      </c>
      <c r="I1453" s="2">
        <v>5761.9000076467382</v>
      </c>
      <c r="J1453" s="3">
        <v>2.4949983908655001E-3</v>
      </c>
      <c r="K1453" s="4">
        <v>2309380.25</v>
      </c>
      <c r="L1453" s="5">
        <v>100001</v>
      </c>
      <c r="M1453" s="6">
        <v>23.093571560000001</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3"/>
        <v xml:space="preserve"> </v>
      </c>
      <c r="AB1453" s="8" t="s">
        <v>4425</v>
      </c>
    </row>
    <row r="1454" spans="1:28" x14ac:dyDescent="0.25">
      <c r="A1454" t="s">
        <v>4331</v>
      </c>
      <c r="B1454" t="s">
        <v>596</v>
      </c>
      <c r="C1454" t="s">
        <v>597</v>
      </c>
      <c r="D1454" t="s">
        <v>598</v>
      </c>
      <c r="E1454" t="s">
        <v>599</v>
      </c>
      <c r="F1454" t="s">
        <v>600</v>
      </c>
      <c r="G1454" s="1">
        <v>10.81788696487482</v>
      </c>
      <c r="H1454" s="1">
        <v>526.66999999999996</v>
      </c>
      <c r="I1454" s="2">
        <v>5697.4565277906222</v>
      </c>
      <c r="J1454" s="3">
        <v>2.4670932938785002E-3</v>
      </c>
      <c r="K1454" s="4">
        <v>2309380.25</v>
      </c>
      <c r="L1454" s="5">
        <v>100001</v>
      </c>
      <c r="M1454" s="6">
        <v>23.093571560000001</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3"/>
        <v xml:space="preserve"> </v>
      </c>
      <c r="AB1454" s="8" t="s">
        <v>4425</v>
      </c>
    </row>
    <row r="1455" spans="1:28" x14ac:dyDescent="0.25">
      <c r="A1455" t="s">
        <v>4331</v>
      </c>
      <c r="B1455" t="s">
        <v>601</v>
      </c>
      <c r="C1455" t="s">
        <v>602</v>
      </c>
      <c r="D1455" t="s">
        <v>603</v>
      </c>
      <c r="E1455" t="s">
        <v>604</v>
      </c>
      <c r="G1455" s="1">
        <v>22.382126612492669</v>
      </c>
      <c r="H1455" s="1">
        <v>263.07</v>
      </c>
      <c r="I1455" s="2">
        <v>5888.0660479484468</v>
      </c>
      <c r="J1455" s="3">
        <v>2.5496303815485998E-3</v>
      </c>
      <c r="K1455" s="4">
        <v>2309380.25</v>
      </c>
      <c r="L1455" s="5">
        <v>100001</v>
      </c>
      <c r="M1455" s="6">
        <v>23.093571560000001</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3"/>
        <v xml:space="preserve"> </v>
      </c>
      <c r="AB1455" s="8" t="s">
        <v>4425</v>
      </c>
    </row>
    <row r="1456" spans="1:28" x14ac:dyDescent="0.25">
      <c r="A1456" t="s">
        <v>4331</v>
      </c>
      <c r="B1456" t="s">
        <v>4477</v>
      </c>
      <c r="C1456" t="s">
        <v>4478</v>
      </c>
      <c r="D1456" t="s">
        <v>4479</v>
      </c>
      <c r="E1456" t="s">
        <v>4480</v>
      </c>
      <c r="F1456" t="s">
        <v>4481</v>
      </c>
      <c r="G1456" s="1">
        <v>74.769483413116561</v>
      </c>
      <c r="H1456" s="1">
        <v>73</v>
      </c>
      <c r="I1456" s="2">
        <v>5458.1722891575091</v>
      </c>
      <c r="J1456" s="3">
        <v>2.3634792447702999E-3</v>
      </c>
      <c r="K1456" s="4">
        <v>2309380.25</v>
      </c>
      <c r="L1456" s="5">
        <v>100001</v>
      </c>
      <c r="M1456" s="6">
        <v>23.093571560000001</v>
      </c>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3"/>
        <v xml:space="preserve"> </v>
      </c>
      <c r="AB1456" s="8" t="s">
        <v>4425</v>
      </c>
    </row>
    <row r="1457" spans="1:28" x14ac:dyDescent="0.25">
      <c r="A1457" t="s">
        <v>4331</v>
      </c>
      <c r="B1457" t="s">
        <v>605</v>
      </c>
      <c r="C1457" t="s">
        <v>606</v>
      </c>
      <c r="D1457" t="s">
        <v>607</v>
      </c>
      <c r="E1457" t="s">
        <v>608</v>
      </c>
      <c r="F1457" t="s">
        <v>609</v>
      </c>
      <c r="G1457" s="1">
        <v>16.280975605995739</v>
      </c>
      <c r="H1457" s="1">
        <v>354.57</v>
      </c>
      <c r="I1457" s="2">
        <v>5772.7455206179093</v>
      </c>
      <c r="J1457" s="3">
        <v>2.4996946780929002E-3</v>
      </c>
      <c r="K1457" s="4">
        <v>2309380.25</v>
      </c>
      <c r="L1457" s="5">
        <v>100001</v>
      </c>
      <c r="M1457" s="6">
        <v>23.093571560000001</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3"/>
        <v xml:space="preserve"> </v>
      </c>
      <c r="AB1457" s="8" t="s">
        <v>4425</v>
      </c>
    </row>
    <row r="1458" spans="1:28" x14ac:dyDescent="0.25">
      <c r="A1458" t="s">
        <v>4331</v>
      </c>
      <c r="B1458" t="s">
        <v>610</v>
      </c>
      <c r="C1458" t="s">
        <v>611</v>
      </c>
      <c r="D1458" t="s">
        <v>612</v>
      </c>
      <c r="E1458" t="s">
        <v>613</v>
      </c>
      <c r="F1458" t="s">
        <v>614</v>
      </c>
      <c r="G1458" s="1">
        <v>4.1108165030687909</v>
      </c>
      <c r="H1458" s="1">
        <v>1427.18</v>
      </c>
      <c r="I1458" s="2">
        <v>5866.875096849717</v>
      </c>
      <c r="J1458" s="3">
        <v>2.5404543478059001E-3</v>
      </c>
      <c r="K1458" s="4">
        <v>2309380.25</v>
      </c>
      <c r="L1458" s="5">
        <v>100001</v>
      </c>
      <c r="M1458" s="6">
        <v>23.093571560000001</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si="23"/>
        <v xml:space="preserve"> </v>
      </c>
      <c r="AB1458" s="8" t="s">
        <v>4425</v>
      </c>
    </row>
    <row r="1459" spans="1:28" x14ac:dyDescent="0.25">
      <c r="A1459" t="s">
        <v>4331</v>
      </c>
      <c r="B1459" t="s">
        <v>4482</v>
      </c>
      <c r="C1459" t="s">
        <v>4483</v>
      </c>
      <c r="D1459" t="s">
        <v>4484</v>
      </c>
      <c r="E1459" t="s">
        <v>4485</v>
      </c>
      <c r="F1459" t="s">
        <v>4486</v>
      </c>
      <c r="G1459" s="1">
        <v>29.178514541210291</v>
      </c>
      <c r="H1459" s="1">
        <v>199.19</v>
      </c>
      <c r="I1459" s="2">
        <v>5812.0683114636777</v>
      </c>
      <c r="J1459" s="3">
        <v>2.5167220995604999E-3</v>
      </c>
      <c r="K1459" s="4">
        <v>2309380.25</v>
      </c>
      <c r="L1459" s="5">
        <v>100001</v>
      </c>
      <c r="M1459" s="6">
        <v>23.093571560000001</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si="23"/>
        <v xml:space="preserve"> </v>
      </c>
      <c r="AB1459" s="8" t="s">
        <v>4425</v>
      </c>
    </row>
    <row r="1460" spans="1:28" x14ac:dyDescent="0.25">
      <c r="A1460" t="s">
        <v>4331</v>
      </c>
      <c r="B1460" t="s">
        <v>615</v>
      </c>
      <c r="C1460" t="s">
        <v>616</v>
      </c>
      <c r="D1460" t="s">
        <v>617</v>
      </c>
      <c r="E1460" t="s">
        <v>618</v>
      </c>
      <c r="F1460" t="s">
        <v>619</v>
      </c>
      <c r="G1460" s="1">
        <v>9.1320624444982634</v>
      </c>
      <c r="H1460" s="1">
        <v>623.91</v>
      </c>
      <c r="I1460" s="2">
        <v>5697.585079746912</v>
      </c>
      <c r="J1460" s="3">
        <v>2.4671489590105001E-3</v>
      </c>
      <c r="K1460" s="4">
        <v>2309380.25</v>
      </c>
      <c r="L1460" s="5">
        <v>100001</v>
      </c>
      <c r="M1460" s="6">
        <v>23.093571560000001</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3"/>
        <v xml:space="preserve"> </v>
      </c>
      <c r="AB1460" s="8" t="s">
        <v>4425</v>
      </c>
    </row>
    <row r="1461" spans="1:28" x14ac:dyDescent="0.25">
      <c r="A1461" t="s">
        <v>4331</v>
      </c>
      <c r="B1461" t="s">
        <v>4487</v>
      </c>
      <c r="C1461" t="s">
        <v>4488</v>
      </c>
      <c r="D1461" t="s">
        <v>4489</v>
      </c>
      <c r="E1461" t="s">
        <v>4490</v>
      </c>
      <c r="F1461" t="s">
        <v>4491</v>
      </c>
      <c r="G1461" s="1">
        <v>31.498441875563461</v>
      </c>
      <c r="H1461" s="1">
        <v>184.49</v>
      </c>
      <c r="I1461" s="2">
        <v>5811.147541622704</v>
      </c>
      <c r="J1461" s="3">
        <v>2.5163233909282E-3</v>
      </c>
      <c r="K1461" s="4">
        <v>2309380.25</v>
      </c>
      <c r="L1461" s="5">
        <v>100001</v>
      </c>
      <c r="M1461" s="6">
        <v>23.093571560000001</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3"/>
        <v xml:space="preserve"> </v>
      </c>
      <c r="AB1461" s="8" t="s">
        <v>4425</v>
      </c>
    </row>
    <row r="1462" spans="1:28" x14ac:dyDescent="0.25">
      <c r="A1462" t="s">
        <v>4331</v>
      </c>
      <c r="B1462" t="s">
        <v>620</v>
      </c>
      <c r="C1462" t="s">
        <v>621</v>
      </c>
      <c r="D1462" t="s">
        <v>622</v>
      </c>
      <c r="E1462" t="s">
        <v>623</v>
      </c>
      <c r="F1462" t="s">
        <v>624</v>
      </c>
      <c r="G1462" s="1">
        <v>16.887896327175952</v>
      </c>
      <c r="H1462" s="1">
        <v>345.2</v>
      </c>
      <c r="I1462" s="2">
        <v>5829.7018121411384</v>
      </c>
      <c r="J1462" s="3">
        <v>2.5243576981923998E-3</v>
      </c>
      <c r="K1462" s="4">
        <v>2309380.25</v>
      </c>
      <c r="L1462" s="5">
        <v>100001</v>
      </c>
      <c r="M1462" s="6">
        <v>23.093571560000001</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3"/>
        <v xml:space="preserve"> </v>
      </c>
      <c r="AB1462" s="8" t="s">
        <v>4425</v>
      </c>
    </row>
    <row r="1463" spans="1:28" x14ac:dyDescent="0.25">
      <c r="A1463" t="s">
        <v>4331</v>
      </c>
      <c r="B1463" t="s">
        <v>625</v>
      </c>
      <c r="C1463" t="s">
        <v>626</v>
      </c>
      <c r="D1463" t="s">
        <v>627</v>
      </c>
      <c r="E1463" t="s">
        <v>628</v>
      </c>
      <c r="F1463" t="s">
        <v>629</v>
      </c>
      <c r="G1463" s="1">
        <v>45.085676636643811</v>
      </c>
      <c r="H1463" s="1">
        <v>127.54</v>
      </c>
      <c r="I1463" s="2">
        <v>5750.2271982375523</v>
      </c>
      <c r="J1463" s="3">
        <v>2.4899438705415998E-3</v>
      </c>
      <c r="K1463" s="4">
        <v>2309380.25</v>
      </c>
      <c r="L1463" s="5">
        <v>100001</v>
      </c>
      <c r="M1463" s="6">
        <v>23.093571560000001</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3"/>
        <v xml:space="preserve"> </v>
      </c>
      <c r="AB1463" s="8" t="s">
        <v>4425</v>
      </c>
    </row>
    <row r="1464" spans="1:28" x14ac:dyDescent="0.25">
      <c r="A1464" t="s">
        <v>4331</v>
      </c>
      <c r="B1464" t="s">
        <v>635</v>
      </c>
      <c r="C1464" t="s">
        <v>636</v>
      </c>
      <c r="D1464" t="s">
        <v>637</v>
      </c>
      <c r="E1464" t="s">
        <v>638</v>
      </c>
      <c r="F1464" t="s">
        <v>639</v>
      </c>
      <c r="G1464" s="1">
        <v>81.694130086517106</v>
      </c>
      <c r="H1464" s="1">
        <v>70.010000000000005</v>
      </c>
      <c r="I1464" s="2">
        <v>5719.4060473570626</v>
      </c>
      <c r="J1464" s="3">
        <v>2.4765978003652E-3</v>
      </c>
      <c r="K1464" s="4">
        <v>2309380.25</v>
      </c>
      <c r="L1464" s="5">
        <v>100001</v>
      </c>
      <c r="M1464" s="6">
        <v>23.093571560000001</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3"/>
        <v xml:space="preserve"> </v>
      </c>
      <c r="AB1464" s="8" t="s">
        <v>4425</v>
      </c>
    </row>
    <row r="1465" spans="1:28" x14ac:dyDescent="0.25">
      <c r="A1465" t="s">
        <v>4331</v>
      </c>
      <c r="B1465" t="s">
        <v>640</v>
      </c>
      <c r="C1465" t="s">
        <v>641</v>
      </c>
      <c r="D1465" t="s">
        <v>642</v>
      </c>
      <c r="E1465" t="s">
        <v>643</v>
      </c>
      <c r="F1465" t="s">
        <v>644</v>
      </c>
      <c r="G1465" s="1">
        <v>54.523779408053478</v>
      </c>
      <c r="H1465" s="1">
        <v>105.31</v>
      </c>
      <c r="I1465" s="2">
        <v>5741.8992094621117</v>
      </c>
      <c r="J1465" s="3">
        <v>2.4863377130994002E-3</v>
      </c>
      <c r="K1465" s="4">
        <v>2309380.25</v>
      </c>
      <c r="L1465" s="5">
        <v>100001</v>
      </c>
      <c r="M1465" s="6">
        <v>23.093571560000001</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3"/>
        <v xml:space="preserve"> </v>
      </c>
      <c r="AB1465" s="8" t="s">
        <v>4425</v>
      </c>
    </row>
    <row r="1466" spans="1:28" x14ac:dyDescent="0.25">
      <c r="A1466" t="s">
        <v>4331</v>
      </c>
      <c r="B1466" t="s">
        <v>645</v>
      </c>
      <c r="C1466" t="s">
        <v>646</v>
      </c>
      <c r="D1466" t="s">
        <v>647</v>
      </c>
      <c r="E1466" t="s">
        <v>648</v>
      </c>
      <c r="G1466" s="1">
        <v>14.96807711052292</v>
      </c>
      <c r="H1466" s="1">
        <v>392.3</v>
      </c>
      <c r="I1466" s="2">
        <v>5871.9766504581412</v>
      </c>
      <c r="J1466" s="3">
        <v>2.5426634052395998E-3</v>
      </c>
      <c r="K1466" s="4">
        <v>2309380.25</v>
      </c>
      <c r="L1466" s="5">
        <v>100001</v>
      </c>
      <c r="M1466" s="6">
        <v>23.093571560000001</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3"/>
        <v xml:space="preserve"> </v>
      </c>
      <c r="AB1466" s="8" t="s">
        <v>4425</v>
      </c>
    </row>
    <row r="1467" spans="1:28" x14ac:dyDescent="0.25">
      <c r="A1467" t="s">
        <v>4331</v>
      </c>
      <c r="B1467" t="s">
        <v>4492</v>
      </c>
      <c r="C1467" t="s">
        <v>4493</v>
      </c>
      <c r="D1467" t="s">
        <v>4494</v>
      </c>
      <c r="E1467" t="s">
        <v>4495</v>
      </c>
      <c r="F1467" t="s">
        <v>4496</v>
      </c>
      <c r="G1467" s="1">
        <v>158.59578072711099</v>
      </c>
      <c r="H1467" s="1">
        <v>32.19</v>
      </c>
      <c r="I1467" s="2">
        <v>5105.1981816057032</v>
      </c>
      <c r="J1467" s="3">
        <v>2.2106355943789001E-3</v>
      </c>
      <c r="K1467" s="4">
        <v>2309380.25</v>
      </c>
      <c r="L1467" s="5">
        <v>100001</v>
      </c>
      <c r="M1467" s="6">
        <v>23.093571560000001</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si="23"/>
        <v xml:space="preserve"> </v>
      </c>
      <c r="AB1467" s="8" t="s">
        <v>4425</v>
      </c>
    </row>
    <row r="1468" spans="1:28" x14ac:dyDescent="0.25">
      <c r="A1468" t="s">
        <v>4331</v>
      </c>
      <c r="B1468" t="s">
        <v>649</v>
      </c>
      <c r="C1468" t="s">
        <v>650</v>
      </c>
      <c r="D1468" t="s">
        <v>651</v>
      </c>
      <c r="E1468" t="s">
        <v>652</v>
      </c>
      <c r="F1468" t="s">
        <v>653</v>
      </c>
      <c r="G1468" s="1">
        <v>10.38225097578214</v>
      </c>
      <c r="H1468" s="1">
        <v>546.67999999999995</v>
      </c>
      <c r="I1468" s="2">
        <v>5675.7689634405788</v>
      </c>
      <c r="J1468" s="3">
        <v>2.4577022183508001E-3</v>
      </c>
      <c r="K1468" s="4">
        <v>2309380.25</v>
      </c>
      <c r="L1468" s="5">
        <v>100001</v>
      </c>
      <c r="M1468" s="6">
        <v>23.093571560000001</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3"/>
        <v xml:space="preserve"> </v>
      </c>
      <c r="AB1468" s="8" t="s">
        <v>4425</v>
      </c>
    </row>
    <row r="1469" spans="1:28" x14ac:dyDescent="0.25">
      <c r="A1469" t="s">
        <v>4331</v>
      </c>
      <c r="B1469" t="s">
        <v>654</v>
      </c>
      <c r="C1469" t="s">
        <v>655</v>
      </c>
      <c r="D1469" t="s">
        <v>656</v>
      </c>
      <c r="E1469" t="s">
        <v>657</v>
      </c>
      <c r="F1469" t="s">
        <v>658</v>
      </c>
      <c r="G1469" s="1">
        <v>16.47387857848225</v>
      </c>
      <c r="H1469" s="1">
        <v>282.7</v>
      </c>
      <c r="I1469" s="2">
        <v>4657.1654741369321</v>
      </c>
      <c r="J1469" s="3">
        <v>2.0166299915905001E-3</v>
      </c>
      <c r="K1469" s="4">
        <v>2309380.25</v>
      </c>
      <c r="L1469" s="5">
        <v>100001</v>
      </c>
      <c r="M1469" s="6">
        <v>23.093571560000001</v>
      </c>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si="23"/>
        <v xml:space="preserve"> </v>
      </c>
      <c r="AB1469" s="8" t="s">
        <v>4425</v>
      </c>
    </row>
    <row r="1470" spans="1:28" x14ac:dyDescent="0.25">
      <c r="A1470" t="s">
        <v>4331</v>
      </c>
      <c r="B1470" t="s">
        <v>659</v>
      </c>
      <c r="C1470" t="s">
        <v>660</v>
      </c>
      <c r="D1470" t="s">
        <v>661</v>
      </c>
      <c r="E1470" t="s">
        <v>662</v>
      </c>
      <c r="F1470" t="s">
        <v>663</v>
      </c>
      <c r="G1470" s="1">
        <v>6.108194001658493</v>
      </c>
      <c r="H1470" s="1">
        <v>907.45</v>
      </c>
      <c r="I1470" s="2">
        <v>5542.8806468049997</v>
      </c>
      <c r="J1470" s="3">
        <v>2.4001593703786E-3</v>
      </c>
      <c r="K1470" s="4">
        <v>2309380.25</v>
      </c>
      <c r="L1470" s="5">
        <v>100001</v>
      </c>
      <c r="M1470" s="6">
        <v>23.093571560000001</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3"/>
        <v xml:space="preserve"> </v>
      </c>
      <c r="AB1470" s="8" t="s">
        <v>4425</v>
      </c>
    </row>
    <row r="1471" spans="1:28" x14ac:dyDescent="0.25">
      <c r="A1471" t="s">
        <v>4331</v>
      </c>
      <c r="B1471" t="s">
        <v>664</v>
      </c>
      <c r="C1471" t="s">
        <v>665</v>
      </c>
      <c r="D1471" t="s">
        <v>666</v>
      </c>
      <c r="E1471" t="s">
        <v>667</v>
      </c>
      <c r="F1471" t="s">
        <v>668</v>
      </c>
      <c r="G1471" s="1">
        <v>17.89280885410146</v>
      </c>
      <c r="H1471" s="1">
        <v>325.26</v>
      </c>
      <c r="I1471" s="2">
        <v>5819.8150078850404</v>
      </c>
      <c r="J1471" s="3">
        <v>2.5200765477598999E-3</v>
      </c>
      <c r="K1471" s="4">
        <v>2309380.25</v>
      </c>
      <c r="L1471" s="5">
        <v>100001</v>
      </c>
      <c r="M1471" s="6">
        <v>23.093571560000001</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si="23"/>
        <v xml:space="preserve"> </v>
      </c>
      <c r="AB1471" s="8" t="s">
        <v>4425</v>
      </c>
    </row>
    <row r="1472" spans="1:28" x14ac:dyDescent="0.25">
      <c r="A1472" t="s">
        <v>4331</v>
      </c>
      <c r="B1472" t="s">
        <v>669</v>
      </c>
      <c r="C1472" t="s">
        <v>670</v>
      </c>
      <c r="D1472" t="s">
        <v>671</v>
      </c>
      <c r="E1472" t="s">
        <v>672</v>
      </c>
      <c r="F1472" t="s">
        <v>673</v>
      </c>
      <c r="G1472" s="1">
        <v>24.987147336612761</v>
      </c>
      <c r="H1472" s="1">
        <v>231.72</v>
      </c>
      <c r="I1472" s="2">
        <v>5790.0217808399084</v>
      </c>
      <c r="J1472" s="3">
        <v>2.5071755856749E-3</v>
      </c>
      <c r="K1472" s="4">
        <v>2309380.25</v>
      </c>
      <c r="L1472" s="5">
        <v>100001</v>
      </c>
      <c r="M1472" s="6">
        <v>23.093571560000001</v>
      </c>
      <c r="N1472" s="7" t="str">
        <f>IF(ISNUMBER(_xll.BDP($C1472, "DELTA_MID")),_xll.BDP($C1472, "DELTA_MID")," ")</f>
        <v xml:space="preserve"> </v>
      </c>
      <c r="O1472" s="7" t="str">
        <f>IF(ISNUMBER(N1472),_xll.BDP($C1472, "OPT_UNDL_TICKER"),"")</f>
        <v/>
      </c>
      <c r="P1472" s="8" t="str">
        <f>IF(ISNUMBER(N1472),_xll.BDP($C1472, "OPT_UNDL_PX")," ")</f>
        <v xml:space="preserve"> </v>
      </c>
      <c r="Q1472" s="7" t="str">
        <f>IF(ISNUMBER(N1472),+G1472*_xll.BDP($C1472, "PX_POS_MULT_FACTOR")*P1472/K1472," ")</f>
        <v xml:space="preserve"> </v>
      </c>
      <c r="R1472" s="8" t="str">
        <f>IF(OR($A1472="TUA",$A1472="TYA"),"",IF(ISNUMBER(_xll.BDP($C1472,"DUR_ADJ_OAS_MID")),_xll.BDP($C1472,"DUR_ADJ_OAS_MID"),IF(ISNUMBER(_xll.BDP($E1472&amp;" ISIN","DUR_ADJ_OAS_MID")),_xll.BDP($E1472&amp;" ISIN","DUR_ADJ_OAS_MID")," ")))</f>
        <v xml:space="preserve"> </v>
      </c>
      <c r="S1472" s="7" t="str">
        <f t="shared" si="23"/>
        <v xml:space="preserve"> </v>
      </c>
      <c r="AB1472" s="8" t="s">
        <v>4425</v>
      </c>
    </row>
    <row r="1473" spans="1:28" x14ac:dyDescent="0.25">
      <c r="A1473" t="s">
        <v>4331</v>
      </c>
      <c r="B1473" t="s">
        <v>4497</v>
      </c>
      <c r="C1473" t="s">
        <v>4498</v>
      </c>
      <c r="D1473" t="s">
        <v>4306</v>
      </c>
      <c r="E1473" t="s">
        <v>4307</v>
      </c>
      <c r="F1473" t="s">
        <v>4308</v>
      </c>
      <c r="G1473" s="1">
        <v>49.558655556501897</v>
      </c>
      <c r="H1473" s="1">
        <v>116.94</v>
      </c>
      <c r="I1473" s="2">
        <v>5795.3891807773316</v>
      </c>
      <c r="J1473" s="3">
        <v>2.5094997589839001E-3</v>
      </c>
      <c r="K1473" s="4">
        <v>2309380.25</v>
      </c>
      <c r="L1473" s="5">
        <v>100001</v>
      </c>
      <c r="M1473" s="6">
        <v>23.093571560000001</v>
      </c>
      <c r="N1473" s="7" t="str">
        <f>IF(ISNUMBER(_xll.BDP($C1473, "DELTA_MID")),_xll.BDP($C1473, "DELTA_MID")," ")</f>
        <v xml:space="preserve"> </v>
      </c>
      <c r="O1473" s="7" t="str">
        <f>IF(ISNUMBER(N1473),_xll.BDP($C1473, "OPT_UNDL_TICKER"),"")</f>
        <v/>
      </c>
      <c r="P1473" s="8" t="str">
        <f>IF(ISNUMBER(N1473),_xll.BDP($C1473, "OPT_UNDL_PX")," ")</f>
        <v xml:space="preserve"> </v>
      </c>
      <c r="Q1473" s="7" t="str">
        <f>IF(ISNUMBER(N1473),+G1473*_xll.BDP($C1473, "PX_POS_MULT_FACTOR")*P1473/K1473," ")</f>
        <v xml:space="preserve"> </v>
      </c>
      <c r="R1473" s="8" t="str">
        <f>IF(OR($A1473="TUA",$A1473="TYA"),"",IF(ISNUMBER(_xll.BDP($C1473,"DUR_ADJ_OAS_MID")),_xll.BDP($C1473,"DUR_ADJ_OAS_MID"),IF(ISNUMBER(_xll.BDP($E1473&amp;" ISIN","DUR_ADJ_OAS_MID")),_xll.BDP($E1473&amp;" ISIN","DUR_ADJ_OAS_MID")," ")))</f>
        <v xml:space="preserve"> </v>
      </c>
      <c r="S1473" s="7" t="str">
        <f t="shared" si="23"/>
        <v xml:space="preserve"> </v>
      </c>
      <c r="AB1473" s="8" t="s">
        <v>4425</v>
      </c>
    </row>
    <row r="1474" spans="1:28" x14ac:dyDescent="0.25">
      <c r="A1474" t="s">
        <v>4331</v>
      </c>
      <c r="B1474" t="s">
        <v>679</v>
      </c>
      <c r="C1474" t="s">
        <v>680</v>
      </c>
      <c r="D1474" t="s">
        <v>681</v>
      </c>
      <c r="E1474" t="s">
        <v>682</v>
      </c>
      <c r="F1474" t="s">
        <v>683</v>
      </c>
      <c r="G1474" s="1">
        <v>27.807127327436959</v>
      </c>
      <c r="H1474" s="1">
        <v>208.25</v>
      </c>
      <c r="I1474" s="2">
        <v>5790.8342659387463</v>
      </c>
      <c r="J1474" s="3">
        <v>2.5075274052156001E-3</v>
      </c>
      <c r="K1474" s="4">
        <v>2309380.25</v>
      </c>
      <c r="L1474" s="5">
        <v>100001</v>
      </c>
      <c r="M1474" s="6">
        <v>23.093571560000001</v>
      </c>
      <c r="N1474" s="7" t="str">
        <f>IF(ISNUMBER(_xll.BDP($C1474, "DELTA_MID")),_xll.BDP($C1474, "DELTA_MID")," ")</f>
        <v xml:space="preserve"> </v>
      </c>
      <c r="O1474" s="7" t="str">
        <f>IF(ISNUMBER(N1474),_xll.BDP($C1474, "OPT_UNDL_TICKER"),"")</f>
        <v/>
      </c>
      <c r="P1474" s="8" t="str">
        <f>IF(ISNUMBER(N1474),_xll.BDP($C1474, "OPT_UNDL_PX")," ")</f>
        <v xml:space="preserve"> </v>
      </c>
      <c r="Q1474" s="7" t="str">
        <f>IF(ISNUMBER(N1474),+G1474*_xll.BDP($C1474, "PX_POS_MULT_FACTOR")*P1474/K1474," ")</f>
        <v xml:space="preserve"> </v>
      </c>
      <c r="R1474" s="8" t="str">
        <f>IF(OR($A1474="TUA",$A1474="TYA"),"",IF(ISNUMBER(_xll.BDP($C1474,"DUR_ADJ_OAS_MID")),_xll.BDP($C1474,"DUR_ADJ_OAS_MID"),IF(ISNUMBER(_xll.BDP($E1474&amp;" ISIN","DUR_ADJ_OAS_MID")),_xll.BDP($E1474&amp;" ISIN","DUR_ADJ_OAS_MID")," ")))</f>
        <v xml:space="preserve"> </v>
      </c>
      <c r="S1474" s="7" t="str">
        <f t="shared" si="23"/>
        <v xml:space="preserve"> </v>
      </c>
      <c r="AB1474" s="8" t="s">
        <v>4425</v>
      </c>
    </row>
    <row r="1475" spans="1:28" x14ac:dyDescent="0.25">
      <c r="A1475" t="s">
        <v>4331</v>
      </c>
      <c r="B1475" t="s">
        <v>4499</v>
      </c>
      <c r="C1475" t="s">
        <v>4500</v>
      </c>
      <c r="F1475" t="s">
        <v>4500</v>
      </c>
      <c r="G1475" s="1">
        <v>-581003</v>
      </c>
      <c r="H1475" s="1">
        <v>100</v>
      </c>
      <c r="I1475" s="2">
        <v>-581003</v>
      </c>
      <c r="J1475" s="3">
        <v>-0.25158395</v>
      </c>
      <c r="K1475" s="4">
        <v>2309380.25</v>
      </c>
      <c r="L1475" s="5">
        <v>100001</v>
      </c>
      <c r="M1475" s="6">
        <v>23.093571560000001</v>
      </c>
      <c r="N1475" s="7" t="str">
        <f>IF(ISNUMBER(_xll.BDP($C1475, "DELTA_MID")),_xll.BDP($C1475, "DELTA_MID")," ")</f>
        <v xml:space="preserve"> </v>
      </c>
      <c r="O1475" s="7" t="str">
        <f>IF(ISNUMBER(N1475),_xll.BDP($C1475, "OPT_UNDL_TICKER"),"")</f>
        <v/>
      </c>
      <c r="P1475" s="8" t="str">
        <f>IF(ISNUMBER(N1475),_xll.BDP($C1475, "OPT_UNDL_PX")," ")</f>
        <v xml:space="preserve"> </v>
      </c>
      <c r="Q1475" s="7" t="str">
        <f>IF(ISNUMBER(N1475),+G1475*_xll.BDP($C1475, "PX_POS_MULT_FACTOR")*P1475/K1475," ")</f>
        <v xml:space="preserve"> </v>
      </c>
      <c r="R1475" s="8" t="str">
        <f>IF(OR($A1475="TUA",$A1475="TYA"),"",IF(ISNUMBER(_xll.BDP($C1475,"DUR_ADJ_OAS_MID")),_xll.BDP($C1475,"DUR_ADJ_OAS_MID"),IF(ISNUMBER(_xll.BDP($E1475&amp;" ISIN","DUR_ADJ_OAS_MID")),_xll.BDP($E1475&amp;" ISIN","DUR_ADJ_OAS_MID")," ")))</f>
        <v xml:space="preserve"> </v>
      </c>
      <c r="S1475" s="7" t="str">
        <f t="shared" si="23"/>
        <v xml:space="preserve"> </v>
      </c>
      <c r="T1475" t="s">
        <v>4500</v>
      </c>
      <c r="U1475" t="s">
        <v>82</v>
      </c>
    </row>
    <row r="1476" spans="1:28" x14ac:dyDescent="0.25">
      <c r="A1476" t="s">
        <v>4331</v>
      </c>
      <c r="B1476" t="s">
        <v>4501</v>
      </c>
      <c r="C1476" t="s">
        <v>4502</v>
      </c>
      <c r="F1476" t="s">
        <v>4502</v>
      </c>
      <c r="G1476" s="1">
        <v>-2357117</v>
      </c>
      <c r="H1476" s="1">
        <v>100</v>
      </c>
      <c r="I1476" s="2">
        <v>-2357117</v>
      </c>
      <c r="J1476" s="3">
        <v>-1.0206708099999999</v>
      </c>
      <c r="K1476" s="4">
        <v>2309380.25</v>
      </c>
      <c r="L1476" s="5">
        <v>100001</v>
      </c>
      <c r="M1476" s="6">
        <v>23.093571560000001</v>
      </c>
      <c r="N1476" s="7" t="str">
        <f>IF(ISNUMBER(_xll.BDP($C1476, "DELTA_MID")),_xll.BDP($C1476, "DELTA_MID")," ")</f>
        <v xml:space="preserve"> </v>
      </c>
      <c r="O1476" s="7" t="str">
        <f>IF(ISNUMBER(N1476),_xll.BDP($C1476, "OPT_UNDL_TICKER"),"")</f>
        <v/>
      </c>
      <c r="P1476" s="8" t="str">
        <f>IF(ISNUMBER(N1476),_xll.BDP($C1476, "OPT_UNDL_PX")," ")</f>
        <v xml:space="preserve"> </v>
      </c>
      <c r="Q1476" s="7" t="str">
        <f>IF(ISNUMBER(N1476),+G1476*_xll.BDP($C1476, "PX_POS_MULT_FACTOR")*P1476/K1476," ")</f>
        <v xml:space="preserve"> </v>
      </c>
      <c r="R1476" s="8" t="str">
        <f>IF(OR($A1476="TUA",$A1476="TYA"),"",IF(ISNUMBER(_xll.BDP($C1476,"DUR_ADJ_OAS_MID")),_xll.BDP($C1476,"DUR_ADJ_OAS_MID"),IF(ISNUMBER(_xll.BDP($E1476&amp;" ISIN","DUR_ADJ_OAS_MID")),_xll.BDP($E1476&amp;" ISIN","DUR_ADJ_OAS_MID")," ")))</f>
        <v xml:space="preserve"> </v>
      </c>
      <c r="S1476" s="7" t="str">
        <f t="shared" si="23"/>
        <v xml:space="preserve"> </v>
      </c>
      <c r="T1476" t="s">
        <v>4502</v>
      </c>
      <c r="U1476" t="s">
        <v>82</v>
      </c>
    </row>
    <row r="1477" spans="1:28" x14ac:dyDescent="0.25">
      <c r="A1477" t="s">
        <v>4331</v>
      </c>
      <c r="B1477" t="s">
        <v>4503</v>
      </c>
      <c r="C1477" t="s">
        <v>4504</v>
      </c>
      <c r="F1477" t="s">
        <v>4505</v>
      </c>
      <c r="G1477" s="1">
        <v>2998</v>
      </c>
      <c r="H1477" s="1">
        <v>769.68</v>
      </c>
      <c r="I1477" s="2">
        <v>2307500.64</v>
      </c>
      <c r="J1477" s="3">
        <v>0.99918609999999997</v>
      </c>
      <c r="K1477" s="4">
        <v>2309380.25</v>
      </c>
      <c r="L1477" s="5">
        <v>100001</v>
      </c>
      <c r="M1477" s="6">
        <v>23.093571560000001</v>
      </c>
      <c r="N1477" s="7" t="str">
        <f>IF(ISNUMBER(_xll.BDP($C1477, "DELTA_MID")),_xll.BDP($C1477, "DELTA_MID")," ")</f>
        <v xml:space="preserve"> </v>
      </c>
      <c r="O1477" s="7" t="str">
        <f>IF(ISNUMBER(N1477),_xll.BDP($C1477, "OPT_UNDL_TICKER"),"")</f>
        <v/>
      </c>
      <c r="P1477" s="8" t="str">
        <f>IF(ISNUMBER(N1477),_xll.BDP($C1477, "OPT_UNDL_PX")," ")</f>
        <v xml:space="preserve"> </v>
      </c>
      <c r="Q1477" s="7" t="str">
        <f>IF(ISNUMBER(N1477),+G1477*_xll.BDP($C1477, "PX_POS_MULT_FACTOR")*P1477/K1477," ")</f>
        <v xml:space="preserve"> </v>
      </c>
      <c r="R1477" s="8" t="str">
        <f>IF(OR($A1477="TUA",$A1477="TYA"),"",IF(ISNUMBER(_xll.BDP($C1477,"DUR_ADJ_OAS_MID")),_xll.BDP($C1477,"DUR_ADJ_OAS_MID"),IF(ISNUMBER(_xll.BDP($E1477&amp;" ISIN","DUR_ADJ_OAS_MID")),_xll.BDP($E1477&amp;" ISIN","DUR_ADJ_OAS_MID")," ")))</f>
        <v xml:space="preserve"> </v>
      </c>
      <c r="S1477" s="7" t="str">
        <f t="shared" si="23"/>
        <v xml:space="preserve"> </v>
      </c>
      <c r="T1477" t="s">
        <v>4505</v>
      </c>
      <c r="U1477" t="s">
        <v>82</v>
      </c>
    </row>
    <row r="1478" spans="1:28" x14ac:dyDescent="0.25">
      <c r="A1478" t="s">
        <v>4331</v>
      </c>
      <c r="B1478" t="s">
        <v>4506</v>
      </c>
      <c r="C1478" t="s">
        <v>4507</v>
      </c>
      <c r="D1478" t="s">
        <v>4508</v>
      </c>
      <c r="E1478" t="s">
        <v>4509</v>
      </c>
      <c r="F1478" t="s">
        <v>4510</v>
      </c>
      <c r="G1478" s="1">
        <v>4085.065766334777</v>
      </c>
      <c r="H1478" s="1">
        <v>5.55</v>
      </c>
      <c r="I1478" s="2">
        <v>22672.115003158011</v>
      </c>
      <c r="J1478" s="3">
        <v>9.8174023109264003E-3</v>
      </c>
      <c r="K1478" s="4">
        <v>2309380.25</v>
      </c>
      <c r="L1478" s="5">
        <v>100001</v>
      </c>
      <c r="M1478" s="6">
        <v>23.093571560000001</v>
      </c>
      <c r="N1478" s="7" t="str">
        <f>IF(ISNUMBER(_xll.BDP($C1478, "DELTA_MID")),_xll.BDP($C1478, "DELTA_MID")," ")</f>
        <v xml:space="preserve"> </v>
      </c>
      <c r="O1478" s="7" t="str">
        <f>IF(ISNUMBER(N1478),_xll.BDP($C1478, "OPT_UNDL_TICKER"),"")</f>
        <v/>
      </c>
      <c r="P1478" s="8" t="str">
        <f>IF(ISNUMBER(N1478),_xll.BDP($C1478, "OPT_UNDL_PX")," ")</f>
        <v xml:space="preserve"> </v>
      </c>
      <c r="Q1478" s="7" t="str">
        <f>IF(ISNUMBER(N1478),+G1478*_xll.BDP($C1478, "PX_POS_MULT_FACTOR")*P1478/K1478," ")</f>
        <v xml:space="preserve"> </v>
      </c>
      <c r="R1478" s="8" t="str">
        <f>IF(OR($A1478="TUA",$A1478="TYA"),"",IF(ISNUMBER(_xll.BDP($C1478,"DUR_ADJ_OAS_MID")),_xll.BDP($C1478,"DUR_ADJ_OAS_MID"),IF(ISNUMBER(_xll.BDP($E1478&amp;" ISIN","DUR_ADJ_OAS_MID")),_xll.BDP($E1478&amp;" ISIN","DUR_ADJ_OAS_MID")," ")))</f>
        <v xml:space="preserve"> </v>
      </c>
      <c r="S1478" s="7" t="str">
        <f t="shared" si="23"/>
        <v xml:space="preserve"> </v>
      </c>
      <c r="AB1478" s="8" t="s">
        <v>4505</v>
      </c>
    </row>
    <row r="1479" spans="1:28" x14ac:dyDescent="0.25">
      <c r="A1479" t="s">
        <v>4331</v>
      </c>
      <c r="B1479" t="s">
        <v>4511</v>
      </c>
      <c r="C1479" t="s">
        <v>4512</v>
      </c>
      <c r="D1479" t="s">
        <v>4513</v>
      </c>
      <c r="E1479" t="s">
        <v>4514</v>
      </c>
      <c r="F1479" t="s">
        <v>4515</v>
      </c>
      <c r="G1479" s="1">
        <v>5739.4331723855794</v>
      </c>
      <c r="H1479" s="1">
        <v>20.29</v>
      </c>
      <c r="I1479" s="2">
        <v>116453.0990677034</v>
      </c>
      <c r="J1479" s="3">
        <v>5.0426125826486701E-2</v>
      </c>
      <c r="K1479" s="4">
        <v>2309380.25</v>
      </c>
      <c r="L1479" s="5">
        <v>100001</v>
      </c>
      <c r="M1479" s="6">
        <v>23.093571560000001</v>
      </c>
      <c r="N1479" s="7" t="str">
        <f>IF(ISNUMBER(_xll.BDP($C1479, "DELTA_MID")),_xll.BDP($C1479, "DELTA_MID")," ")</f>
        <v xml:space="preserve"> </v>
      </c>
      <c r="O1479" s="7" t="str">
        <f>IF(ISNUMBER(N1479),_xll.BDP($C1479, "OPT_UNDL_TICKER"),"")</f>
        <v/>
      </c>
      <c r="P1479" s="8" t="str">
        <f>IF(ISNUMBER(N1479),_xll.BDP($C1479, "OPT_UNDL_PX")," ")</f>
        <v xml:space="preserve"> </v>
      </c>
      <c r="Q1479" s="7" t="str">
        <f>IF(ISNUMBER(N1479),+G1479*_xll.BDP($C1479, "PX_POS_MULT_FACTOR")*P1479/K1479," ")</f>
        <v xml:space="preserve"> </v>
      </c>
      <c r="R1479" s="8" t="str">
        <f>IF(OR($A1479="TUA",$A1479="TYA"),"",IF(ISNUMBER(_xll.BDP($C1479,"DUR_ADJ_OAS_MID")),_xll.BDP($C1479,"DUR_ADJ_OAS_MID"),IF(ISNUMBER(_xll.BDP($E1479&amp;" ISIN","DUR_ADJ_OAS_MID")),_xll.BDP($E1479&amp;" ISIN","DUR_ADJ_OAS_MID")," ")))</f>
        <v xml:space="preserve"> </v>
      </c>
      <c r="S1479" s="7" t="str">
        <f t="shared" si="23"/>
        <v xml:space="preserve"> </v>
      </c>
      <c r="AB1479" s="8" t="s">
        <v>4505</v>
      </c>
    </row>
    <row r="1480" spans="1:28" x14ac:dyDescent="0.25">
      <c r="A1480" t="s">
        <v>4331</v>
      </c>
      <c r="B1480" t="s">
        <v>4516</v>
      </c>
      <c r="C1480" t="s">
        <v>4517</v>
      </c>
      <c r="D1480" t="s">
        <v>4518</v>
      </c>
      <c r="E1480" t="s">
        <v>4519</v>
      </c>
      <c r="F1480" t="s">
        <v>4520</v>
      </c>
      <c r="G1480" s="1">
        <v>876.07273344181317</v>
      </c>
      <c r="H1480" s="1">
        <v>13.42</v>
      </c>
      <c r="I1480" s="2">
        <v>11756.89608278913</v>
      </c>
      <c r="J1480" s="3">
        <v>5.0909312499701998E-3</v>
      </c>
      <c r="K1480" s="4">
        <v>2309380.25</v>
      </c>
      <c r="L1480" s="5">
        <v>100001</v>
      </c>
      <c r="M1480" s="6">
        <v>23.093571560000001</v>
      </c>
      <c r="N1480" s="7" t="str">
        <f>IF(ISNUMBER(_xll.BDP($C1480, "DELTA_MID")),_xll.BDP($C1480, "DELTA_MID")," ")</f>
        <v xml:space="preserve"> </v>
      </c>
      <c r="O1480" s="7" t="str">
        <f>IF(ISNUMBER(N1480),_xll.BDP($C1480, "OPT_UNDL_TICKER"),"")</f>
        <v/>
      </c>
      <c r="P1480" s="8" t="str">
        <f>IF(ISNUMBER(N1480),_xll.BDP($C1480, "OPT_UNDL_PX")," ")</f>
        <v xml:space="preserve"> </v>
      </c>
      <c r="Q1480" s="7" t="str">
        <f>IF(ISNUMBER(N1480),+G1480*_xll.BDP($C1480, "PX_POS_MULT_FACTOR")*P1480/K1480," ")</f>
        <v xml:space="preserve"> </v>
      </c>
      <c r="R1480" s="8" t="str">
        <f>IF(OR($A1480="TUA",$A1480="TYA"),"",IF(ISNUMBER(_xll.BDP($C1480,"DUR_ADJ_OAS_MID")),_xll.BDP($C1480,"DUR_ADJ_OAS_MID"),IF(ISNUMBER(_xll.BDP($E1480&amp;" ISIN","DUR_ADJ_OAS_MID")),_xll.BDP($E1480&amp;" ISIN","DUR_ADJ_OAS_MID")," ")))</f>
        <v xml:space="preserve"> </v>
      </c>
      <c r="S1480" s="7" t="str">
        <f t="shared" si="23"/>
        <v xml:space="preserve"> </v>
      </c>
      <c r="AB1480" s="8" t="s">
        <v>4505</v>
      </c>
    </row>
    <row r="1481" spans="1:28" x14ac:dyDescent="0.25">
      <c r="A1481" t="s">
        <v>4331</v>
      </c>
      <c r="B1481" t="s">
        <v>4521</v>
      </c>
      <c r="C1481" t="s">
        <v>4522</v>
      </c>
      <c r="D1481" t="s">
        <v>4523</v>
      </c>
      <c r="E1481" t="s">
        <v>4524</v>
      </c>
      <c r="F1481" t="s">
        <v>4525</v>
      </c>
      <c r="G1481" s="1">
        <v>3784.250951232737</v>
      </c>
      <c r="H1481" s="1">
        <v>9.11</v>
      </c>
      <c r="I1481" s="2">
        <v>34474.526165730233</v>
      </c>
      <c r="J1481" s="3">
        <v>1.4928042346309201E-2</v>
      </c>
      <c r="K1481" s="4">
        <v>2309380.25</v>
      </c>
      <c r="L1481" s="5">
        <v>100001</v>
      </c>
      <c r="M1481" s="6">
        <v>23.093571560000001</v>
      </c>
      <c r="N1481" s="7" t="str">
        <f>IF(ISNUMBER(_xll.BDP($C1481, "DELTA_MID")),_xll.BDP($C1481, "DELTA_MID")," ")</f>
        <v xml:space="preserve"> </v>
      </c>
      <c r="O1481" s="7" t="str">
        <f>IF(ISNUMBER(N1481),_xll.BDP($C1481, "OPT_UNDL_TICKER"),"")</f>
        <v/>
      </c>
      <c r="P1481" s="8" t="str">
        <f>IF(ISNUMBER(N1481),_xll.BDP($C1481, "OPT_UNDL_PX")," ")</f>
        <v xml:space="preserve"> </v>
      </c>
      <c r="Q1481" s="7" t="str">
        <f>IF(ISNUMBER(N1481),+G1481*_xll.BDP($C1481, "PX_POS_MULT_FACTOR")*P1481/K1481," ")</f>
        <v xml:space="preserve"> </v>
      </c>
      <c r="R1481" s="8" t="str">
        <f>IF(OR($A1481="TUA",$A1481="TYA"),"",IF(ISNUMBER(_xll.BDP($C1481,"DUR_ADJ_OAS_MID")),_xll.BDP($C1481,"DUR_ADJ_OAS_MID"),IF(ISNUMBER(_xll.BDP($E1481&amp;" ISIN","DUR_ADJ_OAS_MID")),_xll.BDP($E1481&amp;" ISIN","DUR_ADJ_OAS_MID")," ")))</f>
        <v xml:space="preserve"> </v>
      </c>
      <c r="S1481" s="7" t="str">
        <f t="shared" si="23"/>
        <v xml:space="preserve"> </v>
      </c>
      <c r="AB1481" s="8" t="s">
        <v>4505</v>
      </c>
    </row>
    <row r="1482" spans="1:28" x14ac:dyDescent="0.25">
      <c r="A1482" t="s">
        <v>4331</v>
      </c>
      <c r="B1482" t="s">
        <v>4526</v>
      </c>
      <c r="C1482" t="s">
        <v>4527</v>
      </c>
      <c r="D1482" t="s">
        <v>4528</v>
      </c>
      <c r="E1482" t="s">
        <v>4529</v>
      </c>
      <c r="F1482" t="s">
        <v>4530</v>
      </c>
      <c r="G1482" s="1">
        <v>2656.106999147356</v>
      </c>
      <c r="H1482" s="1">
        <v>13.42</v>
      </c>
      <c r="I1482" s="2">
        <v>35644.955928557509</v>
      </c>
      <c r="J1482" s="3">
        <v>1.5434857870875699E-2</v>
      </c>
      <c r="K1482" s="4">
        <v>2309380.25</v>
      </c>
      <c r="L1482" s="5">
        <v>100001</v>
      </c>
      <c r="M1482" s="6">
        <v>23.093571560000001</v>
      </c>
      <c r="N1482" s="7" t="str">
        <f>IF(ISNUMBER(_xll.BDP($C1482, "DELTA_MID")),_xll.BDP($C1482, "DELTA_MID")," ")</f>
        <v xml:space="preserve"> </v>
      </c>
      <c r="O1482" s="7" t="str">
        <f>IF(ISNUMBER(N1482),_xll.BDP($C1482, "OPT_UNDL_TICKER"),"")</f>
        <v/>
      </c>
      <c r="P1482" s="8" t="str">
        <f>IF(ISNUMBER(N1482),_xll.BDP($C1482, "OPT_UNDL_PX")," ")</f>
        <v xml:space="preserve"> </v>
      </c>
      <c r="Q1482" s="7" t="str">
        <f>IF(ISNUMBER(N1482),+G1482*_xll.BDP($C1482, "PX_POS_MULT_FACTOR")*P1482/K1482," ")</f>
        <v xml:space="preserve"> </v>
      </c>
      <c r="R1482" s="8" t="str">
        <f>IF(OR($A1482="TUA",$A1482="TYA"),"",IF(ISNUMBER(_xll.BDP($C1482,"DUR_ADJ_OAS_MID")),_xll.BDP($C1482,"DUR_ADJ_OAS_MID"),IF(ISNUMBER(_xll.BDP($E1482&amp;" ISIN","DUR_ADJ_OAS_MID")),_xll.BDP($E1482&amp;" ISIN","DUR_ADJ_OAS_MID")," ")))</f>
        <v xml:space="preserve"> </v>
      </c>
      <c r="S1482" s="7" t="str">
        <f t="shared" si="23"/>
        <v xml:space="preserve"> </v>
      </c>
      <c r="AB1482" s="8" t="s">
        <v>4505</v>
      </c>
    </row>
    <row r="1483" spans="1:28" x14ac:dyDescent="0.25">
      <c r="A1483" t="s">
        <v>4331</v>
      </c>
      <c r="B1483" t="s">
        <v>4531</v>
      </c>
      <c r="C1483" t="s">
        <v>4532</v>
      </c>
      <c r="D1483" t="s">
        <v>4533</v>
      </c>
      <c r="E1483" t="s">
        <v>4534</v>
      </c>
      <c r="F1483" t="s">
        <v>4535</v>
      </c>
      <c r="G1483" s="1">
        <v>1104.387071465819</v>
      </c>
      <c r="H1483" s="1">
        <v>11.47</v>
      </c>
      <c r="I1483" s="2">
        <v>12667.31970971294</v>
      </c>
      <c r="J1483" s="3">
        <v>5.4851597997830001E-3</v>
      </c>
      <c r="K1483" s="4">
        <v>2309380.25</v>
      </c>
      <c r="L1483" s="5">
        <v>100001</v>
      </c>
      <c r="M1483" s="6">
        <v>23.093571560000001</v>
      </c>
      <c r="N1483" s="7" t="str">
        <f>IF(ISNUMBER(_xll.BDP($C1483, "DELTA_MID")),_xll.BDP($C1483, "DELTA_MID")," ")</f>
        <v xml:space="preserve"> </v>
      </c>
      <c r="O1483" s="7" t="str">
        <f>IF(ISNUMBER(N1483),_xll.BDP($C1483, "OPT_UNDL_TICKER"),"")</f>
        <v/>
      </c>
      <c r="P1483" s="8" t="str">
        <f>IF(ISNUMBER(N1483),_xll.BDP($C1483, "OPT_UNDL_PX")," ")</f>
        <v xml:space="preserve"> </v>
      </c>
      <c r="Q1483" s="7" t="str">
        <f>IF(ISNUMBER(N1483),+G1483*_xll.BDP($C1483, "PX_POS_MULT_FACTOR")*P1483/K1483," ")</f>
        <v xml:space="preserve"> </v>
      </c>
      <c r="R1483" s="8" t="str">
        <f>IF(OR($A1483="TUA",$A1483="TYA"),"",IF(ISNUMBER(_xll.BDP($C1483,"DUR_ADJ_OAS_MID")),_xll.BDP($C1483,"DUR_ADJ_OAS_MID"),IF(ISNUMBER(_xll.BDP($E1483&amp;" ISIN","DUR_ADJ_OAS_MID")),_xll.BDP($E1483&amp;" ISIN","DUR_ADJ_OAS_MID")," ")))</f>
        <v xml:space="preserve"> </v>
      </c>
      <c r="S1483" s="7" t="str">
        <f t="shared" si="23"/>
        <v xml:space="preserve"> </v>
      </c>
      <c r="AB1483" s="8" t="s">
        <v>4505</v>
      </c>
    </row>
    <row r="1484" spans="1:28" x14ac:dyDescent="0.25">
      <c r="A1484" t="s">
        <v>4331</v>
      </c>
      <c r="B1484" t="s">
        <v>4536</v>
      </c>
      <c r="C1484" t="s">
        <v>4537</v>
      </c>
      <c r="D1484" t="s">
        <v>4538</v>
      </c>
      <c r="E1484" t="s">
        <v>4539</v>
      </c>
      <c r="F1484" t="s">
        <v>4540</v>
      </c>
      <c r="G1484" s="1">
        <v>588.55868836048512</v>
      </c>
      <c r="H1484" s="1">
        <v>13.74</v>
      </c>
      <c r="I1484" s="2">
        <v>8086.7963780730661</v>
      </c>
      <c r="J1484" s="3">
        <v>3.5017171286854999E-3</v>
      </c>
      <c r="K1484" s="4">
        <v>2309380.25</v>
      </c>
      <c r="L1484" s="5">
        <v>100001</v>
      </c>
      <c r="M1484" s="6">
        <v>23.093571560000001</v>
      </c>
      <c r="N1484" s="7" t="str">
        <f>IF(ISNUMBER(_xll.BDP($C1484, "DELTA_MID")),_xll.BDP($C1484, "DELTA_MID")," ")</f>
        <v xml:space="preserve"> </v>
      </c>
      <c r="O1484" s="7" t="str">
        <f>IF(ISNUMBER(N1484),_xll.BDP($C1484, "OPT_UNDL_TICKER"),"")</f>
        <v/>
      </c>
      <c r="P1484" s="8" t="str">
        <f>IF(ISNUMBER(N1484),_xll.BDP($C1484, "OPT_UNDL_PX")," ")</f>
        <v xml:space="preserve"> </v>
      </c>
      <c r="Q1484" s="7" t="str">
        <f>IF(ISNUMBER(N1484),+G1484*_xll.BDP($C1484, "PX_POS_MULT_FACTOR")*P1484/K1484," ")</f>
        <v xml:space="preserve"> </v>
      </c>
      <c r="R1484" s="8" t="str">
        <f>IF(OR($A1484="TUA",$A1484="TYA"),"",IF(ISNUMBER(_xll.BDP($C1484,"DUR_ADJ_OAS_MID")),_xll.BDP($C1484,"DUR_ADJ_OAS_MID"),IF(ISNUMBER(_xll.BDP($E1484&amp;" ISIN","DUR_ADJ_OAS_MID")),_xll.BDP($E1484&amp;" ISIN","DUR_ADJ_OAS_MID")," ")))</f>
        <v xml:space="preserve"> </v>
      </c>
      <c r="S1484" s="7" t="str">
        <f t="shared" si="23"/>
        <v xml:space="preserve"> </v>
      </c>
      <c r="AB1484" s="8" t="s">
        <v>4505</v>
      </c>
    </row>
    <row r="1485" spans="1:28" x14ac:dyDescent="0.25">
      <c r="A1485" t="s">
        <v>4331</v>
      </c>
      <c r="B1485" t="s">
        <v>4541</v>
      </c>
      <c r="C1485" t="s">
        <v>4542</v>
      </c>
      <c r="D1485" t="s">
        <v>4543</v>
      </c>
      <c r="E1485" t="s">
        <v>4544</v>
      </c>
      <c r="F1485" t="s">
        <v>4545</v>
      </c>
      <c r="G1485" s="1">
        <v>4215.12778852877</v>
      </c>
      <c r="H1485" s="1">
        <v>26.26</v>
      </c>
      <c r="I1485" s="2">
        <v>110689.25572676551</v>
      </c>
      <c r="J1485" s="3">
        <v>4.79302859400332E-2</v>
      </c>
      <c r="K1485" s="4">
        <v>2309380.25</v>
      </c>
      <c r="L1485" s="5">
        <v>100001</v>
      </c>
      <c r="M1485" s="6">
        <v>23.093571560000001</v>
      </c>
      <c r="N1485" s="7" t="str">
        <f>IF(ISNUMBER(_xll.BDP($C1485, "DELTA_MID")),_xll.BDP($C1485, "DELTA_MID")," ")</f>
        <v xml:space="preserve"> </v>
      </c>
      <c r="O1485" s="7" t="str">
        <f>IF(ISNUMBER(N1485),_xll.BDP($C1485, "OPT_UNDL_TICKER"),"")</f>
        <v/>
      </c>
      <c r="P1485" s="8" t="str">
        <f>IF(ISNUMBER(N1485),_xll.BDP($C1485, "OPT_UNDL_PX")," ")</f>
        <v xml:space="preserve"> </v>
      </c>
      <c r="Q1485" s="7" t="str">
        <f>IF(ISNUMBER(N1485),+G1485*_xll.BDP($C1485, "PX_POS_MULT_FACTOR")*P1485/K1485," ")</f>
        <v xml:space="preserve"> </v>
      </c>
      <c r="R1485" s="8" t="str">
        <f>IF(OR($A1485="TUA",$A1485="TYA"),"",IF(ISNUMBER(_xll.BDP($C1485,"DUR_ADJ_OAS_MID")),_xll.BDP($C1485,"DUR_ADJ_OAS_MID"),IF(ISNUMBER(_xll.BDP($E1485&amp;" ISIN","DUR_ADJ_OAS_MID")),_xll.BDP($E1485&amp;" ISIN","DUR_ADJ_OAS_MID")," ")))</f>
        <v xml:space="preserve"> </v>
      </c>
      <c r="S1485" s="7" t="str">
        <f t="shared" si="23"/>
        <v xml:space="preserve"> </v>
      </c>
      <c r="AB1485" s="8" t="s">
        <v>4505</v>
      </c>
    </row>
    <row r="1486" spans="1:28" x14ac:dyDescent="0.25">
      <c r="A1486" t="s">
        <v>4331</v>
      </c>
      <c r="B1486" t="s">
        <v>4546</v>
      </c>
      <c r="C1486" t="s">
        <v>4547</v>
      </c>
      <c r="D1486" t="s">
        <v>4548</v>
      </c>
      <c r="E1486" t="s">
        <v>4549</v>
      </c>
      <c r="F1486" t="s">
        <v>4550</v>
      </c>
      <c r="G1486" s="1">
        <v>960.774528614004</v>
      </c>
      <c r="H1486" s="1">
        <v>4.68</v>
      </c>
      <c r="I1486" s="2">
        <v>4496.4247939135394</v>
      </c>
      <c r="J1486" s="3">
        <v>1.9470266076421999E-3</v>
      </c>
      <c r="K1486" s="4">
        <v>2309380.25</v>
      </c>
      <c r="L1486" s="5">
        <v>100001</v>
      </c>
      <c r="M1486" s="6">
        <v>23.093571560000001</v>
      </c>
      <c r="N1486" s="7" t="str">
        <f>IF(ISNUMBER(_xll.BDP($C1486, "DELTA_MID")),_xll.BDP($C1486, "DELTA_MID")," ")</f>
        <v xml:space="preserve"> </v>
      </c>
      <c r="O1486" s="7" t="str">
        <f>IF(ISNUMBER(N1486),_xll.BDP($C1486, "OPT_UNDL_TICKER"),"")</f>
        <v/>
      </c>
      <c r="P1486" s="8" t="str">
        <f>IF(ISNUMBER(N1486),_xll.BDP($C1486, "OPT_UNDL_PX")," ")</f>
        <v xml:space="preserve"> </v>
      </c>
      <c r="Q1486" s="7" t="str">
        <f>IF(ISNUMBER(N1486),+G1486*_xll.BDP($C1486, "PX_POS_MULT_FACTOR")*P1486/K1486," ")</f>
        <v xml:space="preserve"> </v>
      </c>
      <c r="R1486" s="8" t="str">
        <f>IF(OR($A1486="TUA",$A1486="TYA"),"",IF(ISNUMBER(_xll.BDP($C1486,"DUR_ADJ_OAS_MID")),_xll.BDP($C1486,"DUR_ADJ_OAS_MID"),IF(ISNUMBER(_xll.BDP($E1486&amp;" ISIN","DUR_ADJ_OAS_MID")),_xll.BDP($E1486&amp;" ISIN","DUR_ADJ_OAS_MID")," ")))</f>
        <v xml:space="preserve"> </v>
      </c>
      <c r="S1486" s="7" t="str">
        <f t="shared" si="23"/>
        <v xml:space="preserve"> </v>
      </c>
      <c r="AB1486" s="8" t="s">
        <v>4505</v>
      </c>
    </row>
    <row r="1487" spans="1:28" x14ac:dyDescent="0.25">
      <c r="A1487" t="s">
        <v>4331</v>
      </c>
      <c r="B1487" t="s">
        <v>4551</v>
      </c>
      <c r="C1487" t="s">
        <v>4552</v>
      </c>
      <c r="D1487" t="s">
        <v>4553</v>
      </c>
      <c r="E1487" t="s">
        <v>4554</v>
      </c>
      <c r="F1487" t="s">
        <v>4555</v>
      </c>
      <c r="G1487" s="1">
        <v>3743.058636773776</v>
      </c>
      <c r="H1487" s="1">
        <v>12.46</v>
      </c>
      <c r="I1487" s="2">
        <v>46638.510614201252</v>
      </c>
      <c r="J1487" s="3">
        <v>2.01952496191137E-2</v>
      </c>
      <c r="K1487" s="4">
        <v>2309380.25</v>
      </c>
      <c r="L1487" s="5">
        <v>100001</v>
      </c>
      <c r="M1487" s="6">
        <v>23.093571560000001</v>
      </c>
      <c r="N1487" s="7" t="str">
        <f>IF(ISNUMBER(_xll.BDP($C1487, "DELTA_MID")),_xll.BDP($C1487, "DELTA_MID")," ")</f>
        <v xml:space="preserve"> </v>
      </c>
      <c r="O1487" s="7" t="str">
        <f>IF(ISNUMBER(N1487),_xll.BDP($C1487, "OPT_UNDL_TICKER"),"")</f>
        <v/>
      </c>
      <c r="P1487" s="8" t="str">
        <f>IF(ISNUMBER(N1487),_xll.BDP($C1487, "OPT_UNDL_PX")," ")</f>
        <v xml:space="preserve"> </v>
      </c>
      <c r="Q1487" s="7" t="str">
        <f>IF(ISNUMBER(N1487),+G1487*_xll.BDP($C1487, "PX_POS_MULT_FACTOR")*P1487/K1487," ")</f>
        <v xml:space="preserve"> </v>
      </c>
      <c r="R1487" s="8" t="str">
        <f>IF(OR($A1487="TUA",$A1487="TYA"),"",IF(ISNUMBER(_xll.BDP($C1487,"DUR_ADJ_OAS_MID")),_xll.BDP($C1487,"DUR_ADJ_OAS_MID"),IF(ISNUMBER(_xll.BDP($E1487&amp;" ISIN","DUR_ADJ_OAS_MID")),_xll.BDP($E1487&amp;" ISIN","DUR_ADJ_OAS_MID")," ")))</f>
        <v xml:space="preserve"> </v>
      </c>
      <c r="S1487" s="7" t="str">
        <f t="shared" si="23"/>
        <v xml:space="preserve"> </v>
      </c>
      <c r="AB1487" s="8" t="s">
        <v>4505</v>
      </c>
    </row>
    <row r="1488" spans="1:28" x14ac:dyDescent="0.25">
      <c r="A1488" t="s">
        <v>4331</v>
      </c>
      <c r="B1488" t="s">
        <v>4556</v>
      </c>
      <c r="C1488" t="s">
        <v>4557</v>
      </c>
      <c r="D1488" t="s">
        <v>4558</v>
      </c>
      <c r="E1488" t="s">
        <v>4559</v>
      </c>
      <c r="F1488" t="s">
        <v>4560</v>
      </c>
      <c r="G1488" s="1">
        <v>1970.115327050986</v>
      </c>
      <c r="H1488" s="1">
        <v>9.34</v>
      </c>
      <c r="I1488" s="2">
        <v>18400.877154656209</v>
      </c>
      <c r="J1488" s="3">
        <v>7.9678853903145993E-3</v>
      </c>
      <c r="K1488" s="4">
        <v>2309380.25</v>
      </c>
      <c r="L1488" s="5">
        <v>100001</v>
      </c>
      <c r="M1488" s="6">
        <v>23.093571560000001</v>
      </c>
      <c r="N1488" s="7" t="str">
        <f>IF(ISNUMBER(_xll.BDP($C1488, "DELTA_MID")),_xll.BDP($C1488, "DELTA_MID")," ")</f>
        <v xml:space="preserve"> </v>
      </c>
      <c r="O1488" s="7" t="str">
        <f>IF(ISNUMBER(N1488),_xll.BDP($C1488, "OPT_UNDL_TICKER"),"")</f>
        <v/>
      </c>
      <c r="P1488" s="8" t="str">
        <f>IF(ISNUMBER(N1488),_xll.BDP($C1488, "OPT_UNDL_PX")," ")</f>
        <v xml:space="preserve"> </v>
      </c>
      <c r="Q1488" s="7" t="str">
        <f>IF(ISNUMBER(N1488),+G1488*_xll.BDP($C1488, "PX_POS_MULT_FACTOR")*P1488/K1488," ")</f>
        <v xml:space="preserve"> </v>
      </c>
      <c r="R1488" s="8" t="str">
        <f>IF(OR($A1488="TUA",$A1488="TYA"),"",IF(ISNUMBER(_xll.BDP($C1488,"DUR_ADJ_OAS_MID")),_xll.BDP($C1488,"DUR_ADJ_OAS_MID"),IF(ISNUMBER(_xll.BDP($E1488&amp;" ISIN","DUR_ADJ_OAS_MID")),_xll.BDP($E1488&amp;" ISIN","DUR_ADJ_OAS_MID")," ")))</f>
        <v xml:space="preserve"> </v>
      </c>
      <c r="S1488" s="7" t="str">
        <f t="shared" si="23"/>
        <v xml:space="preserve"> </v>
      </c>
      <c r="AB1488" s="8" t="s">
        <v>4505</v>
      </c>
    </row>
    <row r="1489" spans="1:28" x14ac:dyDescent="0.25">
      <c r="A1489" t="s">
        <v>4331</v>
      </c>
      <c r="B1489" t="s">
        <v>4561</v>
      </c>
      <c r="C1489" t="s">
        <v>4562</v>
      </c>
      <c r="D1489" t="s">
        <v>4563</v>
      </c>
      <c r="E1489" t="s">
        <v>4564</v>
      </c>
      <c r="F1489" t="s">
        <v>4565</v>
      </c>
      <c r="G1489" s="1">
        <v>338.05642203676058</v>
      </c>
      <c r="H1489" s="1">
        <v>10.92</v>
      </c>
      <c r="I1489" s="2">
        <v>3691.5761286414249</v>
      </c>
      <c r="J1489" s="3">
        <v>1.5985137695021E-3</v>
      </c>
      <c r="K1489" s="4">
        <v>2309380.25</v>
      </c>
      <c r="L1489" s="5">
        <v>100001</v>
      </c>
      <c r="M1489" s="6">
        <v>23.093571560000001</v>
      </c>
      <c r="N1489" s="7" t="str">
        <f>IF(ISNUMBER(_xll.BDP($C1489, "DELTA_MID")),_xll.BDP($C1489, "DELTA_MID")," ")</f>
        <v xml:space="preserve"> </v>
      </c>
      <c r="O1489" s="7" t="str">
        <f>IF(ISNUMBER(N1489),_xll.BDP($C1489, "OPT_UNDL_TICKER"),"")</f>
        <v/>
      </c>
      <c r="P1489" s="8" t="str">
        <f>IF(ISNUMBER(N1489),_xll.BDP($C1489, "OPT_UNDL_PX")," ")</f>
        <v xml:space="preserve"> </v>
      </c>
      <c r="Q1489" s="7" t="str">
        <f>IF(ISNUMBER(N1489),+G1489*_xll.BDP($C1489, "PX_POS_MULT_FACTOR")*P1489/K1489," ")</f>
        <v xml:space="preserve"> </v>
      </c>
      <c r="R1489" s="8" t="str">
        <f>IF(OR($A1489="TUA",$A1489="TYA"),"",IF(ISNUMBER(_xll.BDP($C1489,"DUR_ADJ_OAS_MID")),_xll.BDP($C1489,"DUR_ADJ_OAS_MID"),IF(ISNUMBER(_xll.BDP($E1489&amp;" ISIN","DUR_ADJ_OAS_MID")),_xll.BDP($E1489&amp;" ISIN","DUR_ADJ_OAS_MID")," ")))</f>
        <v xml:space="preserve"> </v>
      </c>
      <c r="S1489" s="7" t="str">
        <f t="shared" si="23"/>
        <v xml:space="preserve"> </v>
      </c>
      <c r="AB1489" s="8" t="s">
        <v>4505</v>
      </c>
    </row>
    <row r="1490" spans="1:28" x14ac:dyDescent="0.25">
      <c r="A1490" t="s">
        <v>4331</v>
      </c>
      <c r="B1490" t="s">
        <v>4566</v>
      </c>
      <c r="C1490" t="s">
        <v>4567</v>
      </c>
      <c r="D1490" t="s">
        <v>4568</v>
      </c>
      <c r="E1490" t="s">
        <v>4569</v>
      </c>
      <c r="F1490" t="s">
        <v>4570</v>
      </c>
      <c r="G1490" s="1">
        <v>1768.253026910646</v>
      </c>
      <c r="H1490" s="1">
        <v>10.16</v>
      </c>
      <c r="I1490" s="2">
        <v>17965.450753412159</v>
      </c>
      <c r="J1490" s="3">
        <v>7.7793385274738001E-3</v>
      </c>
      <c r="K1490" s="4">
        <v>2309380.25</v>
      </c>
      <c r="L1490" s="5">
        <v>100001</v>
      </c>
      <c r="M1490" s="6">
        <v>23.093571560000001</v>
      </c>
      <c r="N1490" s="7" t="str">
        <f>IF(ISNUMBER(_xll.BDP($C1490, "DELTA_MID")),_xll.BDP($C1490, "DELTA_MID")," ")</f>
        <v xml:space="preserve"> </v>
      </c>
      <c r="O1490" s="7" t="str">
        <f>IF(ISNUMBER(N1490),_xll.BDP($C1490, "OPT_UNDL_TICKER"),"")</f>
        <v/>
      </c>
      <c r="P1490" s="8" t="str">
        <f>IF(ISNUMBER(N1490),_xll.BDP($C1490, "OPT_UNDL_PX")," ")</f>
        <v xml:space="preserve"> </v>
      </c>
      <c r="Q1490" s="7" t="str">
        <f>IF(ISNUMBER(N1490),+G1490*_xll.BDP($C1490, "PX_POS_MULT_FACTOR")*P1490/K1490," ")</f>
        <v xml:space="preserve"> </v>
      </c>
      <c r="R1490" s="8" t="str">
        <f>IF(OR($A1490="TUA",$A1490="TYA"),"",IF(ISNUMBER(_xll.BDP($C1490,"DUR_ADJ_OAS_MID")),_xll.BDP($C1490,"DUR_ADJ_OAS_MID"),IF(ISNUMBER(_xll.BDP($E1490&amp;" ISIN","DUR_ADJ_OAS_MID")),_xll.BDP($E1490&amp;" ISIN","DUR_ADJ_OAS_MID")," ")))</f>
        <v xml:space="preserve"> </v>
      </c>
      <c r="S1490" s="7" t="str">
        <f t="shared" si="23"/>
        <v xml:space="preserve"> </v>
      </c>
      <c r="AB1490" s="8" t="s">
        <v>4505</v>
      </c>
    </row>
    <row r="1491" spans="1:28" x14ac:dyDescent="0.25">
      <c r="A1491" t="s">
        <v>4331</v>
      </c>
      <c r="B1491" t="s">
        <v>4571</v>
      </c>
      <c r="C1491" t="s">
        <v>4572</v>
      </c>
      <c r="D1491" t="s">
        <v>4573</v>
      </c>
      <c r="E1491" t="s">
        <v>4574</v>
      </c>
      <c r="F1491" t="s">
        <v>4575</v>
      </c>
      <c r="G1491" s="1">
        <v>2046.0391859013</v>
      </c>
      <c r="H1491" s="1">
        <v>5.68</v>
      </c>
      <c r="I1491" s="2">
        <v>11621.50257591938</v>
      </c>
      <c r="J1491" s="3">
        <v>5.0323036130231003E-3</v>
      </c>
      <c r="K1491" s="4">
        <v>2309380.25</v>
      </c>
      <c r="L1491" s="5">
        <v>100001</v>
      </c>
      <c r="M1491" s="6">
        <v>23.093571560000001</v>
      </c>
      <c r="N1491" s="7" t="str">
        <f>IF(ISNUMBER(_xll.BDP($C1491, "DELTA_MID")),_xll.BDP($C1491, "DELTA_MID")," ")</f>
        <v xml:space="preserve"> </v>
      </c>
      <c r="O1491" s="7" t="str">
        <f>IF(ISNUMBER(N1491),_xll.BDP($C1491, "OPT_UNDL_TICKER"),"")</f>
        <v/>
      </c>
      <c r="P1491" s="8" t="str">
        <f>IF(ISNUMBER(N1491),_xll.BDP($C1491, "OPT_UNDL_PX")," ")</f>
        <v xml:space="preserve"> </v>
      </c>
      <c r="Q1491" s="7" t="str">
        <f>IF(ISNUMBER(N1491),+G1491*_xll.BDP($C1491, "PX_POS_MULT_FACTOR")*P1491/K1491," ")</f>
        <v xml:space="preserve"> </v>
      </c>
      <c r="R1491" s="8" t="str">
        <f>IF(OR($A1491="TUA",$A1491="TYA"),"",IF(ISNUMBER(_xll.BDP($C1491,"DUR_ADJ_OAS_MID")),_xll.BDP($C1491,"DUR_ADJ_OAS_MID"),IF(ISNUMBER(_xll.BDP($E1491&amp;" ISIN","DUR_ADJ_OAS_MID")),_xll.BDP($E1491&amp;" ISIN","DUR_ADJ_OAS_MID")," ")))</f>
        <v xml:space="preserve"> </v>
      </c>
      <c r="S1491" s="7" t="str">
        <f t="shared" si="23"/>
        <v xml:space="preserve"> </v>
      </c>
      <c r="AB1491" s="8" t="s">
        <v>4505</v>
      </c>
    </row>
    <row r="1492" spans="1:28" x14ac:dyDescent="0.25">
      <c r="A1492" t="s">
        <v>4331</v>
      </c>
      <c r="B1492" t="s">
        <v>4576</v>
      </c>
      <c r="C1492" t="s">
        <v>4577</v>
      </c>
      <c r="D1492" t="s">
        <v>4578</v>
      </c>
      <c r="E1492" t="s">
        <v>4579</v>
      </c>
      <c r="F1492" t="s">
        <v>4580</v>
      </c>
      <c r="G1492" s="1">
        <v>11770.443232365829</v>
      </c>
      <c r="H1492" s="1">
        <v>5.73</v>
      </c>
      <c r="I1492" s="2">
        <v>67444.639721456202</v>
      </c>
      <c r="J1492" s="3">
        <v>2.92046490487896E-2</v>
      </c>
      <c r="K1492" s="4">
        <v>2309380.25</v>
      </c>
      <c r="L1492" s="5">
        <v>100001</v>
      </c>
      <c r="M1492" s="6">
        <v>23.093571560000001</v>
      </c>
      <c r="N1492" s="7" t="str">
        <f>IF(ISNUMBER(_xll.BDP($C1492, "DELTA_MID")),_xll.BDP($C1492, "DELTA_MID")," ")</f>
        <v xml:space="preserve"> </v>
      </c>
      <c r="O1492" s="7" t="str">
        <f>IF(ISNUMBER(N1492),_xll.BDP($C1492, "OPT_UNDL_TICKER"),"")</f>
        <v/>
      </c>
      <c r="P1492" s="8" t="str">
        <f>IF(ISNUMBER(N1492),_xll.BDP($C1492, "OPT_UNDL_PX")," ")</f>
        <v xml:space="preserve"> </v>
      </c>
      <c r="Q1492" s="7" t="str">
        <f>IF(ISNUMBER(N1492),+G1492*_xll.BDP($C1492, "PX_POS_MULT_FACTOR")*P1492/K1492," ")</f>
        <v xml:space="preserve"> </v>
      </c>
      <c r="R1492" s="8" t="str">
        <f>IF(OR($A1492="TUA",$A1492="TYA"),"",IF(ISNUMBER(_xll.BDP($C1492,"DUR_ADJ_OAS_MID")),_xll.BDP($C1492,"DUR_ADJ_OAS_MID"),IF(ISNUMBER(_xll.BDP($E1492&amp;" ISIN","DUR_ADJ_OAS_MID")),_xll.BDP($E1492&amp;" ISIN","DUR_ADJ_OAS_MID")," ")))</f>
        <v xml:space="preserve"> </v>
      </c>
      <c r="S1492" s="7" t="str">
        <f t="shared" si="23"/>
        <v xml:space="preserve"> </v>
      </c>
      <c r="AB1492" s="8" t="s">
        <v>4505</v>
      </c>
    </row>
    <row r="1493" spans="1:28" x14ac:dyDescent="0.25">
      <c r="A1493" t="s">
        <v>4331</v>
      </c>
      <c r="B1493" t="s">
        <v>4581</v>
      </c>
      <c r="C1493" t="s">
        <v>4582</v>
      </c>
      <c r="D1493" t="s">
        <v>4583</v>
      </c>
      <c r="E1493" t="s">
        <v>4584</v>
      </c>
      <c r="F1493" t="s">
        <v>4585</v>
      </c>
      <c r="G1493" s="1">
        <v>1201.0788727237471</v>
      </c>
      <c r="H1493" s="1">
        <v>11.22</v>
      </c>
      <c r="I1493" s="2">
        <v>13476.10495196044</v>
      </c>
      <c r="J1493" s="3">
        <v>5.8353772411278999E-3</v>
      </c>
      <c r="K1493" s="4">
        <v>2309380.25</v>
      </c>
      <c r="L1493" s="5">
        <v>100001</v>
      </c>
      <c r="M1493" s="6">
        <v>23.093571560000001</v>
      </c>
      <c r="N1493" s="7" t="str">
        <f>IF(ISNUMBER(_xll.BDP($C1493, "DELTA_MID")),_xll.BDP($C1493, "DELTA_MID")," ")</f>
        <v xml:space="preserve"> </v>
      </c>
      <c r="O1493" s="7" t="str">
        <f>IF(ISNUMBER(N1493),_xll.BDP($C1493, "OPT_UNDL_TICKER"),"")</f>
        <v/>
      </c>
      <c r="P1493" s="8" t="str">
        <f>IF(ISNUMBER(N1493),_xll.BDP($C1493, "OPT_UNDL_PX")," ")</f>
        <v xml:space="preserve"> </v>
      </c>
      <c r="Q1493" s="7" t="str">
        <f>IF(ISNUMBER(N1493),+G1493*_xll.BDP($C1493, "PX_POS_MULT_FACTOR")*P1493/K1493," ")</f>
        <v xml:space="preserve"> </v>
      </c>
      <c r="R1493" s="8" t="str">
        <f>IF(OR($A1493="TUA",$A1493="TYA"),"",IF(ISNUMBER(_xll.BDP($C1493,"DUR_ADJ_OAS_MID")),_xll.BDP($C1493,"DUR_ADJ_OAS_MID"),IF(ISNUMBER(_xll.BDP($E1493&amp;" ISIN","DUR_ADJ_OAS_MID")),_xll.BDP($E1493&amp;" ISIN","DUR_ADJ_OAS_MID")," ")))</f>
        <v xml:space="preserve"> </v>
      </c>
      <c r="S1493" s="7" t="str">
        <f t="shared" si="23"/>
        <v xml:space="preserve"> </v>
      </c>
      <c r="AB1493" s="8" t="s">
        <v>4505</v>
      </c>
    </row>
    <row r="1494" spans="1:28" x14ac:dyDescent="0.25">
      <c r="A1494" t="s">
        <v>4331</v>
      </c>
      <c r="B1494" t="s">
        <v>4586</v>
      </c>
      <c r="C1494" t="s">
        <v>4587</v>
      </c>
      <c r="D1494" t="s">
        <v>4588</v>
      </c>
      <c r="E1494" t="s">
        <v>4589</v>
      </c>
      <c r="F1494" t="s">
        <v>4590</v>
      </c>
      <c r="G1494" s="1">
        <v>1225.629604778524</v>
      </c>
      <c r="H1494" s="1">
        <v>11.15</v>
      </c>
      <c r="I1494" s="2">
        <v>13665.77009328054</v>
      </c>
      <c r="J1494" s="3">
        <v>5.9175053970779998E-3</v>
      </c>
      <c r="K1494" s="4">
        <v>2309380.25</v>
      </c>
      <c r="L1494" s="5">
        <v>100001</v>
      </c>
      <c r="M1494" s="6">
        <v>23.093571560000001</v>
      </c>
      <c r="N1494" s="7" t="str">
        <f>IF(ISNUMBER(_xll.BDP($C1494, "DELTA_MID")),_xll.BDP($C1494, "DELTA_MID")," ")</f>
        <v xml:space="preserve"> </v>
      </c>
      <c r="O1494" s="7" t="str">
        <f>IF(ISNUMBER(N1494),_xll.BDP($C1494, "OPT_UNDL_TICKER"),"")</f>
        <v/>
      </c>
      <c r="P1494" s="8" t="str">
        <f>IF(ISNUMBER(N1494),_xll.BDP($C1494, "OPT_UNDL_PX")," ")</f>
        <v xml:space="preserve"> </v>
      </c>
      <c r="Q1494" s="7" t="str">
        <f>IF(ISNUMBER(N1494),+G1494*_xll.BDP($C1494, "PX_POS_MULT_FACTOR")*P1494/K1494," ")</f>
        <v xml:space="preserve"> </v>
      </c>
      <c r="R1494" s="8" t="str">
        <f>IF(OR($A1494="TUA",$A1494="TYA"),"",IF(ISNUMBER(_xll.BDP($C1494,"DUR_ADJ_OAS_MID")),_xll.BDP($C1494,"DUR_ADJ_OAS_MID"),IF(ISNUMBER(_xll.BDP($E1494&amp;" ISIN","DUR_ADJ_OAS_MID")),_xll.BDP($E1494&amp;" ISIN","DUR_ADJ_OAS_MID")," ")))</f>
        <v xml:space="preserve"> </v>
      </c>
      <c r="S1494" s="7" t="str">
        <f t="shared" si="23"/>
        <v xml:space="preserve"> </v>
      </c>
      <c r="AB1494" s="8" t="s">
        <v>4505</v>
      </c>
    </row>
    <row r="1495" spans="1:28" x14ac:dyDescent="0.25">
      <c r="A1495" t="s">
        <v>4331</v>
      </c>
      <c r="B1495" t="s">
        <v>4591</v>
      </c>
      <c r="C1495" t="s">
        <v>4592</v>
      </c>
      <c r="D1495" t="s">
        <v>4593</v>
      </c>
      <c r="E1495" t="s">
        <v>4594</v>
      </c>
      <c r="F1495" t="s">
        <v>4595</v>
      </c>
      <c r="G1495" s="1">
        <v>566.6296850744103</v>
      </c>
      <c r="H1495" s="1">
        <v>5.31</v>
      </c>
      <c r="I1495" s="2">
        <v>3008.8036277451179</v>
      </c>
      <c r="J1495" s="3">
        <v>1.3028619378489001E-3</v>
      </c>
      <c r="K1495" s="4">
        <v>2309380.25</v>
      </c>
      <c r="L1495" s="5">
        <v>100001</v>
      </c>
      <c r="M1495" s="6">
        <v>23.093571560000001</v>
      </c>
      <c r="N1495" s="7" t="str">
        <f>IF(ISNUMBER(_xll.BDP($C1495, "DELTA_MID")),_xll.BDP($C1495, "DELTA_MID")," ")</f>
        <v xml:space="preserve"> </v>
      </c>
      <c r="O1495" s="7" t="str">
        <f>IF(ISNUMBER(N1495),_xll.BDP($C1495, "OPT_UNDL_TICKER"),"")</f>
        <v/>
      </c>
      <c r="P1495" s="8" t="str">
        <f>IF(ISNUMBER(N1495),_xll.BDP($C1495, "OPT_UNDL_PX")," ")</f>
        <v xml:space="preserve"> </v>
      </c>
      <c r="Q1495" s="7" t="str">
        <f>IF(ISNUMBER(N1495),+G1495*_xll.BDP($C1495, "PX_POS_MULT_FACTOR")*P1495/K1495," ")</f>
        <v xml:space="preserve"> </v>
      </c>
      <c r="R1495" s="8" t="str">
        <f>IF(OR($A1495="TUA",$A1495="TYA"),"",IF(ISNUMBER(_xll.BDP($C1495,"DUR_ADJ_OAS_MID")),_xll.BDP($C1495,"DUR_ADJ_OAS_MID"),IF(ISNUMBER(_xll.BDP($E1495&amp;" ISIN","DUR_ADJ_OAS_MID")),_xll.BDP($E1495&amp;" ISIN","DUR_ADJ_OAS_MID")," ")))</f>
        <v xml:space="preserve"> </v>
      </c>
      <c r="S1495" s="7" t="str">
        <f t="shared" si="23"/>
        <v xml:space="preserve"> </v>
      </c>
      <c r="AB1495" s="8" t="s">
        <v>4505</v>
      </c>
    </row>
    <row r="1496" spans="1:28" x14ac:dyDescent="0.25">
      <c r="A1496" t="s">
        <v>4331</v>
      </c>
      <c r="B1496" t="s">
        <v>4596</v>
      </c>
      <c r="C1496" t="s">
        <v>4597</v>
      </c>
      <c r="D1496" t="s">
        <v>4598</v>
      </c>
      <c r="E1496" t="s">
        <v>4599</v>
      </c>
      <c r="F1496" t="s">
        <v>4600</v>
      </c>
      <c r="G1496" s="1">
        <v>948.5207424613468</v>
      </c>
      <c r="H1496" s="1">
        <v>10.11</v>
      </c>
      <c r="I1496" s="2">
        <v>9589.544706284214</v>
      </c>
      <c r="J1496" s="3">
        <v>4.1524321108591996E-3</v>
      </c>
      <c r="K1496" s="4">
        <v>2309380.25</v>
      </c>
      <c r="L1496" s="5">
        <v>100001</v>
      </c>
      <c r="M1496" s="6">
        <v>23.093571560000001</v>
      </c>
      <c r="N1496" s="7" t="str">
        <f>IF(ISNUMBER(_xll.BDP($C1496, "DELTA_MID")),_xll.BDP($C1496, "DELTA_MID")," ")</f>
        <v xml:space="preserve"> </v>
      </c>
      <c r="O1496" s="7" t="str">
        <f>IF(ISNUMBER(N1496),_xll.BDP($C1496, "OPT_UNDL_TICKER"),"")</f>
        <v/>
      </c>
      <c r="P1496" s="8" t="str">
        <f>IF(ISNUMBER(N1496),_xll.BDP($C1496, "OPT_UNDL_PX")," ")</f>
        <v xml:space="preserve"> </v>
      </c>
      <c r="Q1496" s="7" t="str">
        <f>IF(ISNUMBER(N1496),+G1496*_xll.BDP($C1496, "PX_POS_MULT_FACTOR")*P1496/K1496," ")</f>
        <v xml:space="preserve"> </v>
      </c>
      <c r="R1496" s="8" t="str">
        <f>IF(OR($A1496="TUA",$A1496="TYA"),"",IF(ISNUMBER(_xll.BDP($C1496,"DUR_ADJ_OAS_MID")),_xll.BDP($C1496,"DUR_ADJ_OAS_MID"),IF(ISNUMBER(_xll.BDP($E1496&amp;" ISIN","DUR_ADJ_OAS_MID")),_xll.BDP($E1496&amp;" ISIN","DUR_ADJ_OAS_MID")," ")))</f>
        <v xml:space="preserve"> </v>
      </c>
      <c r="S1496" s="7" t="str">
        <f t="shared" si="23"/>
        <v xml:space="preserve"> </v>
      </c>
      <c r="AB1496" s="8" t="s">
        <v>4505</v>
      </c>
    </row>
    <row r="1497" spans="1:28" x14ac:dyDescent="0.25">
      <c r="A1497" t="s">
        <v>4331</v>
      </c>
      <c r="B1497" t="s">
        <v>4601</v>
      </c>
      <c r="C1497" t="s">
        <v>4602</v>
      </c>
      <c r="D1497" t="s">
        <v>4603</v>
      </c>
      <c r="E1497" t="s">
        <v>4604</v>
      </c>
      <c r="F1497" t="s">
        <v>4605</v>
      </c>
      <c r="G1497" s="1">
        <v>1744.0487447609739</v>
      </c>
      <c r="H1497" s="1">
        <v>19.46</v>
      </c>
      <c r="I1497" s="2">
        <v>33939.188573048559</v>
      </c>
      <c r="J1497" s="3">
        <v>1.46962322783563E-2</v>
      </c>
      <c r="K1497" s="4">
        <v>2309380.25</v>
      </c>
      <c r="L1497" s="5">
        <v>100001</v>
      </c>
      <c r="M1497" s="6">
        <v>23.093571560000001</v>
      </c>
      <c r="N1497" s="7" t="str">
        <f>IF(ISNUMBER(_xll.BDP($C1497, "DELTA_MID")),_xll.BDP($C1497, "DELTA_MID")," ")</f>
        <v xml:space="preserve"> </v>
      </c>
      <c r="O1497" s="7" t="str">
        <f>IF(ISNUMBER(N1497),_xll.BDP($C1497, "OPT_UNDL_TICKER"),"")</f>
        <v/>
      </c>
      <c r="P1497" s="8" t="str">
        <f>IF(ISNUMBER(N1497),_xll.BDP($C1497, "OPT_UNDL_PX")," ")</f>
        <v xml:space="preserve"> </v>
      </c>
      <c r="Q1497" s="7" t="str">
        <f>IF(ISNUMBER(N1497),+G1497*_xll.BDP($C1497, "PX_POS_MULT_FACTOR")*P1497/K1497," ")</f>
        <v xml:space="preserve"> </v>
      </c>
      <c r="R1497" s="8" t="str">
        <f>IF(OR($A1497="TUA",$A1497="TYA"),"",IF(ISNUMBER(_xll.BDP($C1497,"DUR_ADJ_OAS_MID")),_xll.BDP($C1497,"DUR_ADJ_OAS_MID"),IF(ISNUMBER(_xll.BDP($E1497&amp;" ISIN","DUR_ADJ_OAS_MID")),_xll.BDP($E1497&amp;" ISIN","DUR_ADJ_OAS_MID")," ")))</f>
        <v xml:space="preserve"> </v>
      </c>
      <c r="S1497" s="7" t="str">
        <f t="shared" si="23"/>
        <v xml:space="preserve"> </v>
      </c>
      <c r="AB1497" s="8" t="s">
        <v>4505</v>
      </c>
    </row>
    <row r="1498" spans="1:28" x14ac:dyDescent="0.25">
      <c r="A1498" t="s">
        <v>4331</v>
      </c>
      <c r="B1498" t="s">
        <v>4531</v>
      </c>
      <c r="C1498" t="s">
        <v>4606</v>
      </c>
      <c r="D1498" t="s">
        <v>4607</v>
      </c>
      <c r="E1498" t="s">
        <v>4608</v>
      </c>
      <c r="F1498" t="s">
        <v>4609</v>
      </c>
      <c r="G1498" s="1">
        <v>1107.1046289412379</v>
      </c>
      <c r="H1498" s="1">
        <v>11.89</v>
      </c>
      <c r="I1498" s="2">
        <v>13163.474038111321</v>
      </c>
      <c r="J1498" s="3">
        <v>5.7000028635869997E-3</v>
      </c>
      <c r="K1498" s="4">
        <v>2309380.25</v>
      </c>
      <c r="L1498" s="5">
        <v>100001</v>
      </c>
      <c r="M1498" s="6">
        <v>23.093571560000001</v>
      </c>
      <c r="N1498" s="7" t="str">
        <f>IF(ISNUMBER(_xll.BDP($C1498, "DELTA_MID")),_xll.BDP($C1498, "DELTA_MID")," ")</f>
        <v xml:space="preserve"> </v>
      </c>
      <c r="O1498" s="7" t="str">
        <f>IF(ISNUMBER(N1498),_xll.BDP($C1498, "OPT_UNDL_TICKER"),"")</f>
        <v/>
      </c>
      <c r="P1498" s="8" t="str">
        <f>IF(ISNUMBER(N1498),_xll.BDP($C1498, "OPT_UNDL_PX")," ")</f>
        <v xml:space="preserve"> </v>
      </c>
      <c r="Q1498" s="7" t="str">
        <f>IF(ISNUMBER(N1498),+G1498*_xll.BDP($C1498, "PX_POS_MULT_FACTOR")*P1498/K1498," ")</f>
        <v xml:space="preserve"> </v>
      </c>
      <c r="R1498" s="8" t="str">
        <f>IF(OR($A1498="TUA",$A1498="TYA"),"",IF(ISNUMBER(_xll.BDP($C1498,"DUR_ADJ_OAS_MID")),_xll.BDP($C1498,"DUR_ADJ_OAS_MID"),IF(ISNUMBER(_xll.BDP($E1498&amp;" ISIN","DUR_ADJ_OAS_MID")),_xll.BDP($E1498&amp;" ISIN","DUR_ADJ_OAS_MID")," ")))</f>
        <v xml:space="preserve"> </v>
      </c>
      <c r="S1498" s="7" t="str">
        <f t="shared" si="23"/>
        <v xml:space="preserve"> </v>
      </c>
      <c r="AB1498" s="8" t="s">
        <v>4505</v>
      </c>
    </row>
    <row r="1499" spans="1:28" x14ac:dyDescent="0.25">
      <c r="A1499" t="s">
        <v>4331</v>
      </c>
      <c r="B1499" t="s">
        <v>4610</v>
      </c>
      <c r="C1499" t="s">
        <v>4611</v>
      </c>
      <c r="D1499" t="s">
        <v>4612</v>
      </c>
      <c r="E1499" t="s">
        <v>4613</v>
      </c>
      <c r="F1499" t="s">
        <v>4614</v>
      </c>
      <c r="G1499" s="1">
        <v>7832.221699758582</v>
      </c>
      <c r="H1499" s="1">
        <v>14.22</v>
      </c>
      <c r="I1499" s="2">
        <v>111374.192570567</v>
      </c>
      <c r="J1499" s="3">
        <v>4.82268749681075E-2</v>
      </c>
      <c r="K1499" s="4">
        <v>2309380.25</v>
      </c>
      <c r="L1499" s="5">
        <v>100001</v>
      </c>
      <c r="M1499" s="6">
        <v>23.093571560000001</v>
      </c>
      <c r="N1499" s="7" t="str">
        <f>IF(ISNUMBER(_xll.BDP($C1499, "DELTA_MID")),_xll.BDP($C1499, "DELTA_MID")," ")</f>
        <v xml:space="preserve"> </v>
      </c>
      <c r="O1499" s="7" t="str">
        <f>IF(ISNUMBER(N1499),_xll.BDP($C1499, "OPT_UNDL_TICKER"),"")</f>
        <v/>
      </c>
      <c r="P1499" s="8" t="str">
        <f>IF(ISNUMBER(N1499),_xll.BDP($C1499, "OPT_UNDL_PX")," ")</f>
        <v xml:space="preserve"> </v>
      </c>
      <c r="Q1499" s="7" t="str">
        <f>IF(ISNUMBER(N1499),+G1499*_xll.BDP($C1499, "PX_POS_MULT_FACTOR")*P1499/K1499," ")</f>
        <v xml:space="preserve"> </v>
      </c>
      <c r="R1499" s="8" t="str">
        <f>IF(OR($A1499="TUA",$A1499="TYA"),"",IF(ISNUMBER(_xll.BDP($C1499,"DUR_ADJ_OAS_MID")),_xll.BDP($C1499,"DUR_ADJ_OAS_MID"),IF(ISNUMBER(_xll.BDP($E1499&amp;" ISIN","DUR_ADJ_OAS_MID")),_xll.BDP($E1499&amp;" ISIN","DUR_ADJ_OAS_MID")," ")))</f>
        <v xml:space="preserve"> </v>
      </c>
      <c r="S1499" s="7" t="str">
        <f t="shared" si="23"/>
        <v xml:space="preserve"> </v>
      </c>
      <c r="AB1499" s="8" t="s">
        <v>4505</v>
      </c>
    </row>
    <row r="1500" spans="1:28" x14ac:dyDescent="0.25">
      <c r="A1500" t="s">
        <v>4331</v>
      </c>
      <c r="B1500" t="s">
        <v>4615</v>
      </c>
      <c r="C1500" t="s">
        <v>4616</v>
      </c>
      <c r="D1500" t="s">
        <v>4617</v>
      </c>
      <c r="E1500" t="s">
        <v>4618</v>
      </c>
      <c r="F1500" t="s">
        <v>4619</v>
      </c>
      <c r="G1500" s="1">
        <v>1344.5894594567781</v>
      </c>
      <c r="H1500" s="1">
        <v>6.16</v>
      </c>
      <c r="I1500" s="2">
        <v>8282.671070253753</v>
      </c>
      <c r="J1500" s="3">
        <v>3.5865341232798999E-3</v>
      </c>
      <c r="K1500" s="4">
        <v>2309380.25</v>
      </c>
      <c r="L1500" s="5">
        <v>100001</v>
      </c>
      <c r="M1500" s="6">
        <v>23.093571560000001</v>
      </c>
      <c r="N1500" s="7" t="str">
        <f>IF(ISNUMBER(_xll.BDP($C1500, "DELTA_MID")),_xll.BDP($C1500, "DELTA_MID")," ")</f>
        <v xml:space="preserve"> </v>
      </c>
      <c r="O1500" s="7" t="str">
        <f>IF(ISNUMBER(N1500),_xll.BDP($C1500, "OPT_UNDL_TICKER"),"")</f>
        <v/>
      </c>
      <c r="P1500" s="8" t="str">
        <f>IF(ISNUMBER(N1500),_xll.BDP($C1500, "OPT_UNDL_PX")," ")</f>
        <v xml:space="preserve"> </v>
      </c>
      <c r="Q1500" s="7" t="str">
        <f>IF(ISNUMBER(N1500),+G1500*_xll.BDP($C1500, "PX_POS_MULT_FACTOR")*P1500/K1500," ")</f>
        <v xml:space="preserve"> </v>
      </c>
      <c r="R1500" s="8" t="str">
        <f>IF(OR($A1500="TUA",$A1500="TYA"),"",IF(ISNUMBER(_xll.BDP($C1500,"DUR_ADJ_OAS_MID")),_xll.BDP($C1500,"DUR_ADJ_OAS_MID"),IF(ISNUMBER(_xll.BDP($E1500&amp;" ISIN","DUR_ADJ_OAS_MID")),_xll.BDP($E1500&amp;" ISIN","DUR_ADJ_OAS_MID")," ")))</f>
        <v xml:space="preserve"> </v>
      </c>
      <c r="S1500" s="7" t="str">
        <f t="shared" si="23"/>
        <v xml:space="preserve"> </v>
      </c>
      <c r="AB1500" s="8" t="s">
        <v>4505</v>
      </c>
    </row>
    <row r="1501" spans="1:28" x14ac:dyDescent="0.25">
      <c r="A1501" t="s">
        <v>4331</v>
      </c>
      <c r="B1501" t="s">
        <v>4620</v>
      </c>
      <c r="C1501" t="s">
        <v>4621</v>
      </c>
      <c r="D1501" t="s">
        <v>4622</v>
      </c>
      <c r="E1501" t="s">
        <v>4623</v>
      </c>
      <c r="F1501" t="s">
        <v>4624</v>
      </c>
      <c r="G1501" s="1">
        <v>8464.6010944888112</v>
      </c>
      <c r="H1501" s="1">
        <v>13.71</v>
      </c>
      <c r="I1501" s="2">
        <v>116049.6810054416</v>
      </c>
      <c r="J1501" s="3">
        <v>5.0251439105985903E-2</v>
      </c>
      <c r="K1501" s="4">
        <v>2309380.25</v>
      </c>
      <c r="L1501" s="5">
        <v>100001</v>
      </c>
      <c r="M1501" s="6">
        <v>23.093571560000001</v>
      </c>
      <c r="N1501" s="7" t="str">
        <f>IF(ISNUMBER(_xll.BDP($C1501, "DELTA_MID")),_xll.BDP($C1501, "DELTA_MID")," ")</f>
        <v xml:space="preserve"> </v>
      </c>
      <c r="O1501" s="7" t="str">
        <f>IF(ISNUMBER(N1501),_xll.BDP($C1501, "OPT_UNDL_TICKER"),"")</f>
        <v/>
      </c>
      <c r="P1501" s="8" t="str">
        <f>IF(ISNUMBER(N1501),_xll.BDP($C1501, "OPT_UNDL_PX")," ")</f>
        <v xml:space="preserve"> </v>
      </c>
      <c r="Q1501" s="7" t="str">
        <f>IF(ISNUMBER(N1501),+G1501*_xll.BDP($C1501, "PX_POS_MULT_FACTOR")*P1501/K1501," ")</f>
        <v xml:space="preserve"> </v>
      </c>
      <c r="R1501" s="8" t="str">
        <f>IF(OR($A1501="TUA",$A1501="TYA"),"",IF(ISNUMBER(_xll.BDP($C1501,"DUR_ADJ_OAS_MID")),_xll.BDP($C1501,"DUR_ADJ_OAS_MID"),IF(ISNUMBER(_xll.BDP($E1501&amp;" ISIN","DUR_ADJ_OAS_MID")),_xll.BDP($E1501&amp;" ISIN","DUR_ADJ_OAS_MID")," ")))</f>
        <v xml:space="preserve"> </v>
      </c>
      <c r="S1501" s="7" t="str">
        <f t="shared" si="23"/>
        <v xml:space="preserve"> </v>
      </c>
      <c r="AB1501" s="8" t="s">
        <v>4505</v>
      </c>
    </row>
    <row r="1502" spans="1:28" x14ac:dyDescent="0.25">
      <c r="A1502" t="s">
        <v>4331</v>
      </c>
      <c r="B1502" t="s">
        <v>4625</v>
      </c>
      <c r="C1502" t="s">
        <v>4626</v>
      </c>
      <c r="D1502" t="s">
        <v>4627</v>
      </c>
      <c r="E1502" t="s">
        <v>4628</v>
      </c>
      <c r="F1502" t="s">
        <v>4629</v>
      </c>
      <c r="G1502" s="1">
        <v>9335.9570599657836</v>
      </c>
      <c r="H1502" s="1">
        <v>12.83</v>
      </c>
      <c r="I1502" s="2">
        <v>119780.32907936101</v>
      </c>
      <c r="J1502" s="3">
        <v>5.1866871676659099E-2</v>
      </c>
      <c r="K1502" s="4">
        <v>2309380.25</v>
      </c>
      <c r="L1502" s="5">
        <v>100001</v>
      </c>
      <c r="M1502" s="6">
        <v>23.093571560000001</v>
      </c>
      <c r="N1502" s="7" t="str">
        <f>IF(ISNUMBER(_xll.BDP($C1502, "DELTA_MID")),_xll.BDP($C1502, "DELTA_MID")," ")</f>
        <v xml:space="preserve"> </v>
      </c>
      <c r="O1502" s="7" t="str">
        <f>IF(ISNUMBER(N1502),_xll.BDP($C1502, "OPT_UNDL_TICKER"),"")</f>
        <v/>
      </c>
      <c r="P1502" s="8" t="str">
        <f>IF(ISNUMBER(N1502),_xll.BDP($C1502, "OPT_UNDL_PX")," ")</f>
        <v xml:space="preserve"> </v>
      </c>
      <c r="Q1502" s="7" t="str">
        <f>IF(ISNUMBER(N1502),+G1502*_xll.BDP($C1502, "PX_POS_MULT_FACTOR")*P1502/K1502," ")</f>
        <v xml:space="preserve"> </v>
      </c>
      <c r="R1502" s="8" t="str">
        <f>IF(OR($A1502="TUA",$A1502="TYA"),"",IF(ISNUMBER(_xll.BDP($C1502,"DUR_ADJ_OAS_MID")),_xll.BDP($C1502,"DUR_ADJ_OAS_MID"),IF(ISNUMBER(_xll.BDP($E1502&amp;" ISIN","DUR_ADJ_OAS_MID")),_xll.BDP($E1502&amp;" ISIN","DUR_ADJ_OAS_MID")," ")))</f>
        <v xml:space="preserve"> </v>
      </c>
      <c r="S1502" s="7" t="str">
        <f t="shared" si="23"/>
        <v xml:space="preserve"> </v>
      </c>
      <c r="AB1502" s="8" t="s">
        <v>4505</v>
      </c>
    </row>
    <row r="1503" spans="1:28" x14ac:dyDescent="0.25">
      <c r="A1503" t="s">
        <v>4331</v>
      </c>
      <c r="B1503" t="s">
        <v>4630</v>
      </c>
      <c r="C1503" t="s">
        <v>4631</v>
      </c>
      <c r="D1503" t="s">
        <v>4632</v>
      </c>
      <c r="E1503" t="s">
        <v>4633</v>
      </c>
      <c r="F1503" t="s">
        <v>4634</v>
      </c>
      <c r="G1503" s="1">
        <v>7209.3071476808791</v>
      </c>
      <c r="H1503" s="1">
        <v>9.39</v>
      </c>
      <c r="I1503" s="2">
        <v>67695.394116723459</v>
      </c>
      <c r="J1503" s="3">
        <v>2.9313229866204701E-2</v>
      </c>
      <c r="K1503" s="4">
        <v>2309380.25</v>
      </c>
      <c r="L1503" s="5">
        <v>100001</v>
      </c>
      <c r="M1503" s="6">
        <v>23.093571560000001</v>
      </c>
      <c r="N1503" s="7" t="str">
        <f>IF(ISNUMBER(_xll.BDP($C1503, "DELTA_MID")),_xll.BDP($C1503, "DELTA_MID")," ")</f>
        <v xml:space="preserve"> </v>
      </c>
      <c r="O1503" s="7" t="str">
        <f>IF(ISNUMBER(N1503),_xll.BDP($C1503, "OPT_UNDL_TICKER"),"")</f>
        <v/>
      </c>
      <c r="P1503" s="8" t="str">
        <f>IF(ISNUMBER(N1503),_xll.BDP($C1503, "OPT_UNDL_PX")," ")</f>
        <v xml:space="preserve"> </v>
      </c>
      <c r="Q1503" s="7" t="str">
        <f>IF(ISNUMBER(N1503),+G1503*_xll.BDP($C1503, "PX_POS_MULT_FACTOR")*P1503/K1503," ")</f>
        <v xml:space="preserve"> </v>
      </c>
      <c r="R1503" s="8" t="str">
        <f>IF(OR($A1503="TUA",$A1503="TYA"),"",IF(ISNUMBER(_xll.BDP($C1503,"DUR_ADJ_OAS_MID")),_xll.BDP($C1503,"DUR_ADJ_OAS_MID"),IF(ISNUMBER(_xll.BDP($E1503&amp;" ISIN","DUR_ADJ_OAS_MID")),_xll.BDP($E1503&amp;" ISIN","DUR_ADJ_OAS_MID")," ")))</f>
        <v xml:space="preserve"> </v>
      </c>
      <c r="S1503" s="7" t="str">
        <f t="shared" si="23"/>
        <v xml:space="preserve"> </v>
      </c>
      <c r="AB1503" s="8" t="s">
        <v>4505</v>
      </c>
    </row>
    <row r="1504" spans="1:28" x14ac:dyDescent="0.25">
      <c r="A1504" t="s">
        <v>4331</v>
      </c>
      <c r="B1504" t="s">
        <v>4635</v>
      </c>
      <c r="C1504" t="s">
        <v>4636</v>
      </c>
      <c r="D1504" t="s">
        <v>4637</v>
      </c>
      <c r="E1504" t="s">
        <v>4638</v>
      </c>
      <c r="F1504" t="s">
        <v>4639</v>
      </c>
      <c r="G1504" s="1">
        <v>6213.8180841035482</v>
      </c>
      <c r="H1504" s="1">
        <v>18.7</v>
      </c>
      <c r="I1504" s="2">
        <v>116198.3981727363</v>
      </c>
      <c r="J1504" s="3">
        <v>5.03158361091623E-2</v>
      </c>
      <c r="K1504" s="4">
        <v>2309380.25</v>
      </c>
      <c r="L1504" s="5">
        <v>100001</v>
      </c>
      <c r="M1504" s="6">
        <v>23.093571560000001</v>
      </c>
      <c r="N1504" s="7" t="str">
        <f>IF(ISNUMBER(_xll.BDP($C1504, "DELTA_MID")),_xll.BDP($C1504, "DELTA_MID")," ")</f>
        <v xml:space="preserve"> </v>
      </c>
      <c r="O1504" s="7" t="str">
        <f>IF(ISNUMBER(N1504),_xll.BDP($C1504, "OPT_UNDL_TICKER"),"")</f>
        <v/>
      </c>
      <c r="P1504" s="8" t="str">
        <f>IF(ISNUMBER(N1504),_xll.BDP($C1504, "OPT_UNDL_PX")," ")</f>
        <v xml:space="preserve"> </v>
      </c>
      <c r="Q1504" s="7" t="str">
        <f>IF(ISNUMBER(N1504),+G1504*_xll.BDP($C1504, "PX_POS_MULT_FACTOR")*P1504/K1504," ")</f>
        <v xml:space="preserve"> </v>
      </c>
      <c r="R1504" s="8" t="str">
        <f>IF(OR($A1504="TUA",$A1504="TYA"),"",IF(ISNUMBER(_xll.BDP($C1504,"DUR_ADJ_OAS_MID")),_xll.BDP($C1504,"DUR_ADJ_OAS_MID"),IF(ISNUMBER(_xll.BDP($E1504&amp;" ISIN","DUR_ADJ_OAS_MID")),_xll.BDP($E1504&amp;" ISIN","DUR_ADJ_OAS_MID")," ")))</f>
        <v xml:space="preserve"> </v>
      </c>
      <c r="S1504" s="7" t="str">
        <f t="shared" si="23"/>
        <v xml:space="preserve"> </v>
      </c>
      <c r="AB1504" s="8" t="s">
        <v>4505</v>
      </c>
    </row>
    <row r="1505" spans="1:28" x14ac:dyDescent="0.25">
      <c r="A1505" t="s">
        <v>4331</v>
      </c>
      <c r="B1505" t="s">
        <v>4640</v>
      </c>
      <c r="C1505" t="s">
        <v>4641</v>
      </c>
      <c r="D1505" t="s">
        <v>4642</v>
      </c>
      <c r="E1505" t="s">
        <v>4643</v>
      </c>
      <c r="F1505" t="s">
        <v>4644</v>
      </c>
      <c r="G1505" s="1">
        <v>5319.6662372074024</v>
      </c>
      <c r="H1505" s="1">
        <v>7.92</v>
      </c>
      <c r="I1505" s="2">
        <v>42131.756598682623</v>
      </c>
      <c r="J1505" s="3">
        <v>1.8243750286979599E-2</v>
      </c>
      <c r="K1505" s="4">
        <v>2309380.25</v>
      </c>
      <c r="L1505" s="5">
        <v>100001</v>
      </c>
      <c r="M1505" s="6">
        <v>23.093571560000001</v>
      </c>
      <c r="N1505" s="7" t="str">
        <f>IF(ISNUMBER(_xll.BDP($C1505, "DELTA_MID")),_xll.BDP($C1505, "DELTA_MID")," ")</f>
        <v xml:space="preserve"> </v>
      </c>
      <c r="O1505" s="7" t="str">
        <f>IF(ISNUMBER(N1505),_xll.BDP($C1505, "OPT_UNDL_TICKER"),"")</f>
        <v/>
      </c>
      <c r="P1505" s="8" t="str">
        <f>IF(ISNUMBER(N1505),_xll.BDP($C1505, "OPT_UNDL_PX")," ")</f>
        <v xml:space="preserve"> </v>
      </c>
      <c r="Q1505" s="7" t="str">
        <f>IF(ISNUMBER(N1505),+G1505*_xll.BDP($C1505, "PX_POS_MULT_FACTOR")*P1505/K1505," ")</f>
        <v xml:space="preserve"> </v>
      </c>
      <c r="R1505" s="8" t="str">
        <f>IF(OR($A1505="TUA",$A1505="TYA"),"",IF(ISNUMBER(_xll.BDP($C1505,"DUR_ADJ_OAS_MID")),_xll.BDP($C1505,"DUR_ADJ_OAS_MID"),IF(ISNUMBER(_xll.BDP($E1505&amp;" ISIN","DUR_ADJ_OAS_MID")),_xll.BDP($E1505&amp;" ISIN","DUR_ADJ_OAS_MID")," ")))</f>
        <v xml:space="preserve"> </v>
      </c>
      <c r="S1505" s="7" t="str">
        <f t="shared" si="23"/>
        <v xml:space="preserve"> </v>
      </c>
      <c r="AB1505" s="8" t="s">
        <v>4505</v>
      </c>
    </row>
    <row r="1506" spans="1:28" x14ac:dyDescent="0.25">
      <c r="A1506" t="s">
        <v>4331</v>
      </c>
      <c r="B1506" t="s">
        <v>4645</v>
      </c>
      <c r="C1506" t="s">
        <v>4646</v>
      </c>
      <c r="D1506" t="s">
        <v>4647</v>
      </c>
      <c r="E1506" t="s">
        <v>4648</v>
      </c>
      <c r="F1506" t="s">
        <v>4649</v>
      </c>
      <c r="G1506" s="1">
        <v>5586.2447233521752</v>
      </c>
      <c r="H1506" s="1">
        <v>5.12</v>
      </c>
      <c r="I1506" s="2">
        <v>28601.572983563139</v>
      </c>
      <c r="J1506" s="3">
        <v>1.2384956086622399E-2</v>
      </c>
      <c r="K1506" s="4">
        <v>2309380.25</v>
      </c>
      <c r="L1506" s="5">
        <v>100001</v>
      </c>
      <c r="M1506" s="6">
        <v>23.093571560000001</v>
      </c>
      <c r="N1506" s="7" t="str">
        <f>IF(ISNUMBER(_xll.BDP($C1506, "DELTA_MID")),_xll.BDP($C1506, "DELTA_MID")," ")</f>
        <v xml:space="preserve"> </v>
      </c>
      <c r="O1506" s="7" t="str">
        <f>IF(ISNUMBER(N1506),_xll.BDP($C1506, "OPT_UNDL_TICKER"),"")</f>
        <v/>
      </c>
      <c r="P1506" s="8" t="str">
        <f>IF(ISNUMBER(N1506),_xll.BDP($C1506, "OPT_UNDL_PX")," ")</f>
        <v xml:space="preserve"> </v>
      </c>
      <c r="Q1506" s="7" t="str">
        <f>IF(ISNUMBER(N1506),+G1506*_xll.BDP($C1506, "PX_POS_MULT_FACTOR")*P1506/K1506," ")</f>
        <v xml:space="preserve"> </v>
      </c>
      <c r="R1506" s="8" t="str">
        <f>IF(OR($A1506="TUA",$A1506="TYA"),"",IF(ISNUMBER(_xll.BDP($C1506,"DUR_ADJ_OAS_MID")),_xll.BDP($C1506,"DUR_ADJ_OAS_MID"),IF(ISNUMBER(_xll.BDP($E1506&amp;" ISIN","DUR_ADJ_OAS_MID")),_xll.BDP($E1506&amp;" ISIN","DUR_ADJ_OAS_MID")," ")))</f>
        <v xml:space="preserve"> </v>
      </c>
      <c r="S1506" s="7" t="str">
        <f t="shared" si="23"/>
        <v xml:space="preserve"> </v>
      </c>
      <c r="AB1506" s="8" t="s">
        <v>4505</v>
      </c>
    </row>
    <row r="1507" spans="1:28" x14ac:dyDescent="0.25">
      <c r="A1507" t="s">
        <v>4331</v>
      </c>
      <c r="B1507" t="s">
        <v>4650</v>
      </c>
      <c r="C1507" t="s">
        <v>4651</v>
      </c>
      <c r="D1507" t="s">
        <v>4652</v>
      </c>
      <c r="E1507" t="s">
        <v>4653</v>
      </c>
      <c r="F1507" t="s">
        <v>4654</v>
      </c>
      <c r="G1507" s="1">
        <v>2215.8624872305568</v>
      </c>
      <c r="H1507" s="1">
        <v>14.38</v>
      </c>
      <c r="I1507" s="2">
        <v>31864.102566375412</v>
      </c>
      <c r="J1507" s="3">
        <v>1.3797685576628299E-2</v>
      </c>
      <c r="K1507" s="4">
        <v>2309380.25</v>
      </c>
      <c r="L1507" s="5">
        <v>100001</v>
      </c>
      <c r="M1507" s="6">
        <v>23.093571560000001</v>
      </c>
      <c r="N1507" s="7" t="str">
        <f>IF(ISNUMBER(_xll.BDP($C1507, "DELTA_MID")),_xll.BDP($C1507, "DELTA_MID")," ")</f>
        <v xml:space="preserve"> </v>
      </c>
      <c r="O1507" s="7" t="str">
        <f>IF(ISNUMBER(N1507),_xll.BDP($C1507, "OPT_UNDL_TICKER"),"")</f>
        <v/>
      </c>
      <c r="P1507" s="8" t="str">
        <f>IF(ISNUMBER(N1507),_xll.BDP($C1507, "OPT_UNDL_PX")," ")</f>
        <v xml:space="preserve"> </v>
      </c>
      <c r="Q1507" s="7" t="str">
        <f>IF(ISNUMBER(N1507),+G1507*_xll.BDP($C1507, "PX_POS_MULT_FACTOR")*P1507/K1507," ")</f>
        <v xml:space="preserve"> </v>
      </c>
      <c r="R1507" s="8" t="str">
        <f>IF(OR($A1507="TUA",$A1507="TYA"),"",IF(ISNUMBER(_xll.BDP($C1507,"DUR_ADJ_OAS_MID")),_xll.BDP($C1507,"DUR_ADJ_OAS_MID"),IF(ISNUMBER(_xll.BDP($E1507&amp;" ISIN","DUR_ADJ_OAS_MID")),_xll.BDP($E1507&amp;" ISIN","DUR_ADJ_OAS_MID")," ")))</f>
        <v xml:space="preserve"> </v>
      </c>
      <c r="S1507" s="7" t="str">
        <f t="shared" si="23"/>
        <v xml:space="preserve"> </v>
      </c>
      <c r="AB1507" s="8" t="s">
        <v>4505</v>
      </c>
    </row>
    <row r="1508" spans="1:28" x14ac:dyDescent="0.25">
      <c r="A1508" t="s">
        <v>4331</v>
      </c>
      <c r="B1508" t="s">
        <v>4655</v>
      </c>
      <c r="C1508" t="s">
        <v>4656</v>
      </c>
      <c r="D1508" t="s">
        <v>4657</v>
      </c>
      <c r="E1508" t="s">
        <v>4658</v>
      </c>
      <c r="F1508" t="s">
        <v>4659</v>
      </c>
      <c r="G1508" s="1">
        <v>2272.365362867477</v>
      </c>
      <c r="H1508" s="1">
        <v>11.53</v>
      </c>
      <c r="I1508" s="2">
        <v>26200.372633862011</v>
      </c>
      <c r="J1508" s="3">
        <v>1.13451964586005E-2</v>
      </c>
      <c r="K1508" s="4">
        <v>2309380.25</v>
      </c>
      <c r="L1508" s="5">
        <v>100001</v>
      </c>
      <c r="M1508" s="6">
        <v>23.093571560000001</v>
      </c>
      <c r="N1508" s="7" t="str">
        <f>IF(ISNUMBER(_xll.BDP($C1508, "DELTA_MID")),_xll.BDP($C1508, "DELTA_MID")," ")</f>
        <v xml:space="preserve"> </v>
      </c>
      <c r="O1508" s="7" t="str">
        <f>IF(ISNUMBER(N1508),_xll.BDP($C1508, "OPT_UNDL_TICKER"),"")</f>
        <v/>
      </c>
      <c r="P1508" s="8" t="str">
        <f>IF(ISNUMBER(N1508),_xll.BDP($C1508, "OPT_UNDL_PX")," ")</f>
        <v xml:space="preserve"> </v>
      </c>
      <c r="Q1508" s="7" t="str">
        <f>IF(ISNUMBER(N1508),+G1508*_xll.BDP($C1508, "PX_POS_MULT_FACTOR")*P1508/K1508," ")</f>
        <v xml:space="preserve"> </v>
      </c>
      <c r="R1508" s="8" t="str">
        <f>IF(OR($A1508="TUA",$A1508="TYA"),"",IF(ISNUMBER(_xll.BDP($C1508,"DUR_ADJ_OAS_MID")),_xll.BDP($C1508,"DUR_ADJ_OAS_MID"),IF(ISNUMBER(_xll.BDP($E1508&amp;" ISIN","DUR_ADJ_OAS_MID")),_xll.BDP($E1508&amp;" ISIN","DUR_ADJ_OAS_MID")," ")))</f>
        <v xml:space="preserve"> </v>
      </c>
      <c r="S1508" s="7" t="str">
        <f t="shared" si="23"/>
        <v xml:space="preserve"> </v>
      </c>
      <c r="AB1508" s="8" t="s">
        <v>4505</v>
      </c>
    </row>
    <row r="1509" spans="1:28" x14ac:dyDescent="0.25">
      <c r="A1509" t="s">
        <v>4331</v>
      </c>
      <c r="B1509" t="s">
        <v>4660</v>
      </c>
      <c r="C1509" t="s">
        <v>4661</v>
      </c>
      <c r="D1509" t="s">
        <v>4662</v>
      </c>
      <c r="E1509" t="s">
        <v>4663</v>
      </c>
      <c r="F1509" t="s">
        <v>4664</v>
      </c>
      <c r="G1509" s="1">
        <v>3572.1060500526692</v>
      </c>
      <c r="H1509" s="1">
        <v>11.26</v>
      </c>
      <c r="I1509" s="2">
        <v>40221.914123593051</v>
      </c>
      <c r="J1509" s="3">
        <v>1.7416756778617499E-2</v>
      </c>
      <c r="K1509" s="4">
        <v>2309380.25</v>
      </c>
      <c r="L1509" s="5">
        <v>100001</v>
      </c>
      <c r="M1509" s="6">
        <v>23.093571560000001</v>
      </c>
      <c r="N1509" s="7" t="str">
        <f>IF(ISNUMBER(_xll.BDP($C1509, "DELTA_MID")),_xll.BDP($C1509, "DELTA_MID")," ")</f>
        <v xml:space="preserve"> </v>
      </c>
      <c r="O1509" s="7" t="str">
        <f>IF(ISNUMBER(N1509),_xll.BDP($C1509, "OPT_UNDL_TICKER"),"")</f>
        <v/>
      </c>
      <c r="P1509" s="8" t="str">
        <f>IF(ISNUMBER(N1509),_xll.BDP($C1509, "OPT_UNDL_PX")," ")</f>
        <v xml:space="preserve"> </v>
      </c>
      <c r="Q1509" s="7" t="str">
        <f>IF(ISNUMBER(N1509),+G1509*_xll.BDP($C1509, "PX_POS_MULT_FACTOR")*P1509/K1509," ")</f>
        <v xml:space="preserve"> </v>
      </c>
      <c r="R1509" s="8" t="str">
        <f>IF(OR($A1509="TUA",$A1509="TYA"),"",IF(ISNUMBER(_xll.BDP($C1509,"DUR_ADJ_OAS_MID")),_xll.BDP($C1509,"DUR_ADJ_OAS_MID"),IF(ISNUMBER(_xll.BDP($E1509&amp;" ISIN","DUR_ADJ_OAS_MID")),_xll.BDP($E1509&amp;" ISIN","DUR_ADJ_OAS_MID")," ")))</f>
        <v xml:space="preserve"> </v>
      </c>
      <c r="S1509" s="7" t="str">
        <f t="shared" si="23"/>
        <v xml:space="preserve"> </v>
      </c>
      <c r="AB1509" s="8" t="s">
        <v>4505</v>
      </c>
    </row>
    <row r="1510" spans="1:28" x14ac:dyDescent="0.25">
      <c r="A1510" t="s">
        <v>4331</v>
      </c>
      <c r="B1510" t="s">
        <v>4665</v>
      </c>
      <c r="C1510" t="s">
        <v>4666</v>
      </c>
      <c r="D1510" t="s">
        <v>4667</v>
      </c>
      <c r="E1510" t="s">
        <v>4668</v>
      </c>
      <c r="F1510" t="s">
        <v>4669</v>
      </c>
      <c r="G1510" s="1">
        <v>5342.013846535192</v>
      </c>
      <c r="H1510" s="1">
        <v>16.37</v>
      </c>
      <c r="I1510" s="2">
        <v>87448.766667781092</v>
      </c>
      <c r="J1510" s="3">
        <v>3.7866768223977401E-2</v>
      </c>
      <c r="K1510" s="4">
        <v>2309380.25</v>
      </c>
      <c r="L1510" s="5">
        <v>100001</v>
      </c>
      <c r="M1510" s="6">
        <v>23.093571560000001</v>
      </c>
      <c r="N1510" s="7" t="str">
        <f>IF(ISNUMBER(_xll.BDP($C1510, "DELTA_MID")),_xll.BDP($C1510, "DELTA_MID")," ")</f>
        <v xml:space="preserve"> </v>
      </c>
      <c r="O1510" s="7" t="str">
        <f>IF(ISNUMBER(N1510),_xll.BDP($C1510, "OPT_UNDL_TICKER"),"")</f>
        <v/>
      </c>
      <c r="P1510" s="8" t="str">
        <f>IF(ISNUMBER(N1510),_xll.BDP($C1510, "OPT_UNDL_PX")," ")</f>
        <v xml:space="preserve"> </v>
      </c>
      <c r="Q1510" s="7" t="str">
        <f>IF(ISNUMBER(N1510),+G1510*_xll.BDP($C1510, "PX_POS_MULT_FACTOR")*P1510/K1510," ")</f>
        <v xml:space="preserve"> </v>
      </c>
      <c r="R1510" s="8" t="str">
        <f>IF(OR($A1510="TUA",$A1510="TYA"),"",IF(ISNUMBER(_xll.BDP($C1510,"DUR_ADJ_OAS_MID")),_xll.BDP($C1510,"DUR_ADJ_OAS_MID"),IF(ISNUMBER(_xll.BDP($E1510&amp;" ISIN","DUR_ADJ_OAS_MID")),_xll.BDP($E1510&amp;" ISIN","DUR_ADJ_OAS_MID")," ")))</f>
        <v xml:space="preserve"> </v>
      </c>
      <c r="S1510" s="7" t="str">
        <f t="shared" si="23"/>
        <v xml:space="preserve"> </v>
      </c>
      <c r="AB1510" s="8" t="s">
        <v>4505</v>
      </c>
    </row>
    <row r="1511" spans="1:28" x14ac:dyDescent="0.25">
      <c r="A1511" t="s">
        <v>4331</v>
      </c>
      <c r="B1511" t="s">
        <v>4670</v>
      </c>
      <c r="C1511" t="s">
        <v>4671</v>
      </c>
      <c r="D1511" t="s">
        <v>4672</v>
      </c>
      <c r="E1511" t="s">
        <v>4673</v>
      </c>
      <c r="F1511" t="s">
        <v>4674</v>
      </c>
      <c r="G1511" s="1">
        <v>1650.9916707668731</v>
      </c>
      <c r="H1511" s="1">
        <v>13.42</v>
      </c>
      <c r="I1511" s="2">
        <v>22156.308221691441</v>
      </c>
      <c r="J1511" s="3">
        <v>9.5940494085767006E-3</v>
      </c>
      <c r="K1511" s="4">
        <v>2309380.25</v>
      </c>
      <c r="L1511" s="5">
        <v>100001</v>
      </c>
      <c r="M1511" s="6">
        <v>23.093571560000001</v>
      </c>
      <c r="N1511" s="7" t="str">
        <f>IF(ISNUMBER(_xll.BDP($C1511, "DELTA_MID")),_xll.BDP($C1511, "DELTA_MID")," ")</f>
        <v xml:space="preserve"> </v>
      </c>
      <c r="O1511" s="7" t="str">
        <f>IF(ISNUMBER(N1511),_xll.BDP($C1511, "OPT_UNDL_TICKER"),"")</f>
        <v/>
      </c>
      <c r="P1511" s="8" t="str">
        <f>IF(ISNUMBER(N1511),_xll.BDP($C1511, "OPT_UNDL_PX")," ")</f>
        <v xml:space="preserve"> </v>
      </c>
      <c r="Q1511" s="7" t="str">
        <f>IF(ISNUMBER(N1511),+G1511*_xll.BDP($C1511, "PX_POS_MULT_FACTOR")*P1511/K1511," ")</f>
        <v xml:space="preserve"> </v>
      </c>
      <c r="R1511" s="8" t="str">
        <f>IF(OR($A1511="TUA",$A1511="TYA"),"",IF(ISNUMBER(_xll.BDP($C1511,"DUR_ADJ_OAS_MID")),_xll.BDP($C1511,"DUR_ADJ_OAS_MID"),IF(ISNUMBER(_xll.BDP($E1511&amp;" ISIN","DUR_ADJ_OAS_MID")),_xll.BDP($E1511&amp;" ISIN","DUR_ADJ_OAS_MID")," ")))</f>
        <v xml:space="preserve"> </v>
      </c>
      <c r="S1511" s="7" t="str">
        <f t="shared" ref="S1511:S1574" si="24">IF(ISNUMBER(N1511),Q1511*N1511,IF(ISNUMBER(R1511),J1511*R1511," "))</f>
        <v xml:space="preserve"> </v>
      </c>
      <c r="AB1511" s="8" t="s">
        <v>4505</v>
      </c>
    </row>
    <row r="1512" spans="1:28" x14ac:dyDescent="0.25">
      <c r="A1512" t="s">
        <v>4331</v>
      </c>
      <c r="B1512" t="s">
        <v>4675</v>
      </c>
      <c r="C1512" t="s">
        <v>4676</v>
      </c>
      <c r="D1512" t="s">
        <v>4677</v>
      </c>
      <c r="E1512" t="s">
        <v>4678</v>
      </c>
      <c r="F1512" t="s">
        <v>4679</v>
      </c>
      <c r="G1512" s="1">
        <v>4837.3553338264446</v>
      </c>
      <c r="H1512" s="1">
        <v>8.7200000000000006</v>
      </c>
      <c r="I1512" s="2">
        <v>42181.738510966599</v>
      </c>
      <c r="J1512" s="3">
        <v>1.8265393285045398E-2</v>
      </c>
      <c r="K1512" s="4">
        <v>2309380.25</v>
      </c>
      <c r="L1512" s="5">
        <v>100001</v>
      </c>
      <c r="M1512" s="6">
        <v>23.093571560000001</v>
      </c>
      <c r="N1512" s="7" t="str">
        <f>IF(ISNUMBER(_xll.BDP($C1512, "DELTA_MID")),_xll.BDP($C1512, "DELTA_MID")," ")</f>
        <v xml:space="preserve"> </v>
      </c>
      <c r="O1512" s="7" t="str">
        <f>IF(ISNUMBER(N1512),_xll.BDP($C1512, "OPT_UNDL_TICKER"),"")</f>
        <v/>
      </c>
      <c r="P1512" s="8" t="str">
        <f>IF(ISNUMBER(N1512),_xll.BDP($C1512, "OPT_UNDL_PX")," ")</f>
        <v xml:space="preserve"> </v>
      </c>
      <c r="Q1512" s="7" t="str">
        <f>IF(ISNUMBER(N1512),+G1512*_xll.BDP($C1512, "PX_POS_MULT_FACTOR")*P1512/K1512," ")</f>
        <v xml:space="preserve"> </v>
      </c>
      <c r="R1512" s="8" t="str">
        <f>IF(OR($A1512="TUA",$A1512="TYA"),"",IF(ISNUMBER(_xll.BDP($C1512,"DUR_ADJ_OAS_MID")),_xll.BDP($C1512,"DUR_ADJ_OAS_MID"),IF(ISNUMBER(_xll.BDP($E1512&amp;" ISIN","DUR_ADJ_OAS_MID")),_xll.BDP($E1512&amp;" ISIN","DUR_ADJ_OAS_MID")," ")))</f>
        <v xml:space="preserve"> </v>
      </c>
      <c r="S1512" s="7" t="str">
        <f t="shared" si="24"/>
        <v xml:space="preserve"> </v>
      </c>
      <c r="AB1512" s="8" t="s">
        <v>4505</v>
      </c>
    </row>
    <row r="1513" spans="1:28" x14ac:dyDescent="0.25">
      <c r="A1513" t="s">
        <v>4331</v>
      </c>
      <c r="B1513" t="s">
        <v>4680</v>
      </c>
      <c r="C1513" t="s">
        <v>4681</v>
      </c>
      <c r="D1513" t="s">
        <v>4682</v>
      </c>
      <c r="E1513" t="s">
        <v>4683</v>
      </c>
      <c r="F1513" t="s">
        <v>4684</v>
      </c>
      <c r="G1513" s="1">
        <v>9026.2333895190641</v>
      </c>
      <c r="H1513" s="1">
        <v>12.27</v>
      </c>
      <c r="I1513" s="2">
        <v>110751.88368939891</v>
      </c>
      <c r="J1513" s="3">
        <v>4.79574048879126E-2</v>
      </c>
      <c r="K1513" s="4">
        <v>2309380.25</v>
      </c>
      <c r="L1513" s="5">
        <v>100001</v>
      </c>
      <c r="M1513" s="6">
        <v>23.093571560000001</v>
      </c>
      <c r="N1513" s="7" t="str">
        <f>IF(ISNUMBER(_xll.BDP($C1513, "DELTA_MID")),_xll.BDP($C1513, "DELTA_MID")," ")</f>
        <v xml:space="preserve"> </v>
      </c>
      <c r="O1513" s="7" t="str">
        <f>IF(ISNUMBER(N1513),_xll.BDP($C1513, "OPT_UNDL_TICKER"),"")</f>
        <v/>
      </c>
      <c r="P1513" s="8" t="str">
        <f>IF(ISNUMBER(N1513),_xll.BDP($C1513, "OPT_UNDL_PX")," ")</f>
        <v xml:space="preserve"> </v>
      </c>
      <c r="Q1513" s="7" t="str">
        <f>IF(ISNUMBER(N1513),+G1513*_xll.BDP($C1513, "PX_POS_MULT_FACTOR")*P1513/K1513," ")</f>
        <v xml:space="preserve"> </v>
      </c>
      <c r="R1513" s="8" t="str">
        <f>IF(OR($A1513="TUA",$A1513="TYA"),"",IF(ISNUMBER(_xll.BDP($C1513,"DUR_ADJ_OAS_MID")),_xll.BDP($C1513,"DUR_ADJ_OAS_MID"),IF(ISNUMBER(_xll.BDP($E1513&amp;" ISIN","DUR_ADJ_OAS_MID")),_xll.BDP($E1513&amp;" ISIN","DUR_ADJ_OAS_MID")," ")))</f>
        <v xml:space="preserve"> </v>
      </c>
      <c r="S1513" s="7" t="str">
        <f t="shared" si="24"/>
        <v xml:space="preserve"> </v>
      </c>
      <c r="AB1513" s="8" t="s">
        <v>4505</v>
      </c>
    </row>
    <row r="1514" spans="1:28" x14ac:dyDescent="0.25">
      <c r="A1514" t="s">
        <v>4331</v>
      </c>
      <c r="B1514" t="s">
        <v>4685</v>
      </c>
      <c r="C1514" t="s">
        <v>4686</v>
      </c>
      <c r="D1514" t="s">
        <v>4687</v>
      </c>
      <c r="E1514" t="s">
        <v>4688</v>
      </c>
      <c r="F1514" t="s">
        <v>4689</v>
      </c>
      <c r="G1514" s="1">
        <v>2148.6229458817179</v>
      </c>
      <c r="H1514" s="1">
        <v>4.8499999999999996</v>
      </c>
      <c r="I1514" s="2">
        <v>10420.821287526331</v>
      </c>
      <c r="J1514" s="3">
        <v>4.5123886755012001E-3</v>
      </c>
      <c r="K1514" s="4">
        <v>2309380.25</v>
      </c>
      <c r="L1514" s="5">
        <v>100001</v>
      </c>
      <c r="M1514" s="6">
        <v>23.093571560000001</v>
      </c>
      <c r="N1514" s="7" t="str">
        <f>IF(ISNUMBER(_xll.BDP($C1514, "DELTA_MID")),_xll.BDP($C1514, "DELTA_MID")," ")</f>
        <v xml:space="preserve"> </v>
      </c>
      <c r="O1514" s="7" t="str">
        <f>IF(ISNUMBER(N1514),_xll.BDP($C1514, "OPT_UNDL_TICKER"),"")</f>
        <v/>
      </c>
      <c r="P1514" s="8" t="str">
        <f>IF(ISNUMBER(N1514),_xll.BDP($C1514, "OPT_UNDL_PX")," ")</f>
        <v xml:space="preserve"> </v>
      </c>
      <c r="Q1514" s="7" t="str">
        <f>IF(ISNUMBER(N1514),+G1514*_xll.BDP($C1514, "PX_POS_MULT_FACTOR")*P1514/K1514," ")</f>
        <v xml:space="preserve"> </v>
      </c>
      <c r="R1514" s="8" t="str">
        <f>IF(OR($A1514="TUA",$A1514="TYA"),"",IF(ISNUMBER(_xll.BDP($C1514,"DUR_ADJ_OAS_MID")),_xll.BDP($C1514,"DUR_ADJ_OAS_MID"),IF(ISNUMBER(_xll.BDP($E1514&amp;" ISIN","DUR_ADJ_OAS_MID")),_xll.BDP($E1514&amp;" ISIN","DUR_ADJ_OAS_MID")," ")))</f>
        <v xml:space="preserve"> </v>
      </c>
      <c r="S1514" s="7" t="str">
        <f t="shared" si="24"/>
        <v xml:space="preserve"> </v>
      </c>
      <c r="AB1514" s="8" t="s">
        <v>4505</v>
      </c>
    </row>
    <row r="1515" spans="1:28" x14ac:dyDescent="0.25">
      <c r="A1515" t="s">
        <v>4331</v>
      </c>
      <c r="B1515" t="s">
        <v>4690</v>
      </c>
      <c r="C1515" t="s">
        <v>4691</v>
      </c>
      <c r="D1515" t="s">
        <v>4692</v>
      </c>
      <c r="E1515" t="s">
        <v>4693</v>
      </c>
      <c r="F1515" t="s">
        <v>4694</v>
      </c>
      <c r="G1515" s="1">
        <v>5289.3826917281885</v>
      </c>
      <c r="H1515" s="1">
        <v>12.59</v>
      </c>
      <c r="I1515" s="2">
        <v>66593.328088857888</v>
      </c>
      <c r="J1515" s="3">
        <v>2.8836016974189398E-2</v>
      </c>
      <c r="K1515" s="4">
        <v>2309380.25</v>
      </c>
      <c r="L1515" s="5">
        <v>100001</v>
      </c>
      <c r="M1515" s="6">
        <v>23.093571560000001</v>
      </c>
      <c r="N1515" s="7" t="str">
        <f>IF(ISNUMBER(_xll.BDP($C1515, "DELTA_MID")),_xll.BDP($C1515, "DELTA_MID")," ")</f>
        <v xml:space="preserve"> </v>
      </c>
      <c r="O1515" s="7" t="str">
        <f>IF(ISNUMBER(N1515),_xll.BDP($C1515, "OPT_UNDL_TICKER"),"")</f>
        <v/>
      </c>
      <c r="P1515" s="8" t="str">
        <f>IF(ISNUMBER(N1515),_xll.BDP($C1515, "OPT_UNDL_PX")," ")</f>
        <v xml:space="preserve"> </v>
      </c>
      <c r="Q1515" s="7" t="str">
        <f>IF(ISNUMBER(N1515),+G1515*_xll.BDP($C1515, "PX_POS_MULT_FACTOR")*P1515/K1515," ")</f>
        <v xml:space="preserve"> </v>
      </c>
      <c r="R1515" s="8" t="str">
        <f>IF(OR($A1515="TUA",$A1515="TYA"),"",IF(ISNUMBER(_xll.BDP($C1515,"DUR_ADJ_OAS_MID")),_xll.BDP($C1515,"DUR_ADJ_OAS_MID"),IF(ISNUMBER(_xll.BDP($E1515&amp;" ISIN","DUR_ADJ_OAS_MID")),_xll.BDP($E1515&amp;" ISIN","DUR_ADJ_OAS_MID")," ")))</f>
        <v xml:space="preserve"> </v>
      </c>
      <c r="S1515" s="7" t="str">
        <f t="shared" si="24"/>
        <v xml:space="preserve"> </v>
      </c>
      <c r="AB1515" s="8" t="s">
        <v>4505</v>
      </c>
    </row>
    <row r="1516" spans="1:28" x14ac:dyDescent="0.25">
      <c r="A1516" t="s">
        <v>4331</v>
      </c>
      <c r="B1516" t="s">
        <v>4695</v>
      </c>
      <c r="C1516" t="s">
        <v>4696</v>
      </c>
      <c r="D1516" t="s">
        <v>4697</v>
      </c>
      <c r="E1516" t="s">
        <v>4698</v>
      </c>
      <c r="F1516" t="s">
        <v>4699</v>
      </c>
      <c r="G1516" s="1">
        <v>8215.1052974506347</v>
      </c>
      <c r="H1516" s="1">
        <v>14.02</v>
      </c>
      <c r="I1516" s="2">
        <v>115175.77627025791</v>
      </c>
      <c r="J1516" s="3">
        <v>4.9873023842763799E-2</v>
      </c>
      <c r="K1516" s="4">
        <v>2309380.25</v>
      </c>
      <c r="L1516" s="5">
        <v>100001</v>
      </c>
      <c r="M1516" s="6">
        <v>23.093571560000001</v>
      </c>
      <c r="N1516" s="7" t="str">
        <f>IF(ISNUMBER(_xll.BDP($C1516, "DELTA_MID")),_xll.BDP($C1516, "DELTA_MID")," ")</f>
        <v xml:space="preserve"> </v>
      </c>
      <c r="O1516" s="7" t="str">
        <f>IF(ISNUMBER(N1516),_xll.BDP($C1516, "OPT_UNDL_TICKER"),"")</f>
        <v/>
      </c>
      <c r="P1516" s="8" t="str">
        <f>IF(ISNUMBER(N1516),_xll.BDP($C1516, "OPT_UNDL_PX")," ")</f>
        <v xml:space="preserve"> </v>
      </c>
      <c r="Q1516" s="7" t="str">
        <f>IF(ISNUMBER(N1516),+G1516*_xll.BDP($C1516, "PX_POS_MULT_FACTOR")*P1516/K1516," ")</f>
        <v xml:space="preserve"> </v>
      </c>
      <c r="R1516" s="8" t="str">
        <f>IF(OR($A1516="TUA",$A1516="TYA"),"",IF(ISNUMBER(_xll.BDP($C1516,"DUR_ADJ_OAS_MID")),_xll.BDP($C1516,"DUR_ADJ_OAS_MID"),IF(ISNUMBER(_xll.BDP($E1516&amp;" ISIN","DUR_ADJ_OAS_MID")),_xll.BDP($E1516&amp;" ISIN","DUR_ADJ_OAS_MID")," ")))</f>
        <v xml:space="preserve"> </v>
      </c>
      <c r="S1516" s="7" t="str">
        <f t="shared" si="24"/>
        <v xml:space="preserve"> </v>
      </c>
      <c r="AB1516" s="8" t="s">
        <v>4505</v>
      </c>
    </row>
    <row r="1517" spans="1:28" x14ac:dyDescent="0.25">
      <c r="A1517" t="s">
        <v>4331</v>
      </c>
      <c r="B1517" t="s">
        <v>4700</v>
      </c>
      <c r="C1517" t="s">
        <v>4701</v>
      </c>
      <c r="D1517" t="s">
        <v>4702</v>
      </c>
      <c r="E1517" t="s">
        <v>4703</v>
      </c>
      <c r="F1517" t="s">
        <v>4704</v>
      </c>
      <c r="G1517" s="1">
        <v>1485.2223724056801</v>
      </c>
      <c r="H1517" s="1">
        <v>8.3800000000000008</v>
      </c>
      <c r="I1517" s="2">
        <v>12446.1634807596</v>
      </c>
      <c r="J1517" s="3">
        <v>5.3893954799170002E-3</v>
      </c>
      <c r="K1517" s="4">
        <v>2309380.25</v>
      </c>
      <c r="L1517" s="5">
        <v>100001</v>
      </c>
      <c r="M1517" s="6">
        <v>23.093571560000001</v>
      </c>
      <c r="N1517" s="7" t="str">
        <f>IF(ISNUMBER(_xll.BDP($C1517, "DELTA_MID")),_xll.BDP($C1517, "DELTA_MID")," ")</f>
        <v xml:space="preserve"> </v>
      </c>
      <c r="O1517" s="7" t="str">
        <f>IF(ISNUMBER(N1517),_xll.BDP($C1517, "OPT_UNDL_TICKER"),"")</f>
        <v/>
      </c>
      <c r="P1517" s="8" t="str">
        <f>IF(ISNUMBER(N1517),_xll.BDP($C1517, "OPT_UNDL_PX")," ")</f>
        <v xml:space="preserve"> </v>
      </c>
      <c r="Q1517" s="7" t="str">
        <f>IF(ISNUMBER(N1517),+G1517*_xll.BDP($C1517, "PX_POS_MULT_FACTOR")*P1517/K1517," ")</f>
        <v xml:space="preserve"> </v>
      </c>
      <c r="R1517" s="8" t="str">
        <f>IF(OR($A1517="TUA",$A1517="TYA"),"",IF(ISNUMBER(_xll.BDP($C1517,"DUR_ADJ_OAS_MID")),_xll.BDP($C1517,"DUR_ADJ_OAS_MID"),IF(ISNUMBER(_xll.BDP($E1517&amp;" ISIN","DUR_ADJ_OAS_MID")),_xll.BDP($E1517&amp;" ISIN","DUR_ADJ_OAS_MID")," ")))</f>
        <v xml:space="preserve"> </v>
      </c>
      <c r="S1517" s="7" t="str">
        <f t="shared" si="24"/>
        <v xml:space="preserve"> </v>
      </c>
      <c r="AB1517" s="8" t="s">
        <v>4505</v>
      </c>
    </row>
    <row r="1518" spans="1:28" x14ac:dyDescent="0.25">
      <c r="A1518" t="s">
        <v>4331</v>
      </c>
      <c r="B1518" t="s">
        <v>4705</v>
      </c>
      <c r="C1518" t="s">
        <v>4706</v>
      </c>
      <c r="D1518" t="s">
        <v>4707</v>
      </c>
      <c r="E1518" t="s">
        <v>4708</v>
      </c>
      <c r="F1518" t="s">
        <v>4709</v>
      </c>
      <c r="G1518" s="1">
        <v>7696.0691973878256</v>
      </c>
      <c r="H1518" s="1">
        <v>9.52</v>
      </c>
      <c r="I1518" s="2">
        <v>73266.578759132099</v>
      </c>
      <c r="J1518" s="3">
        <v>3.1725645336722702E-2</v>
      </c>
      <c r="K1518" s="4">
        <v>2309380.25</v>
      </c>
      <c r="L1518" s="5">
        <v>100001</v>
      </c>
      <c r="M1518" s="6">
        <v>23.093571560000001</v>
      </c>
      <c r="N1518" s="7" t="str">
        <f>IF(ISNUMBER(_xll.BDP($C1518, "DELTA_MID")),_xll.BDP($C1518, "DELTA_MID")," ")</f>
        <v xml:space="preserve"> </v>
      </c>
      <c r="O1518" s="7" t="str">
        <f>IF(ISNUMBER(N1518),_xll.BDP($C1518, "OPT_UNDL_TICKER"),"")</f>
        <v/>
      </c>
      <c r="P1518" s="8" t="str">
        <f>IF(ISNUMBER(N1518),_xll.BDP($C1518, "OPT_UNDL_PX")," ")</f>
        <v xml:space="preserve"> </v>
      </c>
      <c r="Q1518" s="7" t="str">
        <f>IF(ISNUMBER(N1518),+G1518*_xll.BDP($C1518, "PX_POS_MULT_FACTOR")*P1518/K1518," ")</f>
        <v xml:space="preserve"> </v>
      </c>
      <c r="R1518" s="8" t="str">
        <f>IF(OR($A1518="TUA",$A1518="TYA"),"",IF(ISNUMBER(_xll.BDP($C1518,"DUR_ADJ_OAS_MID")),_xll.BDP($C1518,"DUR_ADJ_OAS_MID"),IF(ISNUMBER(_xll.BDP($E1518&amp;" ISIN","DUR_ADJ_OAS_MID")),_xll.BDP($E1518&amp;" ISIN","DUR_ADJ_OAS_MID")," ")))</f>
        <v xml:space="preserve"> </v>
      </c>
      <c r="S1518" s="7" t="str">
        <f t="shared" si="24"/>
        <v xml:space="preserve"> </v>
      </c>
      <c r="AB1518" s="8" t="s">
        <v>4505</v>
      </c>
    </row>
    <row r="1519" spans="1:28" x14ac:dyDescent="0.25">
      <c r="A1519" t="s">
        <v>4331</v>
      </c>
      <c r="B1519" t="s">
        <v>4710</v>
      </c>
      <c r="C1519" t="s">
        <v>4711</v>
      </c>
      <c r="D1519" t="s">
        <v>4712</v>
      </c>
      <c r="E1519" t="s">
        <v>4713</v>
      </c>
      <c r="F1519" t="s">
        <v>4714</v>
      </c>
      <c r="G1519" s="1">
        <v>2710.9657528464768</v>
      </c>
      <c r="H1519" s="1">
        <v>7.42</v>
      </c>
      <c r="I1519" s="2">
        <v>20115.365886120861</v>
      </c>
      <c r="J1519" s="3">
        <v>8.7102874834583E-3</v>
      </c>
      <c r="K1519" s="4">
        <v>2309380.25</v>
      </c>
      <c r="L1519" s="5">
        <v>100001</v>
      </c>
      <c r="M1519" s="6">
        <v>23.093571560000001</v>
      </c>
      <c r="N1519" s="7" t="str">
        <f>IF(ISNUMBER(_xll.BDP($C1519, "DELTA_MID")),_xll.BDP($C1519, "DELTA_MID")," ")</f>
        <v xml:space="preserve"> </v>
      </c>
      <c r="O1519" s="7" t="str">
        <f>IF(ISNUMBER(N1519),_xll.BDP($C1519, "OPT_UNDL_TICKER"),"")</f>
        <v/>
      </c>
      <c r="P1519" s="8" t="str">
        <f>IF(ISNUMBER(N1519),_xll.BDP($C1519, "OPT_UNDL_PX")," ")</f>
        <v xml:space="preserve"> </v>
      </c>
      <c r="Q1519" s="7" t="str">
        <f>IF(ISNUMBER(N1519),+G1519*_xll.BDP($C1519, "PX_POS_MULT_FACTOR")*P1519/K1519," ")</f>
        <v xml:space="preserve"> </v>
      </c>
      <c r="R1519" s="8" t="str">
        <f>IF(OR($A1519="TUA",$A1519="TYA"),"",IF(ISNUMBER(_xll.BDP($C1519,"DUR_ADJ_OAS_MID")),_xll.BDP($C1519,"DUR_ADJ_OAS_MID"),IF(ISNUMBER(_xll.BDP($E1519&amp;" ISIN","DUR_ADJ_OAS_MID")),_xll.BDP($E1519&amp;" ISIN","DUR_ADJ_OAS_MID")," ")))</f>
        <v xml:space="preserve"> </v>
      </c>
      <c r="S1519" s="7" t="str">
        <f t="shared" si="24"/>
        <v xml:space="preserve"> </v>
      </c>
      <c r="AB1519" s="8" t="s">
        <v>4505</v>
      </c>
    </row>
    <row r="1520" spans="1:28" x14ac:dyDescent="0.25">
      <c r="A1520" t="s">
        <v>4331</v>
      </c>
      <c r="B1520" t="s">
        <v>4715</v>
      </c>
      <c r="C1520" t="s">
        <v>4716</v>
      </c>
      <c r="D1520" t="s">
        <v>4717</v>
      </c>
      <c r="E1520" t="s">
        <v>4718</v>
      </c>
      <c r="F1520" t="s">
        <v>4719</v>
      </c>
      <c r="G1520" s="1">
        <v>4220.0697305162093</v>
      </c>
      <c r="H1520" s="1">
        <v>5.86</v>
      </c>
      <c r="I1520" s="2">
        <v>24729.608620824991</v>
      </c>
      <c r="J1520" s="3">
        <v>1.07083312160589E-2</v>
      </c>
      <c r="K1520" s="4">
        <v>2309380.25</v>
      </c>
      <c r="L1520" s="5">
        <v>100001</v>
      </c>
      <c r="M1520" s="6">
        <v>23.093571560000001</v>
      </c>
      <c r="N1520" s="7" t="str">
        <f>IF(ISNUMBER(_xll.BDP($C1520, "DELTA_MID")),_xll.BDP($C1520, "DELTA_MID")," ")</f>
        <v xml:space="preserve"> </v>
      </c>
      <c r="O1520" s="7" t="str">
        <f>IF(ISNUMBER(N1520),_xll.BDP($C1520, "OPT_UNDL_TICKER"),"")</f>
        <v/>
      </c>
      <c r="P1520" s="8" t="str">
        <f>IF(ISNUMBER(N1520),_xll.BDP($C1520, "OPT_UNDL_PX")," ")</f>
        <v xml:space="preserve"> </v>
      </c>
      <c r="Q1520" s="7" t="str">
        <f>IF(ISNUMBER(N1520),+G1520*_xll.BDP($C1520, "PX_POS_MULT_FACTOR")*P1520/K1520," ")</f>
        <v xml:space="preserve"> </v>
      </c>
      <c r="R1520" s="8" t="str">
        <f>IF(OR($A1520="TUA",$A1520="TYA"),"",IF(ISNUMBER(_xll.BDP($C1520,"DUR_ADJ_OAS_MID")),_xll.BDP($C1520,"DUR_ADJ_OAS_MID"),IF(ISNUMBER(_xll.BDP($E1520&amp;" ISIN","DUR_ADJ_OAS_MID")),_xll.BDP($E1520&amp;" ISIN","DUR_ADJ_OAS_MID")," ")))</f>
        <v xml:space="preserve"> </v>
      </c>
      <c r="S1520" s="7" t="str">
        <f t="shared" si="24"/>
        <v xml:space="preserve"> </v>
      </c>
      <c r="AB1520" s="8" t="s">
        <v>4505</v>
      </c>
    </row>
    <row r="1521" spans="1:28" x14ac:dyDescent="0.25">
      <c r="A1521" t="s">
        <v>4331</v>
      </c>
      <c r="B1521" t="s">
        <v>4720</v>
      </c>
      <c r="C1521" t="s">
        <v>4721</v>
      </c>
      <c r="D1521" t="s">
        <v>4722</v>
      </c>
      <c r="E1521" t="s">
        <v>4723</v>
      </c>
      <c r="F1521" t="s">
        <v>4724</v>
      </c>
      <c r="G1521" s="1">
        <v>25543.68768458876</v>
      </c>
      <c r="H1521" s="1">
        <v>2.87</v>
      </c>
      <c r="I1521" s="2">
        <v>73310.383654769728</v>
      </c>
      <c r="J1521" s="3">
        <v>3.1744613583999298E-2</v>
      </c>
      <c r="K1521" s="4">
        <v>2309380.25</v>
      </c>
      <c r="L1521" s="5">
        <v>100001</v>
      </c>
      <c r="M1521" s="6">
        <v>23.093571560000001</v>
      </c>
      <c r="N1521" s="7" t="str">
        <f>IF(ISNUMBER(_xll.BDP($C1521, "DELTA_MID")),_xll.BDP($C1521, "DELTA_MID")," ")</f>
        <v xml:space="preserve"> </v>
      </c>
      <c r="O1521" s="7" t="str">
        <f>IF(ISNUMBER(N1521),_xll.BDP($C1521, "OPT_UNDL_TICKER"),"")</f>
        <v/>
      </c>
      <c r="P1521" s="8" t="str">
        <f>IF(ISNUMBER(N1521),_xll.BDP($C1521, "OPT_UNDL_PX")," ")</f>
        <v xml:space="preserve"> </v>
      </c>
      <c r="Q1521" s="7" t="str">
        <f>IF(ISNUMBER(N1521),+G1521*_xll.BDP($C1521, "PX_POS_MULT_FACTOR")*P1521/K1521," ")</f>
        <v xml:space="preserve"> </v>
      </c>
      <c r="R1521" s="8" t="str">
        <f>IF(OR($A1521="TUA",$A1521="TYA"),"",IF(ISNUMBER(_xll.BDP($C1521,"DUR_ADJ_OAS_MID")),_xll.BDP($C1521,"DUR_ADJ_OAS_MID"),IF(ISNUMBER(_xll.BDP($E1521&amp;" ISIN","DUR_ADJ_OAS_MID")),_xll.BDP($E1521&amp;" ISIN","DUR_ADJ_OAS_MID")," ")))</f>
        <v xml:space="preserve"> </v>
      </c>
      <c r="S1521" s="7" t="str">
        <f t="shared" si="24"/>
        <v xml:space="preserve"> </v>
      </c>
      <c r="AB1521" s="8" t="s">
        <v>4505</v>
      </c>
    </row>
    <row r="1522" spans="1:28" x14ac:dyDescent="0.25">
      <c r="A1522" t="s">
        <v>4331</v>
      </c>
      <c r="B1522" t="s">
        <v>4725</v>
      </c>
      <c r="C1522" t="s">
        <v>4726</v>
      </c>
      <c r="D1522" t="s">
        <v>4727</v>
      </c>
      <c r="E1522" t="s">
        <v>4728</v>
      </c>
      <c r="F1522" t="s">
        <v>4729</v>
      </c>
      <c r="G1522" s="1">
        <v>2376.2757577846091</v>
      </c>
      <c r="H1522" s="1">
        <v>9.11</v>
      </c>
      <c r="I1522" s="2">
        <v>21647.872153417789</v>
      </c>
      <c r="J1522" s="3">
        <v>9.3738881474446003E-3</v>
      </c>
      <c r="K1522" s="4">
        <v>2309380.25</v>
      </c>
      <c r="L1522" s="5">
        <v>100001</v>
      </c>
      <c r="M1522" s="6">
        <v>23.093571560000001</v>
      </c>
      <c r="N1522" s="7" t="str">
        <f>IF(ISNUMBER(_xll.BDP($C1522, "DELTA_MID")),_xll.BDP($C1522, "DELTA_MID")," ")</f>
        <v xml:space="preserve"> </v>
      </c>
      <c r="O1522" s="7" t="str">
        <f>IF(ISNUMBER(N1522),_xll.BDP($C1522, "OPT_UNDL_TICKER"),"")</f>
        <v/>
      </c>
      <c r="P1522" s="8" t="str">
        <f>IF(ISNUMBER(N1522),_xll.BDP($C1522, "OPT_UNDL_PX")," ")</f>
        <v xml:space="preserve"> </v>
      </c>
      <c r="Q1522" s="7" t="str">
        <f>IF(ISNUMBER(N1522),+G1522*_xll.BDP($C1522, "PX_POS_MULT_FACTOR")*P1522/K1522," ")</f>
        <v xml:space="preserve"> </v>
      </c>
      <c r="R1522" s="8" t="str">
        <f>IF(OR($A1522="TUA",$A1522="TYA"),"",IF(ISNUMBER(_xll.BDP($C1522,"DUR_ADJ_OAS_MID")),_xll.BDP($C1522,"DUR_ADJ_OAS_MID"),IF(ISNUMBER(_xll.BDP($E1522&amp;" ISIN","DUR_ADJ_OAS_MID")),_xll.BDP($E1522&amp;" ISIN","DUR_ADJ_OAS_MID")," ")))</f>
        <v xml:space="preserve"> </v>
      </c>
      <c r="S1522" s="7" t="str">
        <f t="shared" si="24"/>
        <v xml:space="preserve"> </v>
      </c>
      <c r="AB1522" s="8" t="s">
        <v>4505</v>
      </c>
    </row>
    <row r="1523" spans="1:28" x14ac:dyDescent="0.25">
      <c r="A1523" t="s">
        <v>4331</v>
      </c>
      <c r="B1523" t="s">
        <v>4730</v>
      </c>
      <c r="C1523" t="s">
        <v>4731</v>
      </c>
      <c r="D1523" t="s">
        <v>4732</v>
      </c>
      <c r="E1523" t="s">
        <v>4733</v>
      </c>
      <c r="F1523" t="s">
        <v>4734</v>
      </c>
      <c r="G1523" s="1">
        <v>725.00600965599824</v>
      </c>
      <c r="H1523" s="1">
        <v>23.42</v>
      </c>
      <c r="I1523" s="2">
        <v>16979.640746143479</v>
      </c>
      <c r="J1523" s="3">
        <v>7.3524664230341999E-3</v>
      </c>
      <c r="K1523" s="4">
        <v>2309380.25</v>
      </c>
      <c r="L1523" s="5">
        <v>100001</v>
      </c>
      <c r="M1523" s="6">
        <v>23.093571560000001</v>
      </c>
      <c r="N1523" s="7" t="str">
        <f>IF(ISNUMBER(_xll.BDP($C1523, "DELTA_MID")),_xll.BDP($C1523, "DELTA_MID")," ")</f>
        <v xml:space="preserve"> </v>
      </c>
      <c r="O1523" s="7" t="str">
        <f>IF(ISNUMBER(N1523),_xll.BDP($C1523, "OPT_UNDL_TICKER"),"")</f>
        <v/>
      </c>
      <c r="P1523" s="8" t="str">
        <f>IF(ISNUMBER(N1523),_xll.BDP($C1523, "OPT_UNDL_PX")," ")</f>
        <v xml:space="preserve"> </v>
      </c>
      <c r="Q1523" s="7" t="str">
        <f>IF(ISNUMBER(N1523),+G1523*_xll.BDP($C1523, "PX_POS_MULT_FACTOR")*P1523/K1523," ")</f>
        <v xml:space="preserve"> </v>
      </c>
      <c r="R1523" s="8" t="str">
        <f>IF(OR($A1523="TUA",$A1523="TYA"),"",IF(ISNUMBER(_xll.BDP($C1523,"DUR_ADJ_OAS_MID")),_xll.BDP($C1523,"DUR_ADJ_OAS_MID"),IF(ISNUMBER(_xll.BDP($E1523&amp;" ISIN","DUR_ADJ_OAS_MID")),_xll.BDP($E1523&amp;" ISIN","DUR_ADJ_OAS_MID")," ")))</f>
        <v xml:space="preserve"> </v>
      </c>
      <c r="S1523" s="7" t="str">
        <f t="shared" si="24"/>
        <v xml:space="preserve"> </v>
      </c>
      <c r="AB1523" s="8" t="s">
        <v>4505</v>
      </c>
    </row>
    <row r="1524" spans="1:28" x14ac:dyDescent="0.25">
      <c r="A1524" t="s">
        <v>4331</v>
      </c>
      <c r="B1524" t="s">
        <v>4735</v>
      </c>
      <c r="C1524" t="s">
        <v>4736</v>
      </c>
      <c r="D1524" t="s">
        <v>4737</v>
      </c>
      <c r="E1524" t="s">
        <v>4738</v>
      </c>
      <c r="F1524" t="s">
        <v>4739</v>
      </c>
      <c r="G1524" s="1">
        <v>1372.98067258488</v>
      </c>
      <c r="H1524" s="1">
        <v>12.94</v>
      </c>
      <c r="I1524" s="2">
        <v>17766.369903248349</v>
      </c>
      <c r="J1524" s="3">
        <v>7.6931332132282003E-3</v>
      </c>
      <c r="K1524" s="4">
        <v>2309380.25</v>
      </c>
      <c r="L1524" s="5">
        <v>100001</v>
      </c>
      <c r="M1524" s="6">
        <v>23.093571560000001</v>
      </c>
      <c r="N1524" s="7" t="str">
        <f>IF(ISNUMBER(_xll.BDP($C1524, "DELTA_MID")),_xll.BDP($C1524, "DELTA_MID")," ")</f>
        <v xml:space="preserve"> </v>
      </c>
      <c r="O1524" s="7" t="str">
        <f>IF(ISNUMBER(N1524),_xll.BDP($C1524, "OPT_UNDL_TICKER"),"")</f>
        <v/>
      </c>
      <c r="P1524" s="8" t="str">
        <f>IF(ISNUMBER(N1524),_xll.BDP($C1524, "OPT_UNDL_PX")," ")</f>
        <v xml:space="preserve"> </v>
      </c>
      <c r="Q1524" s="7" t="str">
        <f>IF(ISNUMBER(N1524),+G1524*_xll.BDP($C1524, "PX_POS_MULT_FACTOR")*P1524/K1524," ")</f>
        <v xml:space="preserve"> </v>
      </c>
      <c r="R1524" s="8" t="str">
        <f>IF(OR($A1524="TUA",$A1524="TYA"),"",IF(ISNUMBER(_xll.BDP($C1524,"DUR_ADJ_OAS_MID")),_xll.BDP($C1524,"DUR_ADJ_OAS_MID"),IF(ISNUMBER(_xll.BDP($E1524&amp;" ISIN","DUR_ADJ_OAS_MID")),_xll.BDP($E1524&amp;" ISIN","DUR_ADJ_OAS_MID")," ")))</f>
        <v xml:space="preserve"> </v>
      </c>
      <c r="S1524" s="7" t="str">
        <f t="shared" si="24"/>
        <v xml:space="preserve"> </v>
      </c>
      <c r="AB1524" s="8" t="s">
        <v>4505</v>
      </c>
    </row>
    <row r="1525" spans="1:28" x14ac:dyDescent="0.25">
      <c r="A1525" t="s">
        <v>4331</v>
      </c>
      <c r="B1525" t="s">
        <v>4740</v>
      </c>
      <c r="C1525" t="s">
        <v>4741</v>
      </c>
      <c r="D1525" t="s">
        <v>4742</v>
      </c>
      <c r="E1525" t="s">
        <v>4743</v>
      </c>
      <c r="F1525" t="s">
        <v>4744</v>
      </c>
      <c r="G1525" s="1">
        <v>1802.6655105939919</v>
      </c>
      <c r="H1525" s="1">
        <v>15.06</v>
      </c>
      <c r="I1525" s="2">
        <v>27148.142589545521</v>
      </c>
      <c r="J1525" s="3">
        <v>1.17555965889746E-2</v>
      </c>
      <c r="K1525" s="4">
        <v>2309380.25</v>
      </c>
      <c r="L1525" s="5">
        <v>100001</v>
      </c>
      <c r="M1525" s="6">
        <v>23.093571560000001</v>
      </c>
      <c r="N1525" s="7" t="str">
        <f>IF(ISNUMBER(_xll.BDP($C1525, "DELTA_MID")),_xll.BDP($C1525, "DELTA_MID")," ")</f>
        <v xml:space="preserve"> </v>
      </c>
      <c r="O1525" s="7" t="str">
        <f>IF(ISNUMBER(N1525),_xll.BDP($C1525, "OPT_UNDL_TICKER"),"")</f>
        <v/>
      </c>
      <c r="P1525" s="8" t="str">
        <f>IF(ISNUMBER(N1525),_xll.BDP($C1525, "OPT_UNDL_PX")," ")</f>
        <v xml:space="preserve"> </v>
      </c>
      <c r="Q1525" s="7" t="str">
        <f>IF(ISNUMBER(N1525),+G1525*_xll.BDP($C1525, "PX_POS_MULT_FACTOR")*P1525/K1525," ")</f>
        <v xml:space="preserve"> </v>
      </c>
      <c r="R1525" s="8" t="str">
        <f>IF(OR($A1525="TUA",$A1525="TYA"),"",IF(ISNUMBER(_xll.BDP($C1525,"DUR_ADJ_OAS_MID")),_xll.BDP($C1525,"DUR_ADJ_OAS_MID"),IF(ISNUMBER(_xll.BDP($E1525&amp;" ISIN","DUR_ADJ_OAS_MID")),_xll.BDP($E1525&amp;" ISIN","DUR_ADJ_OAS_MID")," ")))</f>
        <v xml:space="preserve"> </v>
      </c>
      <c r="S1525" s="7" t="str">
        <f t="shared" si="24"/>
        <v xml:space="preserve"> </v>
      </c>
      <c r="AB1525" s="8" t="s">
        <v>4505</v>
      </c>
    </row>
    <row r="1526" spans="1:28" x14ac:dyDescent="0.25">
      <c r="A1526" t="s">
        <v>4331</v>
      </c>
      <c r="B1526" t="s">
        <v>4745</v>
      </c>
      <c r="C1526" t="s">
        <v>4746</v>
      </c>
      <c r="D1526" t="s">
        <v>4747</v>
      </c>
      <c r="E1526" t="s">
        <v>4748</v>
      </c>
      <c r="F1526" t="s">
        <v>4749</v>
      </c>
      <c r="G1526" s="1">
        <v>194.6423671560942</v>
      </c>
      <c r="H1526" s="1">
        <v>14.1</v>
      </c>
      <c r="I1526" s="2">
        <v>2744.457376900928</v>
      </c>
      <c r="J1526" s="3">
        <v>1.1883956212497999E-3</v>
      </c>
      <c r="K1526" s="4">
        <v>2309380.25</v>
      </c>
      <c r="L1526" s="5">
        <v>100001</v>
      </c>
      <c r="M1526" s="6">
        <v>23.093571560000001</v>
      </c>
      <c r="N1526" s="7" t="str">
        <f>IF(ISNUMBER(_xll.BDP($C1526, "DELTA_MID")),_xll.BDP($C1526, "DELTA_MID")," ")</f>
        <v xml:space="preserve"> </v>
      </c>
      <c r="O1526" s="7" t="str">
        <f>IF(ISNUMBER(N1526),_xll.BDP($C1526, "OPT_UNDL_TICKER"),"")</f>
        <v/>
      </c>
      <c r="P1526" s="8" t="str">
        <f>IF(ISNUMBER(N1526),_xll.BDP($C1526, "OPT_UNDL_PX")," ")</f>
        <v xml:space="preserve"> </v>
      </c>
      <c r="Q1526" s="7" t="str">
        <f>IF(ISNUMBER(N1526),+G1526*_xll.BDP($C1526, "PX_POS_MULT_FACTOR")*P1526/K1526," ")</f>
        <v xml:space="preserve"> </v>
      </c>
      <c r="R1526" s="8" t="str">
        <f>IF(OR($A1526="TUA",$A1526="TYA"),"",IF(ISNUMBER(_xll.BDP($C1526,"DUR_ADJ_OAS_MID")),_xll.BDP($C1526,"DUR_ADJ_OAS_MID"),IF(ISNUMBER(_xll.BDP($E1526&amp;" ISIN","DUR_ADJ_OAS_MID")),_xll.BDP($E1526&amp;" ISIN","DUR_ADJ_OAS_MID")," ")))</f>
        <v xml:space="preserve"> </v>
      </c>
      <c r="S1526" s="7" t="str">
        <f t="shared" si="24"/>
        <v xml:space="preserve"> </v>
      </c>
      <c r="AB1526" s="8" t="s">
        <v>4505</v>
      </c>
    </row>
    <row r="1527" spans="1:28" x14ac:dyDescent="0.25">
      <c r="A1527" t="s">
        <v>4331</v>
      </c>
      <c r="B1527" t="s">
        <v>4750</v>
      </c>
      <c r="C1527" t="s">
        <v>4751</v>
      </c>
      <c r="D1527" t="s">
        <v>4752</v>
      </c>
      <c r="E1527" t="s">
        <v>4753</v>
      </c>
      <c r="F1527" t="s">
        <v>4754</v>
      </c>
      <c r="G1527" s="1">
        <v>5063.7054177446107</v>
      </c>
      <c r="H1527" s="1">
        <v>5.24</v>
      </c>
      <c r="I1527" s="2">
        <v>26533.816388981759</v>
      </c>
      <c r="J1527" s="3">
        <v>1.1489583142049301E-2</v>
      </c>
      <c r="K1527" s="4">
        <v>2309380.25</v>
      </c>
      <c r="L1527" s="5">
        <v>100001</v>
      </c>
      <c r="M1527" s="6">
        <v>23.093571560000001</v>
      </c>
      <c r="N1527" s="7" t="str">
        <f>IF(ISNUMBER(_xll.BDP($C1527, "DELTA_MID")),_xll.BDP($C1527, "DELTA_MID")," ")</f>
        <v xml:space="preserve"> </v>
      </c>
      <c r="O1527" s="7" t="str">
        <f>IF(ISNUMBER(N1527),_xll.BDP($C1527, "OPT_UNDL_TICKER"),"")</f>
        <v/>
      </c>
      <c r="P1527" s="8" t="str">
        <f>IF(ISNUMBER(N1527),_xll.BDP($C1527, "OPT_UNDL_PX")," ")</f>
        <v xml:space="preserve"> </v>
      </c>
      <c r="Q1527" s="7" t="str">
        <f>IF(ISNUMBER(N1527),+G1527*_xll.BDP($C1527, "PX_POS_MULT_FACTOR")*P1527/K1527," ")</f>
        <v xml:space="preserve"> </v>
      </c>
      <c r="R1527" s="8" t="str">
        <f>IF(OR($A1527="TUA",$A1527="TYA"),"",IF(ISNUMBER(_xll.BDP($C1527,"DUR_ADJ_OAS_MID")),_xll.BDP($C1527,"DUR_ADJ_OAS_MID"),IF(ISNUMBER(_xll.BDP($E1527&amp;" ISIN","DUR_ADJ_OAS_MID")),_xll.BDP($E1527&amp;" ISIN","DUR_ADJ_OAS_MID")," ")))</f>
        <v xml:space="preserve"> </v>
      </c>
      <c r="S1527" s="7" t="str">
        <f t="shared" si="24"/>
        <v xml:space="preserve"> </v>
      </c>
      <c r="AB1527" s="8" t="s">
        <v>4505</v>
      </c>
    </row>
    <row r="1528" spans="1:28" x14ac:dyDescent="0.25">
      <c r="A1528" t="s">
        <v>4331</v>
      </c>
      <c r="B1528" t="s">
        <v>4755</v>
      </c>
      <c r="C1528" t="s">
        <v>4756</v>
      </c>
      <c r="D1528" t="s">
        <v>4757</v>
      </c>
      <c r="E1528" t="s">
        <v>4758</v>
      </c>
      <c r="F1528" t="s">
        <v>4759</v>
      </c>
      <c r="G1528" s="1">
        <v>5501.0695437440718</v>
      </c>
      <c r="H1528" s="1">
        <v>16.77</v>
      </c>
      <c r="I1528" s="2">
        <v>92252.936248588085</v>
      </c>
      <c r="J1528" s="3">
        <v>3.9947053435045198E-2</v>
      </c>
      <c r="K1528" s="4">
        <v>2309380.25</v>
      </c>
      <c r="L1528" s="5">
        <v>100001</v>
      </c>
      <c r="M1528" s="6">
        <v>23.093571560000001</v>
      </c>
      <c r="N1528" s="7" t="str">
        <f>IF(ISNUMBER(_xll.BDP($C1528, "DELTA_MID")),_xll.BDP($C1528, "DELTA_MID")," ")</f>
        <v xml:space="preserve"> </v>
      </c>
      <c r="O1528" s="7" t="str">
        <f>IF(ISNUMBER(N1528),_xll.BDP($C1528, "OPT_UNDL_TICKER"),"")</f>
        <v/>
      </c>
      <c r="P1528" s="8" t="str">
        <f>IF(ISNUMBER(N1528),_xll.BDP($C1528, "OPT_UNDL_PX")," ")</f>
        <v xml:space="preserve"> </v>
      </c>
      <c r="Q1528" s="7" t="str">
        <f>IF(ISNUMBER(N1528),+G1528*_xll.BDP($C1528, "PX_POS_MULT_FACTOR")*P1528/K1528," ")</f>
        <v xml:space="preserve"> </v>
      </c>
      <c r="R1528" s="8" t="str">
        <f>IF(OR($A1528="TUA",$A1528="TYA"),"",IF(ISNUMBER(_xll.BDP($C1528,"DUR_ADJ_OAS_MID")),_xll.BDP($C1528,"DUR_ADJ_OAS_MID"),IF(ISNUMBER(_xll.BDP($E1528&amp;" ISIN","DUR_ADJ_OAS_MID")),_xll.BDP($E1528&amp;" ISIN","DUR_ADJ_OAS_MID")," ")))</f>
        <v xml:space="preserve"> </v>
      </c>
      <c r="S1528" s="7" t="str">
        <f t="shared" si="24"/>
        <v xml:space="preserve"> </v>
      </c>
      <c r="AB1528" s="8" t="s">
        <v>4505</v>
      </c>
    </row>
    <row r="1529" spans="1:28" x14ac:dyDescent="0.25">
      <c r="A1529" t="s">
        <v>4331</v>
      </c>
      <c r="B1529" t="s">
        <v>4760</v>
      </c>
      <c r="C1529" t="s">
        <v>4761</v>
      </c>
      <c r="D1529" t="s">
        <v>4762</v>
      </c>
      <c r="E1529" t="s">
        <v>4763</v>
      </c>
      <c r="F1529" t="s">
        <v>4764</v>
      </c>
      <c r="G1529" s="1">
        <v>3478.327347726216</v>
      </c>
      <c r="H1529" s="1">
        <v>22.27</v>
      </c>
      <c r="I1529" s="2">
        <v>77462.350033862822</v>
      </c>
      <c r="J1529" s="3">
        <v>3.3542483977622398E-2</v>
      </c>
      <c r="K1529" s="4">
        <v>2309380.25</v>
      </c>
      <c r="L1529" s="5">
        <v>100001</v>
      </c>
      <c r="M1529" s="6">
        <v>23.093571560000001</v>
      </c>
      <c r="N1529" s="7" t="str">
        <f>IF(ISNUMBER(_xll.BDP($C1529, "DELTA_MID")),_xll.BDP($C1529, "DELTA_MID")," ")</f>
        <v xml:space="preserve"> </v>
      </c>
      <c r="O1529" s="7" t="str">
        <f>IF(ISNUMBER(N1529),_xll.BDP($C1529, "OPT_UNDL_TICKER"),"")</f>
        <v/>
      </c>
      <c r="P1529" s="8" t="str">
        <f>IF(ISNUMBER(N1529),_xll.BDP($C1529, "OPT_UNDL_PX")," ")</f>
        <v xml:space="preserve"> </v>
      </c>
      <c r="Q1529" s="7" t="str">
        <f>IF(ISNUMBER(N1529),+G1529*_xll.BDP($C1529, "PX_POS_MULT_FACTOR")*P1529/K1529," ")</f>
        <v xml:space="preserve"> </v>
      </c>
      <c r="R1529" s="8" t="str">
        <f>IF(OR($A1529="TUA",$A1529="TYA"),"",IF(ISNUMBER(_xll.BDP($C1529,"DUR_ADJ_OAS_MID")),_xll.BDP($C1529,"DUR_ADJ_OAS_MID"),IF(ISNUMBER(_xll.BDP($E1529&amp;" ISIN","DUR_ADJ_OAS_MID")),_xll.BDP($E1529&amp;" ISIN","DUR_ADJ_OAS_MID")," ")))</f>
        <v xml:space="preserve"> </v>
      </c>
      <c r="S1529" s="7" t="str">
        <f t="shared" si="24"/>
        <v xml:space="preserve"> </v>
      </c>
      <c r="AB1529" s="8" t="s">
        <v>4505</v>
      </c>
    </row>
    <row r="1530" spans="1:28" x14ac:dyDescent="0.25">
      <c r="A1530" t="s">
        <v>4331</v>
      </c>
      <c r="B1530" t="s">
        <v>4765</v>
      </c>
      <c r="C1530" t="s">
        <v>4766</v>
      </c>
      <c r="D1530" t="s">
        <v>4767</v>
      </c>
      <c r="E1530" t="s">
        <v>4768</v>
      </c>
      <c r="F1530" t="s">
        <v>4769</v>
      </c>
      <c r="G1530" s="1">
        <v>8099.8288545014657</v>
      </c>
      <c r="H1530" s="1">
        <v>3.3</v>
      </c>
      <c r="I1530" s="2">
        <v>26729.43521985484</v>
      </c>
      <c r="J1530" s="3">
        <v>1.1574289344448501E-2</v>
      </c>
      <c r="K1530" s="4">
        <v>2309380.25</v>
      </c>
      <c r="L1530" s="5">
        <v>100001</v>
      </c>
      <c r="M1530" s="6">
        <v>23.093571560000001</v>
      </c>
      <c r="N1530" s="7" t="str">
        <f>IF(ISNUMBER(_xll.BDP($C1530, "DELTA_MID")),_xll.BDP($C1530, "DELTA_MID")," ")</f>
        <v xml:space="preserve"> </v>
      </c>
      <c r="O1530" s="7" t="str">
        <f>IF(ISNUMBER(N1530),_xll.BDP($C1530, "OPT_UNDL_TICKER"),"")</f>
        <v/>
      </c>
      <c r="P1530" s="8" t="str">
        <f>IF(ISNUMBER(N1530),_xll.BDP($C1530, "OPT_UNDL_PX")," ")</f>
        <v xml:space="preserve"> </v>
      </c>
      <c r="Q1530" s="7" t="str">
        <f>IF(ISNUMBER(N1530),+G1530*_xll.BDP($C1530, "PX_POS_MULT_FACTOR")*P1530/K1530," ")</f>
        <v xml:space="preserve"> </v>
      </c>
      <c r="R1530" s="8" t="str">
        <f>IF(OR($A1530="TUA",$A1530="TYA"),"",IF(ISNUMBER(_xll.BDP($C1530,"DUR_ADJ_OAS_MID")),_xll.BDP($C1530,"DUR_ADJ_OAS_MID"),IF(ISNUMBER(_xll.BDP($E1530&amp;" ISIN","DUR_ADJ_OAS_MID")),_xll.BDP($E1530&amp;" ISIN","DUR_ADJ_OAS_MID")," ")))</f>
        <v xml:space="preserve"> </v>
      </c>
      <c r="S1530" s="7" t="str">
        <f t="shared" si="24"/>
        <v xml:space="preserve"> </v>
      </c>
      <c r="AB1530" s="8" t="s">
        <v>4505</v>
      </c>
    </row>
    <row r="1531" spans="1:28" x14ac:dyDescent="0.25">
      <c r="A1531" t="s">
        <v>4331</v>
      </c>
      <c r="B1531" t="s">
        <v>4770</v>
      </c>
      <c r="C1531" t="s">
        <v>4771</v>
      </c>
      <c r="D1531" t="s">
        <v>4772</v>
      </c>
      <c r="E1531" t="s">
        <v>4773</v>
      </c>
      <c r="F1531" t="s">
        <v>4774</v>
      </c>
      <c r="G1531" s="1">
        <v>4753.8081038062637</v>
      </c>
      <c r="H1531" s="1">
        <v>4.5599999999999996</v>
      </c>
      <c r="I1531" s="2">
        <v>21677.364953356559</v>
      </c>
      <c r="J1531" s="3">
        <v>9.3866590196034008E-3</v>
      </c>
      <c r="K1531" s="4">
        <v>2309380.25</v>
      </c>
      <c r="L1531" s="5">
        <v>100001</v>
      </c>
      <c r="M1531" s="6">
        <v>23.093571560000001</v>
      </c>
      <c r="N1531" s="7" t="str">
        <f>IF(ISNUMBER(_xll.BDP($C1531, "DELTA_MID")),_xll.BDP($C1531, "DELTA_MID")," ")</f>
        <v xml:space="preserve"> </v>
      </c>
      <c r="O1531" s="7" t="str">
        <f>IF(ISNUMBER(N1531),_xll.BDP($C1531, "OPT_UNDL_TICKER"),"")</f>
        <v/>
      </c>
      <c r="P1531" s="8" t="str">
        <f>IF(ISNUMBER(N1531),_xll.BDP($C1531, "OPT_UNDL_PX")," ")</f>
        <v xml:space="preserve"> </v>
      </c>
      <c r="Q1531" s="7" t="str">
        <f>IF(ISNUMBER(N1531),+G1531*_xll.BDP($C1531, "PX_POS_MULT_FACTOR")*P1531/K1531," ")</f>
        <v xml:space="preserve"> </v>
      </c>
      <c r="R1531" s="8" t="str">
        <f>IF(OR($A1531="TUA",$A1531="TYA"),"",IF(ISNUMBER(_xll.BDP($C1531,"DUR_ADJ_OAS_MID")),_xll.BDP($C1531,"DUR_ADJ_OAS_MID"),IF(ISNUMBER(_xll.BDP($E1531&amp;" ISIN","DUR_ADJ_OAS_MID")),_xll.BDP($E1531&amp;" ISIN","DUR_ADJ_OAS_MID")," ")))</f>
        <v xml:space="preserve"> </v>
      </c>
      <c r="S1531" s="7" t="str">
        <f t="shared" si="24"/>
        <v xml:space="preserve"> </v>
      </c>
      <c r="AB1531" s="8" t="s">
        <v>4505</v>
      </c>
    </row>
    <row r="1532" spans="1:28" x14ac:dyDescent="0.25">
      <c r="A1532" t="s">
        <v>4331</v>
      </c>
      <c r="B1532" t="s">
        <v>154</v>
      </c>
      <c r="C1532" t="s">
        <v>154</v>
      </c>
      <c r="D1532" t="s">
        <v>155</v>
      </c>
      <c r="E1532" t="s">
        <v>156</v>
      </c>
      <c r="F1532" t="s">
        <v>157</v>
      </c>
      <c r="G1532" s="1">
        <v>1750000</v>
      </c>
      <c r="H1532" s="1">
        <v>99.518332999999998</v>
      </c>
      <c r="I1532" s="2">
        <v>1741570.83</v>
      </c>
      <c r="J1532" s="3">
        <v>0.75412908999999995</v>
      </c>
      <c r="K1532" s="4">
        <v>2309380.25</v>
      </c>
      <c r="L1532" s="5">
        <v>100001</v>
      </c>
      <c r="M1532" s="6">
        <v>23.093571560000001</v>
      </c>
      <c r="N1532" s="7" t="str">
        <f>IF(ISNUMBER(_xll.BDP($C1532, "DELTA_MID")),_xll.BDP($C1532, "DELTA_MID")," ")</f>
        <v xml:space="preserve"> </v>
      </c>
      <c r="O1532" s="7" t="str">
        <f>IF(ISNUMBER(N1532),_xll.BDP($C1532, "OPT_UNDL_TICKER"),"")</f>
        <v/>
      </c>
      <c r="P1532" s="8" t="str">
        <f>IF(ISNUMBER(N1532),_xll.BDP($C1532, "OPT_UNDL_PX")," ")</f>
        <v xml:space="preserve"> </v>
      </c>
      <c r="Q1532" s="7" t="str">
        <f>IF(ISNUMBER(N1532),+G1532*_xll.BDP($C1532, "PX_POS_MULT_FACTOR")*P1532/K1532," ")</f>
        <v xml:space="preserve"> </v>
      </c>
      <c r="R1532" s="8">
        <f>IF(OR($A1532="TUA",$A1532="TYA"),"",IF(ISNUMBER(_xll.BDP($C1532,"DUR_ADJ_OAS_MID")),_xll.BDP($C1532,"DUR_ADJ_OAS_MID"),IF(ISNUMBER(_xll.BDP($E1532&amp;" ISIN","DUR_ADJ_OAS_MID")),_xll.BDP($E1532&amp;" ISIN","DUR_ADJ_OAS_MID")," ")))</f>
        <v>0.12807389331332017</v>
      </c>
      <c r="S1532" s="7">
        <f t="shared" si="24"/>
        <v>9.6584248617131219E-2</v>
      </c>
      <c r="T1532" t="s">
        <v>157</v>
      </c>
      <c r="U1532" t="s">
        <v>96</v>
      </c>
    </row>
    <row r="1533" spans="1:28" x14ac:dyDescent="0.25">
      <c r="A1533" t="s">
        <v>4331</v>
      </c>
      <c r="B1533" t="s">
        <v>97</v>
      </c>
      <c r="C1533" t="s">
        <v>97</v>
      </c>
      <c r="D1533" t="s">
        <v>98</v>
      </c>
      <c r="E1533" t="s">
        <v>99</v>
      </c>
      <c r="F1533" t="s">
        <v>100</v>
      </c>
      <c r="G1533" s="1">
        <v>500000</v>
      </c>
      <c r="H1533" s="1">
        <v>99.382955999999993</v>
      </c>
      <c r="I1533" s="2">
        <v>496914.78</v>
      </c>
      <c r="J1533" s="3">
        <v>0.21517235000000001</v>
      </c>
      <c r="K1533" s="4">
        <v>2309380.25</v>
      </c>
      <c r="L1533" s="5">
        <v>100001</v>
      </c>
      <c r="M1533" s="6">
        <v>23.093571560000001</v>
      </c>
      <c r="N1533" s="7" t="str">
        <f>IF(ISNUMBER(_xll.BDP($C1533, "DELTA_MID")),_xll.BDP($C1533, "DELTA_MID")," ")</f>
        <v xml:space="preserve"> </v>
      </c>
      <c r="O1533" s="7" t="str">
        <f>IF(ISNUMBER(N1533),_xll.BDP($C1533, "OPT_UNDL_TICKER"),"")</f>
        <v/>
      </c>
      <c r="P1533" s="8" t="str">
        <f>IF(ISNUMBER(N1533),_xll.BDP($C1533, "OPT_UNDL_PX")," ")</f>
        <v xml:space="preserve"> </v>
      </c>
      <c r="Q1533" s="7" t="str">
        <f>IF(ISNUMBER(N1533),+G1533*_xll.BDP($C1533, "PX_POS_MULT_FACTOR")*P1533/K1533," ")</f>
        <v xml:space="preserve"> </v>
      </c>
      <c r="R1533" s="8">
        <f>IF(OR($A1533="TUA",$A1533="TYA"),"",IF(ISNUMBER(_xll.BDP($C1533,"DUR_ADJ_OAS_MID")),_xll.BDP($C1533,"DUR_ADJ_OAS_MID"),IF(ISNUMBER(_xll.BDP($E1533&amp;" ISIN","DUR_ADJ_OAS_MID")),_xll.BDP($E1533&amp;" ISIN","DUR_ADJ_OAS_MID")," ")))</f>
        <v>0.16605854144542379</v>
      </c>
      <c r="S1533" s="7">
        <f t="shared" si="24"/>
        <v>3.5731206600384237E-2</v>
      </c>
      <c r="T1533" t="s">
        <v>100</v>
      </c>
      <c r="U1533" t="s">
        <v>96</v>
      </c>
    </row>
    <row r="1534" spans="1:28" x14ac:dyDescent="0.25">
      <c r="A1534" t="s">
        <v>4331</v>
      </c>
      <c r="B1534" t="s">
        <v>2230</v>
      </c>
      <c r="C1534" t="s">
        <v>2230</v>
      </c>
      <c r="D1534" t="s">
        <v>2231</v>
      </c>
      <c r="E1534" t="s">
        <v>2232</v>
      </c>
      <c r="F1534" t="s">
        <v>2233</v>
      </c>
      <c r="G1534" s="1">
        <v>100000</v>
      </c>
      <c r="H1534" s="1">
        <v>99.111249999999998</v>
      </c>
      <c r="I1534" s="2">
        <v>99111.25</v>
      </c>
      <c r="J1534" s="3">
        <v>4.2916820000000001E-2</v>
      </c>
      <c r="K1534" s="4">
        <v>2309380.25</v>
      </c>
      <c r="L1534" s="5">
        <v>100001</v>
      </c>
      <c r="M1534" s="6">
        <v>23.093571560000001</v>
      </c>
      <c r="N1534" s="7" t="str">
        <f>IF(ISNUMBER(_xll.BDP($C1534, "DELTA_MID")),_xll.BDP($C1534, "DELTA_MID")," ")</f>
        <v xml:space="preserve"> </v>
      </c>
      <c r="O1534" s="7" t="str">
        <f>IF(ISNUMBER(N1534),_xll.BDP($C1534, "OPT_UNDL_TICKER"),"")</f>
        <v/>
      </c>
      <c r="P1534" s="8" t="str">
        <f>IF(ISNUMBER(N1534),_xll.BDP($C1534, "OPT_UNDL_PX")," ")</f>
        <v xml:space="preserve"> </v>
      </c>
      <c r="Q1534" s="7" t="str">
        <f>IF(ISNUMBER(N1534),+G1534*_xll.BDP($C1534, "PX_POS_MULT_FACTOR")*P1534/K1534," ")</f>
        <v xml:space="preserve"> </v>
      </c>
      <c r="R1534" s="8">
        <f>IF(OR($A1534="TUA",$A1534="TYA"),"",IF(ISNUMBER(_xll.BDP($C1534,"DUR_ADJ_OAS_MID")),_xll.BDP($C1534,"DUR_ADJ_OAS_MID"),IF(ISNUMBER(_xll.BDP($E1534&amp;" ISIN","DUR_ADJ_OAS_MID")),_xll.BDP($E1534&amp;" ISIN","DUR_ADJ_OAS_MID")," ")))</f>
        <v>0.24163738637970478</v>
      </c>
      <c r="S1534" s="7">
        <f t="shared" si="24"/>
        <v>1.0370308216528241E-2</v>
      </c>
      <c r="T1534" t="s">
        <v>2233</v>
      </c>
      <c r="U1534" t="s">
        <v>96</v>
      </c>
    </row>
    <row r="1535" spans="1:28" x14ac:dyDescent="0.25">
      <c r="A1535" t="s">
        <v>4331</v>
      </c>
      <c r="B1535" t="s">
        <v>105</v>
      </c>
      <c r="C1535" t="s">
        <v>105</v>
      </c>
      <c r="G1535" s="1">
        <v>18107.5</v>
      </c>
      <c r="H1535" s="1">
        <v>1</v>
      </c>
      <c r="I1535" s="2">
        <v>18107.5</v>
      </c>
      <c r="J1535" s="3">
        <v>7.8408499999999999E-3</v>
      </c>
      <c r="K1535" s="4">
        <v>2309380.25</v>
      </c>
      <c r="L1535" s="5">
        <v>100001</v>
      </c>
      <c r="M1535" s="6">
        <v>23.093571560000001</v>
      </c>
      <c r="N1535" s="7" t="str">
        <f>IF(ISNUMBER(_xll.BDP($C1535, "DELTA_MID")),_xll.BDP($C1535, "DELTA_MID")," ")</f>
        <v xml:space="preserve"> </v>
      </c>
      <c r="O1535" s="7" t="str">
        <f>IF(ISNUMBER(N1535),_xll.BDP($C1535, "OPT_UNDL_TICKER"),"")</f>
        <v/>
      </c>
      <c r="P1535" s="8" t="str">
        <f>IF(ISNUMBER(N1535),_xll.BDP($C1535, "OPT_UNDL_PX")," ")</f>
        <v xml:space="preserve"> </v>
      </c>
      <c r="Q1535" s="7" t="str">
        <f>IF(ISNUMBER(N1535),+G1535*_xll.BDP($C1535, "PX_POS_MULT_FACTOR")*P1535/K1535," ")</f>
        <v xml:space="preserve"> </v>
      </c>
      <c r="R1535" s="8" t="str">
        <f>IF(OR($A1535="TUA",$A1535="TYA"),"",IF(ISNUMBER(_xll.BDP($C1535,"DUR_ADJ_OAS_MID")),_xll.BDP($C1535,"DUR_ADJ_OAS_MID"),IF(ISNUMBER(_xll.BDP($E1535&amp;" ISIN","DUR_ADJ_OAS_MID")),_xll.BDP($E1535&amp;" ISIN","DUR_ADJ_OAS_MID")," ")))</f>
        <v xml:space="preserve"> </v>
      </c>
      <c r="S1535" s="7" t="str">
        <f t="shared" si="24"/>
        <v xml:space="preserve"> </v>
      </c>
      <c r="T1535" t="s">
        <v>105</v>
      </c>
      <c r="U1535" t="s">
        <v>105</v>
      </c>
    </row>
    <row r="1536" spans="1:28" x14ac:dyDescent="0.25">
      <c r="N1536" s="7" t="str">
        <f>IF(ISNUMBER(_xll.BDP($C1536, "DELTA_MID")),_xll.BDP($C1536, "DELTA_MID")," ")</f>
        <v xml:space="preserve"> </v>
      </c>
      <c r="O1536" s="7" t="str">
        <f>IF(ISNUMBER(N1536),_xll.BDP($C1536, "OPT_UNDL_TICKER"),"")</f>
        <v/>
      </c>
      <c r="P1536" s="8" t="str">
        <f>IF(ISNUMBER(N1536),_xll.BDP($C1536, "OPT_UNDL_PX")," ")</f>
        <v xml:space="preserve"> </v>
      </c>
      <c r="Q1536" s="7" t="str">
        <f>IF(ISNUMBER(N1536),+G1536*_xll.BDP($C1536, "PX_POS_MULT_FACTOR")*P1536/K1536," ")</f>
        <v xml:space="preserve"> </v>
      </c>
      <c r="R1536" s="8" t="str">
        <f>IF(OR($A1536="TUA",$A1536="TYA"),"",IF(ISNUMBER(_xll.BDP($C1536,"DUR_ADJ_OAS_MID")),_xll.BDP($C1536,"DUR_ADJ_OAS_MID"),IF(ISNUMBER(_xll.BDP($E1536&amp;" ISIN","DUR_ADJ_OAS_MID")),_xll.BDP($E1536&amp;" ISIN","DUR_ADJ_OAS_MID")," ")))</f>
        <v xml:space="preserve"> </v>
      </c>
      <c r="S1536" s="7" t="str">
        <f t="shared" si="24"/>
        <v xml:space="preserve"> </v>
      </c>
    </row>
    <row r="1537" spans="1:21" x14ac:dyDescent="0.25">
      <c r="A1537" t="s">
        <v>4775</v>
      </c>
      <c r="B1537" t="s">
        <v>4776</v>
      </c>
      <c r="C1537" t="s">
        <v>4777</v>
      </c>
      <c r="F1537" t="s">
        <v>4777</v>
      </c>
      <c r="G1537" s="1">
        <v>65000000</v>
      </c>
      <c r="H1537" s="1">
        <v>-1.2789060000000001</v>
      </c>
      <c r="I1537" s="2">
        <v>-831289.15</v>
      </c>
      <c r="J1537" s="3">
        <v>-5.2035800000000002E-3</v>
      </c>
      <c r="K1537" s="4">
        <v>159753272.87</v>
      </c>
      <c r="L1537" s="5">
        <v>3550001</v>
      </c>
      <c r="M1537" s="6">
        <v>45.00090926</v>
      </c>
      <c r="N1537" s="7" t="str">
        <f>IF(ISNUMBER(_xll.BDP($C1537, "DELTA_MID")),_xll.BDP($C1537, "DELTA_MID")," ")</f>
        <v xml:space="preserve"> </v>
      </c>
      <c r="O1537" s="7" t="str">
        <f>IF(ISNUMBER(N1537),_xll.BDP($C1537, "OPT_UNDL_TICKER"),"")</f>
        <v/>
      </c>
      <c r="P1537" s="8" t="str">
        <f>IF(ISNUMBER(N1537),_xll.BDP($C1537, "OPT_UNDL_PX")," ")</f>
        <v xml:space="preserve"> </v>
      </c>
      <c r="Q1537" s="7" t="str">
        <f>IF(ISNUMBER(N1537),+G1537*_xll.BDP($C1537, "PX_POS_MULT_FACTOR")*P1537/K1537," ")</f>
        <v xml:space="preserve"> </v>
      </c>
      <c r="R1537" s="8" t="str">
        <f>IF(OR($A1537="TUA",$A1537="TYA"),"",IF(ISNUMBER(_xll.BDP($C1537,"DUR_ADJ_OAS_MID")),_xll.BDP($C1537,"DUR_ADJ_OAS_MID"),IF(ISNUMBER(_xll.BDP($E1537&amp;" ISIN","DUR_ADJ_OAS_MID")),_xll.BDP($E1537&amp;" ISIN","DUR_ADJ_OAS_MID")," ")))</f>
        <v xml:space="preserve"> </v>
      </c>
      <c r="S1537" s="7" t="str">
        <f t="shared" si="24"/>
        <v xml:space="preserve"> </v>
      </c>
      <c r="T1537" t="s">
        <v>4777</v>
      </c>
      <c r="U1537" t="s">
        <v>4778</v>
      </c>
    </row>
    <row r="1538" spans="1:21" x14ac:dyDescent="0.25">
      <c r="A1538" t="s">
        <v>4775</v>
      </c>
      <c r="B1538" t="s">
        <v>4779</v>
      </c>
      <c r="C1538" t="s">
        <v>4780</v>
      </c>
      <c r="F1538" t="s">
        <v>4780</v>
      </c>
      <c r="G1538" s="1">
        <v>-130000000</v>
      </c>
      <c r="H1538" s="1">
        <v>-1.0798490000000001</v>
      </c>
      <c r="I1538" s="2">
        <v>1403803.31</v>
      </c>
      <c r="J1538" s="3">
        <v>8.7873199999999995E-3</v>
      </c>
      <c r="K1538" s="4">
        <v>159753272.87</v>
      </c>
      <c r="L1538" s="5">
        <v>3550001</v>
      </c>
      <c r="M1538" s="6">
        <v>45.00090926</v>
      </c>
      <c r="N1538" s="7" t="str">
        <f>IF(ISNUMBER(_xll.BDP($C1538, "DELTA_MID")),_xll.BDP($C1538, "DELTA_MID")," ")</f>
        <v xml:space="preserve"> </v>
      </c>
      <c r="O1538" s="7" t="str">
        <f>IF(ISNUMBER(N1538),_xll.BDP($C1538, "OPT_UNDL_TICKER"),"")</f>
        <v/>
      </c>
      <c r="P1538" s="8" t="str">
        <f>IF(ISNUMBER(N1538),_xll.BDP($C1538, "OPT_UNDL_PX")," ")</f>
        <v xml:space="preserve"> </v>
      </c>
      <c r="Q1538" s="7" t="str">
        <f>IF(ISNUMBER(N1538),+G1538*_xll.BDP($C1538, "PX_POS_MULT_FACTOR")*P1538/K1538," ")</f>
        <v xml:space="preserve"> </v>
      </c>
      <c r="R1538" s="8" t="str">
        <f>IF(OR($A1538="TUA",$A1538="TYA"),"",IF(ISNUMBER(_xll.BDP($C1538,"DUR_ADJ_OAS_MID")),_xll.BDP($C1538,"DUR_ADJ_OAS_MID"),IF(ISNUMBER(_xll.BDP($E1538&amp;" ISIN","DUR_ADJ_OAS_MID")),_xll.BDP($E1538&amp;" ISIN","DUR_ADJ_OAS_MID")," ")))</f>
        <v xml:space="preserve"> </v>
      </c>
      <c r="S1538" s="7" t="str">
        <f t="shared" si="24"/>
        <v xml:space="preserve"> </v>
      </c>
      <c r="T1538" t="s">
        <v>4780</v>
      </c>
      <c r="U1538" t="s">
        <v>4778</v>
      </c>
    </row>
    <row r="1539" spans="1:21" x14ac:dyDescent="0.25">
      <c r="A1539" t="s">
        <v>4775</v>
      </c>
      <c r="B1539" t="s">
        <v>4781</v>
      </c>
      <c r="C1539" t="s">
        <v>4782</v>
      </c>
      <c r="F1539" t="s">
        <v>4782</v>
      </c>
      <c r="G1539" s="1">
        <v>-695000000</v>
      </c>
      <c r="H1539" s="1">
        <v>-0.98973</v>
      </c>
      <c r="I1539" s="2">
        <v>6878625.5800000001</v>
      </c>
      <c r="J1539" s="3">
        <v>4.3057810000000002E-2</v>
      </c>
      <c r="K1539" s="4">
        <v>159753272.87</v>
      </c>
      <c r="L1539" s="5">
        <v>3550001</v>
      </c>
      <c r="M1539" s="6">
        <v>45.00090926</v>
      </c>
      <c r="N1539" s="7" t="str">
        <f>IF(ISNUMBER(_xll.BDP($C1539, "DELTA_MID")),_xll.BDP($C1539, "DELTA_MID")," ")</f>
        <v xml:space="preserve"> </v>
      </c>
      <c r="O1539" s="7" t="str">
        <f>IF(ISNUMBER(N1539),_xll.BDP($C1539, "OPT_UNDL_TICKER"),"")</f>
        <v/>
      </c>
      <c r="P1539" s="8" t="str">
        <f>IF(ISNUMBER(N1539),_xll.BDP($C1539, "OPT_UNDL_PX")," ")</f>
        <v xml:space="preserve"> </v>
      </c>
      <c r="Q1539" s="7" t="str">
        <f>IF(ISNUMBER(N1539),+G1539*_xll.BDP($C1539, "PX_POS_MULT_FACTOR")*P1539/K1539," ")</f>
        <v xml:space="preserve"> </v>
      </c>
      <c r="R1539" s="8" t="str">
        <f>IF(OR($A1539="TUA",$A1539="TYA"),"",IF(ISNUMBER(_xll.BDP($C1539,"DUR_ADJ_OAS_MID")),_xll.BDP($C1539,"DUR_ADJ_OAS_MID"),IF(ISNUMBER(_xll.BDP($E1539&amp;" ISIN","DUR_ADJ_OAS_MID")),_xll.BDP($E1539&amp;" ISIN","DUR_ADJ_OAS_MID")," ")))</f>
        <v xml:space="preserve"> </v>
      </c>
      <c r="S1539" s="7" t="str">
        <f t="shared" si="24"/>
        <v xml:space="preserve"> </v>
      </c>
      <c r="T1539" t="s">
        <v>4782</v>
      </c>
      <c r="U1539" t="s">
        <v>4778</v>
      </c>
    </row>
    <row r="1540" spans="1:21" x14ac:dyDescent="0.25">
      <c r="A1540" t="s">
        <v>4775</v>
      </c>
      <c r="B1540" t="s">
        <v>4783</v>
      </c>
      <c r="C1540" t="s">
        <v>4784</v>
      </c>
      <c r="F1540" t="s">
        <v>4784</v>
      </c>
      <c r="G1540" s="1">
        <v>-200000000</v>
      </c>
      <c r="H1540" s="1">
        <v>-1.8415170000000001</v>
      </c>
      <c r="I1540" s="2">
        <v>3683033.12</v>
      </c>
      <c r="J1540" s="3">
        <v>2.305451E-2</v>
      </c>
      <c r="K1540" s="4">
        <v>159753272.87</v>
      </c>
      <c r="L1540" s="5">
        <v>3550001</v>
      </c>
      <c r="M1540" s="6">
        <v>45.00090926</v>
      </c>
      <c r="N1540" s="7" t="str">
        <f>IF(ISNUMBER(_xll.BDP($C1540, "DELTA_MID")),_xll.BDP($C1540, "DELTA_MID")," ")</f>
        <v xml:space="preserve"> </v>
      </c>
      <c r="O1540" s="7" t="str">
        <f>IF(ISNUMBER(N1540),_xll.BDP($C1540, "OPT_UNDL_TICKER"),"")</f>
        <v/>
      </c>
      <c r="P1540" s="8" t="str">
        <f>IF(ISNUMBER(N1540),_xll.BDP($C1540, "OPT_UNDL_PX")," ")</f>
        <v xml:space="preserve"> </v>
      </c>
      <c r="Q1540" s="7" t="str">
        <f>IF(ISNUMBER(N1540),+G1540*_xll.BDP($C1540, "PX_POS_MULT_FACTOR")*P1540/K1540," ")</f>
        <v xml:space="preserve"> </v>
      </c>
      <c r="R1540" s="8" t="str">
        <f>IF(OR($A1540="TUA",$A1540="TYA"),"",IF(ISNUMBER(_xll.BDP($C1540,"DUR_ADJ_OAS_MID")),_xll.BDP($C1540,"DUR_ADJ_OAS_MID"),IF(ISNUMBER(_xll.BDP($E1540&amp;" ISIN","DUR_ADJ_OAS_MID")),_xll.BDP($E1540&amp;" ISIN","DUR_ADJ_OAS_MID")," ")))</f>
        <v xml:space="preserve"> </v>
      </c>
      <c r="S1540" s="7" t="str">
        <f t="shared" si="24"/>
        <v xml:space="preserve"> </v>
      </c>
      <c r="T1540" t="s">
        <v>4784</v>
      </c>
      <c r="U1540" t="s">
        <v>4778</v>
      </c>
    </row>
    <row r="1541" spans="1:21" x14ac:dyDescent="0.25">
      <c r="A1541" t="s">
        <v>4775</v>
      </c>
      <c r="B1541" t="s">
        <v>4785</v>
      </c>
      <c r="C1541" t="s">
        <v>4786</v>
      </c>
      <c r="F1541" t="s">
        <v>4786</v>
      </c>
      <c r="G1541" s="1">
        <v>130000000</v>
      </c>
      <c r="H1541" s="1">
        <v>-0.97753299999999999</v>
      </c>
      <c r="I1541" s="2">
        <v>-1270792.77</v>
      </c>
      <c r="J1541" s="3">
        <v>-7.9547200000000002E-3</v>
      </c>
      <c r="K1541" s="4">
        <v>159753272.87</v>
      </c>
      <c r="L1541" s="5">
        <v>3550001</v>
      </c>
      <c r="M1541" s="6">
        <v>45.00090926</v>
      </c>
      <c r="N1541" s="7" t="str">
        <f>IF(ISNUMBER(_xll.BDP($C1541, "DELTA_MID")),_xll.BDP($C1541, "DELTA_MID")," ")</f>
        <v xml:space="preserve"> </v>
      </c>
      <c r="O1541" s="7" t="str">
        <f>IF(ISNUMBER(N1541),_xll.BDP($C1541, "OPT_UNDL_TICKER"),"")</f>
        <v/>
      </c>
      <c r="P1541" s="8" t="str">
        <f>IF(ISNUMBER(N1541),_xll.BDP($C1541, "OPT_UNDL_PX")," ")</f>
        <v xml:space="preserve"> </v>
      </c>
      <c r="Q1541" s="7" t="str">
        <f>IF(ISNUMBER(N1541),+G1541*_xll.BDP($C1541, "PX_POS_MULT_FACTOR")*P1541/K1541," ")</f>
        <v xml:space="preserve"> </v>
      </c>
      <c r="R1541" s="8" t="str">
        <f>IF(OR($A1541="TUA",$A1541="TYA"),"",IF(ISNUMBER(_xll.BDP($C1541,"DUR_ADJ_OAS_MID")),_xll.BDP($C1541,"DUR_ADJ_OAS_MID"),IF(ISNUMBER(_xll.BDP($E1541&amp;" ISIN","DUR_ADJ_OAS_MID")),_xll.BDP($E1541&amp;" ISIN","DUR_ADJ_OAS_MID")," ")))</f>
        <v xml:space="preserve"> </v>
      </c>
      <c r="S1541" s="7" t="str">
        <f t="shared" si="24"/>
        <v xml:space="preserve"> </v>
      </c>
      <c r="T1541" t="s">
        <v>4786</v>
      </c>
      <c r="U1541" t="s">
        <v>4778</v>
      </c>
    </row>
    <row r="1542" spans="1:21" x14ac:dyDescent="0.25">
      <c r="A1542" t="s">
        <v>4775</v>
      </c>
      <c r="B1542" t="s">
        <v>4787</v>
      </c>
      <c r="C1542" t="s">
        <v>4788</v>
      </c>
      <c r="F1542" t="s">
        <v>4788</v>
      </c>
      <c r="G1542" s="1">
        <v>-250000000</v>
      </c>
      <c r="H1542" s="1">
        <v>8.8015999999999997E-2</v>
      </c>
      <c r="I1542" s="2">
        <v>-220039.1</v>
      </c>
      <c r="J1542" s="3">
        <v>-1.3773699999999999E-3</v>
      </c>
      <c r="K1542" s="4">
        <v>159753272.87</v>
      </c>
      <c r="L1542" s="5">
        <v>3550001</v>
      </c>
      <c r="M1542" s="6">
        <v>45.00090926</v>
      </c>
      <c r="N1542" s="7" t="str">
        <f>IF(ISNUMBER(_xll.BDP($C1542, "DELTA_MID")),_xll.BDP($C1542, "DELTA_MID")," ")</f>
        <v xml:space="preserve"> </v>
      </c>
      <c r="O1542" s="7" t="str">
        <f>IF(ISNUMBER(N1542),_xll.BDP($C1542, "OPT_UNDL_TICKER"),"")</f>
        <v/>
      </c>
      <c r="P1542" s="8" t="str">
        <f>IF(ISNUMBER(N1542),_xll.BDP($C1542, "OPT_UNDL_PX")," ")</f>
        <v xml:space="preserve"> </v>
      </c>
      <c r="Q1542" s="7" t="str">
        <f>IF(ISNUMBER(N1542),+G1542*_xll.BDP($C1542, "PX_POS_MULT_FACTOR")*P1542/K1542," ")</f>
        <v xml:space="preserve"> </v>
      </c>
      <c r="R1542" s="8" t="str">
        <f>IF(OR($A1542="TUA",$A1542="TYA"),"",IF(ISNUMBER(_xll.BDP($C1542,"DUR_ADJ_OAS_MID")),_xll.BDP($C1542,"DUR_ADJ_OAS_MID"),IF(ISNUMBER(_xll.BDP($E1542&amp;" ISIN","DUR_ADJ_OAS_MID")),_xll.BDP($E1542&amp;" ISIN","DUR_ADJ_OAS_MID")," ")))</f>
        <v xml:space="preserve"> </v>
      </c>
      <c r="S1542" s="7" t="str">
        <f t="shared" si="24"/>
        <v xml:space="preserve"> </v>
      </c>
      <c r="T1542" t="s">
        <v>4788</v>
      </c>
      <c r="U1542" t="s">
        <v>4778</v>
      </c>
    </row>
    <row r="1543" spans="1:21" x14ac:dyDescent="0.25">
      <c r="A1543" t="s">
        <v>4775</v>
      </c>
      <c r="B1543" t="s">
        <v>4789</v>
      </c>
      <c r="C1543" t="s">
        <v>4790</v>
      </c>
      <c r="F1543" t="s">
        <v>4790</v>
      </c>
      <c r="G1543" s="1">
        <v>135000000</v>
      </c>
      <c r="H1543" s="1">
        <v>-1.256046</v>
      </c>
      <c r="I1543" s="2">
        <v>-1695662.56</v>
      </c>
      <c r="J1543" s="3">
        <v>-1.061426E-2</v>
      </c>
      <c r="K1543" s="4">
        <v>159753272.87</v>
      </c>
      <c r="L1543" s="5">
        <v>3550001</v>
      </c>
      <c r="M1543" s="6">
        <v>45.00090926</v>
      </c>
      <c r="N1543" s="7" t="str">
        <f>IF(ISNUMBER(_xll.BDP($C1543, "DELTA_MID")),_xll.BDP($C1543, "DELTA_MID")," ")</f>
        <v xml:space="preserve"> </v>
      </c>
      <c r="O1543" s="7" t="str">
        <f>IF(ISNUMBER(N1543),_xll.BDP($C1543, "OPT_UNDL_TICKER"),"")</f>
        <v/>
      </c>
      <c r="P1543" s="8" t="str">
        <f>IF(ISNUMBER(N1543),_xll.BDP($C1543, "OPT_UNDL_PX")," ")</f>
        <v xml:space="preserve"> </v>
      </c>
      <c r="Q1543" s="7" t="str">
        <f>IF(ISNUMBER(N1543),+G1543*_xll.BDP($C1543, "PX_POS_MULT_FACTOR")*P1543/K1543," ")</f>
        <v xml:space="preserve"> </v>
      </c>
      <c r="R1543" s="8" t="str">
        <f>IF(OR($A1543="TUA",$A1543="TYA"),"",IF(ISNUMBER(_xll.BDP($C1543,"DUR_ADJ_OAS_MID")),_xll.BDP($C1543,"DUR_ADJ_OAS_MID"),IF(ISNUMBER(_xll.BDP($E1543&amp;" ISIN","DUR_ADJ_OAS_MID")),_xll.BDP($E1543&amp;" ISIN","DUR_ADJ_OAS_MID")," ")))</f>
        <v xml:space="preserve"> </v>
      </c>
      <c r="S1543" s="7" t="str">
        <f t="shared" si="24"/>
        <v xml:space="preserve"> </v>
      </c>
      <c r="T1543" t="s">
        <v>4790</v>
      </c>
      <c r="U1543" t="s">
        <v>4778</v>
      </c>
    </row>
    <row r="1544" spans="1:21" x14ac:dyDescent="0.25">
      <c r="A1544" t="s">
        <v>4775</v>
      </c>
      <c r="B1544" t="s">
        <v>4791</v>
      </c>
      <c r="C1544" t="s">
        <v>4792</v>
      </c>
      <c r="F1544" t="s">
        <v>4792</v>
      </c>
      <c r="G1544" s="1">
        <v>-100000000</v>
      </c>
      <c r="H1544" s="1">
        <v>-2.0787170000000001</v>
      </c>
      <c r="I1544" s="2">
        <v>2078717.2</v>
      </c>
      <c r="J1544" s="3">
        <v>1.3012050000000001E-2</v>
      </c>
      <c r="K1544" s="4">
        <v>159753272.87</v>
      </c>
      <c r="L1544" s="5">
        <v>3550001</v>
      </c>
      <c r="M1544" s="6">
        <v>45.00090926</v>
      </c>
      <c r="N1544" s="7" t="str">
        <f>IF(ISNUMBER(_xll.BDP($C1544, "DELTA_MID")),_xll.BDP($C1544, "DELTA_MID")," ")</f>
        <v xml:space="preserve"> </v>
      </c>
      <c r="O1544" s="7" t="str">
        <f>IF(ISNUMBER(N1544),_xll.BDP($C1544, "OPT_UNDL_TICKER"),"")</f>
        <v/>
      </c>
      <c r="P1544" s="8" t="str">
        <f>IF(ISNUMBER(N1544),_xll.BDP($C1544, "OPT_UNDL_PX")," ")</f>
        <v xml:space="preserve"> </v>
      </c>
      <c r="Q1544" s="7" t="str">
        <f>IF(ISNUMBER(N1544),+G1544*_xll.BDP($C1544, "PX_POS_MULT_FACTOR")*P1544/K1544," ")</f>
        <v xml:space="preserve"> </v>
      </c>
      <c r="R1544" s="8" t="str">
        <f>IF(OR($A1544="TUA",$A1544="TYA"),"",IF(ISNUMBER(_xll.BDP($C1544,"DUR_ADJ_OAS_MID")),_xll.BDP($C1544,"DUR_ADJ_OAS_MID"),IF(ISNUMBER(_xll.BDP($E1544&amp;" ISIN","DUR_ADJ_OAS_MID")),_xll.BDP($E1544&amp;" ISIN","DUR_ADJ_OAS_MID")," ")))</f>
        <v xml:space="preserve"> </v>
      </c>
      <c r="S1544" s="7" t="str">
        <f t="shared" si="24"/>
        <v xml:space="preserve"> </v>
      </c>
      <c r="T1544" t="s">
        <v>4792</v>
      </c>
      <c r="U1544" t="s">
        <v>4778</v>
      </c>
    </row>
    <row r="1545" spans="1:21" x14ac:dyDescent="0.25">
      <c r="A1545" t="s">
        <v>4775</v>
      </c>
      <c r="B1545" t="s">
        <v>4793</v>
      </c>
      <c r="C1545" t="s">
        <v>4794</v>
      </c>
      <c r="F1545" t="s">
        <v>4794</v>
      </c>
      <c r="G1545" s="1">
        <v>-315000000</v>
      </c>
      <c r="H1545" s="1">
        <v>-0.94463600000000003</v>
      </c>
      <c r="I1545" s="2">
        <v>2975604.82</v>
      </c>
      <c r="J1545" s="3">
        <v>1.862625E-2</v>
      </c>
      <c r="K1545" s="4">
        <v>159753272.87</v>
      </c>
      <c r="L1545" s="5">
        <v>3550001</v>
      </c>
      <c r="M1545" s="6">
        <v>45.00090926</v>
      </c>
      <c r="N1545" s="7" t="str">
        <f>IF(ISNUMBER(_xll.BDP($C1545, "DELTA_MID")),_xll.BDP($C1545, "DELTA_MID")," ")</f>
        <v xml:space="preserve"> </v>
      </c>
      <c r="O1545" s="7" t="str">
        <f>IF(ISNUMBER(N1545),_xll.BDP($C1545, "OPT_UNDL_TICKER"),"")</f>
        <v/>
      </c>
      <c r="P1545" s="8" t="str">
        <f>IF(ISNUMBER(N1545),_xll.BDP($C1545, "OPT_UNDL_PX")," ")</f>
        <v xml:space="preserve"> </v>
      </c>
      <c r="Q1545" s="7" t="str">
        <f>IF(ISNUMBER(N1545),+G1545*_xll.BDP($C1545, "PX_POS_MULT_FACTOR")*P1545/K1545," ")</f>
        <v xml:space="preserve"> </v>
      </c>
      <c r="R1545" s="8" t="str">
        <f>IF(OR($A1545="TUA",$A1545="TYA"),"",IF(ISNUMBER(_xll.BDP($C1545,"DUR_ADJ_OAS_MID")),_xll.BDP($C1545,"DUR_ADJ_OAS_MID"),IF(ISNUMBER(_xll.BDP($E1545&amp;" ISIN","DUR_ADJ_OAS_MID")),_xll.BDP($E1545&amp;" ISIN","DUR_ADJ_OAS_MID")," ")))</f>
        <v xml:space="preserve"> </v>
      </c>
      <c r="S1545" s="7" t="str">
        <f t="shared" si="24"/>
        <v xml:space="preserve"> </v>
      </c>
      <c r="T1545" t="s">
        <v>4794</v>
      </c>
      <c r="U1545" t="s">
        <v>4778</v>
      </c>
    </row>
    <row r="1546" spans="1:21" x14ac:dyDescent="0.25">
      <c r="A1546" t="s">
        <v>4775</v>
      </c>
      <c r="B1546" t="s">
        <v>4795</v>
      </c>
      <c r="C1546" t="s">
        <v>4796</v>
      </c>
      <c r="F1546" t="s">
        <v>4796</v>
      </c>
      <c r="G1546" s="1">
        <v>120000000</v>
      </c>
      <c r="H1546" s="1">
        <v>-1.180515</v>
      </c>
      <c r="I1546" s="2">
        <v>-1416617.44</v>
      </c>
      <c r="J1546" s="3">
        <v>-8.8675300000000002E-3</v>
      </c>
      <c r="K1546" s="4">
        <v>159753272.87</v>
      </c>
      <c r="L1546" s="5">
        <v>3550001</v>
      </c>
      <c r="M1546" s="6">
        <v>45.00090926</v>
      </c>
      <c r="N1546" s="7" t="str">
        <f>IF(ISNUMBER(_xll.BDP($C1546, "DELTA_MID")),_xll.BDP($C1546, "DELTA_MID")," ")</f>
        <v xml:space="preserve"> </v>
      </c>
      <c r="O1546" s="7" t="str">
        <f>IF(ISNUMBER(N1546),_xll.BDP($C1546, "OPT_UNDL_TICKER"),"")</f>
        <v/>
      </c>
      <c r="P1546" s="8" t="str">
        <f>IF(ISNUMBER(N1546),_xll.BDP($C1546, "OPT_UNDL_PX")," ")</f>
        <v xml:space="preserve"> </v>
      </c>
      <c r="Q1546" s="7" t="str">
        <f>IF(ISNUMBER(N1546),+G1546*_xll.BDP($C1546, "PX_POS_MULT_FACTOR")*P1546/K1546," ")</f>
        <v xml:space="preserve"> </v>
      </c>
      <c r="R1546" s="8" t="str">
        <f>IF(OR($A1546="TUA",$A1546="TYA"),"",IF(ISNUMBER(_xll.BDP($C1546,"DUR_ADJ_OAS_MID")),_xll.BDP($C1546,"DUR_ADJ_OAS_MID"),IF(ISNUMBER(_xll.BDP($E1546&amp;" ISIN","DUR_ADJ_OAS_MID")),_xll.BDP($E1546&amp;" ISIN","DUR_ADJ_OAS_MID")," ")))</f>
        <v xml:space="preserve"> </v>
      </c>
      <c r="S1546" s="7" t="str">
        <f t="shared" si="24"/>
        <v xml:space="preserve"> </v>
      </c>
      <c r="T1546" t="s">
        <v>4796</v>
      </c>
      <c r="U1546" t="s">
        <v>4778</v>
      </c>
    </row>
    <row r="1547" spans="1:21" x14ac:dyDescent="0.25">
      <c r="A1547" t="s">
        <v>4775</v>
      </c>
      <c r="B1547" t="s">
        <v>4797</v>
      </c>
      <c r="C1547" t="s">
        <v>4798</v>
      </c>
      <c r="F1547" t="s">
        <v>4798</v>
      </c>
      <c r="G1547" s="1">
        <v>362000000</v>
      </c>
      <c r="H1547" s="1">
        <v>-2.3789999999999999E-2</v>
      </c>
      <c r="I1547" s="2">
        <v>-86119.91</v>
      </c>
      <c r="J1547" s="3">
        <v>-5.3908000000000005E-4</v>
      </c>
      <c r="K1547" s="4">
        <v>159753272.87</v>
      </c>
      <c r="L1547" s="5">
        <v>3550001</v>
      </c>
      <c r="M1547" s="6">
        <v>45.00090926</v>
      </c>
      <c r="N1547" s="7" t="str">
        <f>IF(ISNUMBER(_xll.BDP($C1547, "DELTA_MID")),_xll.BDP($C1547, "DELTA_MID")," ")</f>
        <v xml:space="preserve"> </v>
      </c>
      <c r="O1547" s="7" t="str">
        <f>IF(ISNUMBER(N1547),_xll.BDP($C1547, "OPT_UNDL_TICKER"),"")</f>
        <v/>
      </c>
      <c r="P1547" s="8" t="str">
        <f>IF(ISNUMBER(N1547),_xll.BDP($C1547, "OPT_UNDL_PX")," ")</f>
        <v xml:space="preserve"> </v>
      </c>
      <c r="Q1547" s="7" t="str">
        <f>IF(ISNUMBER(N1547),+G1547*_xll.BDP($C1547, "PX_POS_MULT_FACTOR")*P1547/K1547," ")</f>
        <v xml:space="preserve"> </v>
      </c>
      <c r="R1547" s="8" t="str">
        <f>IF(OR($A1547="TUA",$A1547="TYA"),"",IF(ISNUMBER(_xll.BDP($C1547,"DUR_ADJ_OAS_MID")),_xll.BDP($C1547,"DUR_ADJ_OAS_MID"),IF(ISNUMBER(_xll.BDP($E1547&amp;" ISIN","DUR_ADJ_OAS_MID")),_xll.BDP($E1547&amp;" ISIN","DUR_ADJ_OAS_MID")," ")))</f>
        <v xml:space="preserve"> </v>
      </c>
      <c r="S1547" s="7" t="str">
        <f t="shared" si="24"/>
        <v xml:space="preserve"> </v>
      </c>
      <c r="T1547" t="s">
        <v>4798</v>
      </c>
      <c r="U1547" t="s">
        <v>4778</v>
      </c>
    </row>
    <row r="1548" spans="1:21" x14ac:dyDescent="0.25">
      <c r="A1548" t="s">
        <v>4775</v>
      </c>
      <c r="B1548" t="s">
        <v>4799</v>
      </c>
      <c r="C1548" t="s">
        <v>4800</v>
      </c>
      <c r="F1548" t="s">
        <v>4800</v>
      </c>
      <c r="G1548" s="1">
        <v>66000000</v>
      </c>
      <c r="H1548" s="1">
        <v>-3.5528050000000002</v>
      </c>
      <c r="I1548" s="2">
        <v>-2344851.48</v>
      </c>
      <c r="J1548" s="3">
        <v>-1.467796E-2</v>
      </c>
      <c r="K1548" s="4">
        <v>159753272.87</v>
      </c>
      <c r="L1548" s="5">
        <v>3550001</v>
      </c>
      <c r="M1548" s="6">
        <v>45.00090926</v>
      </c>
      <c r="N1548" s="7" t="str">
        <f>IF(ISNUMBER(_xll.BDP($C1548, "DELTA_MID")),_xll.BDP($C1548, "DELTA_MID")," ")</f>
        <v xml:space="preserve"> </v>
      </c>
      <c r="O1548" s="7" t="str">
        <f>IF(ISNUMBER(N1548),_xll.BDP($C1548, "OPT_UNDL_TICKER"),"")</f>
        <v/>
      </c>
      <c r="P1548" s="8" t="str">
        <f>IF(ISNUMBER(N1548),_xll.BDP($C1548, "OPT_UNDL_PX")," ")</f>
        <v xml:space="preserve"> </v>
      </c>
      <c r="Q1548" s="7" t="str">
        <f>IF(ISNUMBER(N1548),+G1548*_xll.BDP($C1548, "PX_POS_MULT_FACTOR")*P1548/K1548," ")</f>
        <v xml:space="preserve"> </v>
      </c>
      <c r="R1548" s="8" t="str">
        <f>IF(OR($A1548="TUA",$A1548="TYA"),"",IF(ISNUMBER(_xll.BDP($C1548,"DUR_ADJ_OAS_MID")),_xll.BDP($C1548,"DUR_ADJ_OAS_MID"),IF(ISNUMBER(_xll.BDP($E1548&amp;" ISIN","DUR_ADJ_OAS_MID")),_xll.BDP($E1548&amp;" ISIN","DUR_ADJ_OAS_MID")," ")))</f>
        <v xml:space="preserve"> </v>
      </c>
      <c r="S1548" s="7" t="str">
        <f t="shared" si="24"/>
        <v xml:space="preserve"> </v>
      </c>
      <c r="T1548" t="s">
        <v>4800</v>
      </c>
      <c r="U1548" t="s">
        <v>4778</v>
      </c>
    </row>
    <row r="1549" spans="1:21" x14ac:dyDescent="0.25">
      <c r="A1549" t="s">
        <v>4775</v>
      </c>
      <c r="B1549" t="s">
        <v>4801</v>
      </c>
      <c r="C1549" t="s">
        <v>4802</v>
      </c>
      <c r="F1549" t="s">
        <v>4802</v>
      </c>
      <c r="G1549" s="1">
        <v>200000000</v>
      </c>
      <c r="H1549" s="1">
        <v>-2.8788000000000001E-2</v>
      </c>
      <c r="I1549" s="2">
        <v>-57576.92</v>
      </c>
      <c r="J1549" s="3">
        <v>-3.6040999999999997E-4</v>
      </c>
      <c r="K1549" s="4">
        <v>159753272.87</v>
      </c>
      <c r="L1549" s="5">
        <v>3550001</v>
      </c>
      <c r="M1549" s="6">
        <v>45.00090926</v>
      </c>
      <c r="N1549" s="7" t="str">
        <f>IF(ISNUMBER(_xll.BDP($C1549, "DELTA_MID")),_xll.BDP($C1549, "DELTA_MID")," ")</f>
        <v xml:space="preserve"> </v>
      </c>
      <c r="O1549" s="7" t="str">
        <f>IF(ISNUMBER(N1549),_xll.BDP($C1549, "OPT_UNDL_TICKER"),"")</f>
        <v/>
      </c>
      <c r="P1549" s="8" t="str">
        <f>IF(ISNUMBER(N1549),_xll.BDP($C1549, "OPT_UNDL_PX")," ")</f>
        <v xml:space="preserve"> </v>
      </c>
      <c r="Q1549" s="7" t="str">
        <f>IF(ISNUMBER(N1549),+G1549*_xll.BDP($C1549, "PX_POS_MULT_FACTOR")*P1549/K1549," ")</f>
        <v xml:space="preserve"> </v>
      </c>
      <c r="R1549" s="8" t="str">
        <f>IF(OR($A1549="TUA",$A1549="TYA"),"",IF(ISNUMBER(_xll.BDP($C1549,"DUR_ADJ_OAS_MID")),_xll.BDP($C1549,"DUR_ADJ_OAS_MID"),IF(ISNUMBER(_xll.BDP($E1549&amp;" ISIN","DUR_ADJ_OAS_MID")),_xll.BDP($E1549&amp;" ISIN","DUR_ADJ_OAS_MID")," ")))</f>
        <v xml:space="preserve"> </v>
      </c>
      <c r="S1549" s="7" t="str">
        <f t="shared" si="24"/>
        <v xml:space="preserve"> </v>
      </c>
      <c r="T1549" t="s">
        <v>4802</v>
      </c>
      <c r="U1549" t="s">
        <v>4778</v>
      </c>
    </row>
    <row r="1550" spans="1:21" x14ac:dyDescent="0.25">
      <c r="A1550" t="s">
        <v>4775</v>
      </c>
      <c r="B1550" t="s">
        <v>4803</v>
      </c>
      <c r="C1550" t="s">
        <v>4804</v>
      </c>
      <c r="F1550" t="s">
        <v>4804</v>
      </c>
      <c r="G1550" s="1">
        <v>840000000</v>
      </c>
      <c r="H1550" s="1">
        <v>8.6440000000000003E-2</v>
      </c>
      <c r="I1550" s="2">
        <v>726093.06</v>
      </c>
      <c r="J1550" s="3">
        <v>4.5450899999999999E-3</v>
      </c>
      <c r="K1550" s="4">
        <v>159753272.87</v>
      </c>
      <c r="L1550" s="5">
        <v>3550001</v>
      </c>
      <c r="M1550" s="6">
        <v>45.00090926</v>
      </c>
      <c r="N1550" s="7" t="str">
        <f>IF(ISNUMBER(_xll.BDP($C1550, "DELTA_MID")),_xll.BDP($C1550, "DELTA_MID")," ")</f>
        <v xml:space="preserve"> </v>
      </c>
      <c r="O1550" s="7" t="str">
        <f>IF(ISNUMBER(N1550),_xll.BDP($C1550, "OPT_UNDL_TICKER"),"")</f>
        <v/>
      </c>
      <c r="P1550" s="8" t="str">
        <f>IF(ISNUMBER(N1550),_xll.BDP($C1550, "OPT_UNDL_PX")," ")</f>
        <v xml:space="preserve"> </v>
      </c>
      <c r="Q1550" s="7" t="str">
        <f>IF(ISNUMBER(N1550),+G1550*_xll.BDP($C1550, "PX_POS_MULT_FACTOR")*P1550/K1550," ")</f>
        <v xml:space="preserve"> </v>
      </c>
      <c r="R1550" s="8" t="str">
        <f>IF(OR($A1550="TUA",$A1550="TYA"),"",IF(ISNUMBER(_xll.BDP($C1550,"DUR_ADJ_OAS_MID")),_xll.BDP($C1550,"DUR_ADJ_OAS_MID"),IF(ISNUMBER(_xll.BDP($E1550&amp;" ISIN","DUR_ADJ_OAS_MID")),_xll.BDP($E1550&amp;" ISIN","DUR_ADJ_OAS_MID")," ")))</f>
        <v xml:space="preserve"> </v>
      </c>
      <c r="S1550" s="7" t="str">
        <f t="shared" si="24"/>
        <v xml:space="preserve"> </v>
      </c>
      <c r="T1550" t="s">
        <v>4804</v>
      </c>
      <c r="U1550" t="s">
        <v>4778</v>
      </c>
    </row>
    <row r="1551" spans="1:21" x14ac:dyDescent="0.25">
      <c r="A1551" t="s">
        <v>4775</v>
      </c>
      <c r="B1551" t="s">
        <v>4805</v>
      </c>
      <c r="C1551" t="s">
        <v>4806</v>
      </c>
      <c r="F1551" t="s">
        <v>4806</v>
      </c>
      <c r="G1551" s="1">
        <v>126000000</v>
      </c>
      <c r="H1551" s="1">
        <v>-0.193685</v>
      </c>
      <c r="I1551" s="2">
        <v>-244042.61</v>
      </c>
      <c r="J1551" s="3">
        <v>-1.5276199999999999E-3</v>
      </c>
      <c r="K1551" s="4">
        <v>159753272.87</v>
      </c>
      <c r="L1551" s="5">
        <v>3550001</v>
      </c>
      <c r="M1551" s="6">
        <v>45.00090926</v>
      </c>
      <c r="N1551" s="7" t="str">
        <f>IF(ISNUMBER(_xll.BDP($C1551, "DELTA_MID")),_xll.BDP($C1551, "DELTA_MID")," ")</f>
        <v xml:space="preserve"> </v>
      </c>
      <c r="O1551" s="7" t="str">
        <f>IF(ISNUMBER(N1551),_xll.BDP($C1551, "OPT_UNDL_TICKER"),"")</f>
        <v/>
      </c>
      <c r="P1551" s="8" t="str">
        <f>IF(ISNUMBER(N1551),_xll.BDP($C1551, "OPT_UNDL_PX")," ")</f>
        <v xml:space="preserve"> </v>
      </c>
      <c r="Q1551" s="7" t="str">
        <f>IF(ISNUMBER(N1551),+G1551*_xll.BDP($C1551, "PX_POS_MULT_FACTOR")*P1551/K1551," ")</f>
        <v xml:space="preserve"> </v>
      </c>
      <c r="R1551" s="8" t="str">
        <f>IF(OR($A1551="TUA",$A1551="TYA"),"",IF(ISNUMBER(_xll.BDP($C1551,"DUR_ADJ_OAS_MID")),_xll.BDP($C1551,"DUR_ADJ_OAS_MID"),IF(ISNUMBER(_xll.BDP($E1551&amp;" ISIN","DUR_ADJ_OAS_MID")),_xll.BDP($E1551&amp;" ISIN","DUR_ADJ_OAS_MID")," ")))</f>
        <v xml:space="preserve"> </v>
      </c>
      <c r="S1551" s="7" t="str">
        <f t="shared" si="24"/>
        <v xml:space="preserve"> </v>
      </c>
      <c r="T1551" t="s">
        <v>4806</v>
      </c>
      <c r="U1551" t="s">
        <v>4778</v>
      </c>
    </row>
    <row r="1552" spans="1:21" x14ac:dyDescent="0.25">
      <c r="A1552" t="s">
        <v>4775</v>
      </c>
      <c r="B1552" t="s">
        <v>4807</v>
      </c>
      <c r="C1552" t="s">
        <v>4808</v>
      </c>
      <c r="F1552" t="s">
        <v>4808</v>
      </c>
      <c r="G1552" s="1">
        <v>124000000</v>
      </c>
      <c r="H1552" s="1">
        <v>-0.113605</v>
      </c>
      <c r="I1552" s="2">
        <v>-140869.64000000001</v>
      </c>
      <c r="J1552" s="3">
        <v>-8.8179999999999997E-4</v>
      </c>
      <c r="K1552" s="4">
        <v>159753272.87</v>
      </c>
      <c r="L1552" s="5">
        <v>3550001</v>
      </c>
      <c r="M1552" s="6">
        <v>45.00090926</v>
      </c>
      <c r="N1552" s="7" t="str">
        <f>IF(ISNUMBER(_xll.BDP($C1552, "DELTA_MID")),_xll.BDP($C1552, "DELTA_MID")," ")</f>
        <v xml:space="preserve"> </v>
      </c>
      <c r="O1552" s="7" t="str">
        <f>IF(ISNUMBER(N1552),_xll.BDP($C1552, "OPT_UNDL_TICKER"),"")</f>
        <v/>
      </c>
      <c r="P1552" s="8" t="str">
        <f>IF(ISNUMBER(N1552),_xll.BDP($C1552, "OPT_UNDL_PX")," ")</f>
        <v xml:space="preserve"> </v>
      </c>
      <c r="Q1552" s="7" t="str">
        <f>IF(ISNUMBER(N1552),+G1552*_xll.BDP($C1552, "PX_POS_MULT_FACTOR")*P1552/K1552," ")</f>
        <v xml:space="preserve"> </v>
      </c>
      <c r="R1552" s="8" t="str">
        <f>IF(OR($A1552="TUA",$A1552="TYA"),"",IF(ISNUMBER(_xll.BDP($C1552,"DUR_ADJ_OAS_MID")),_xll.BDP($C1552,"DUR_ADJ_OAS_MID"),IF(ISNUMBER(_xll.BDP($E1552&amp;" ISIN","DUR_ADJ_OAS_MID")),_xll.BDP($E1552&amp;" ISIN","DUR_ADJ_OAS_MID")," ")))</f>
        <v xml:space="preserve"> </v>
      </c>
      <c r="S1552" s="7" t="str">
        <f t="shared" si="24"/>
        <v xml:space="preserve"> </v>
      </c>
      <c r="T1552" t="s">
        <v>4808</v>
      </c>
      <c r="U1552" t="s">
        <v>4778</v>
      </c>
    </row>
    <row r="1553" spans="1:21" x14ac:dyDescent="0.25">
      <c r="A1553" t="s">
        <v>4775</v>
      </c>
      <c r="B1553" t="s">
        <v>4809</v>
      </c>
      <c r="C1553" t="s">
        <v>4810</v>
      </c>
      <c r="F1553" t="s">
        <v>4810</v>
      </c>
      <c r="G1553" s="1">
        <v>150000000</v>
      </c>
      <c r="H1553" s="1">
        <v>-0.54952299999999998</v>
      </c>
      <c r="I1553" s="2">
        <v>-824284.8</v>
      </c>
      <c r="J1553" s="3">
        <v>-5.1597400000000003E-3</v>
      </c>
      <c r="K1553" s="4">
        <v>159753272.87</v>
      </c>
      <c r="L1553" s="5">
        <v>3550001</v>
      </c>
      <c r="M1553" s="6">
        <v>45.00090926</v>
      </c>
      <c r="N1553" s="7" t="str">
        <f>IF(ISNUMBER(_xll.BDP($C1553, "DELTA_MID")),_xll.BDP($C1553, "DELTA_MID")," ")</f>
        <v xml:space="preserve"> </v>
      </c>
      <c r="O1553" s="7" t="str">
        <f>IF(ISNUMBER(N1553),_xll.BDP($C1553, "OPT_UNDL_TICKER"),"")</f>
        <v/>
      </c>
      <c r="P1553" s="8" t="str">
        <f>IF(ISNUMBER(N1553),_xll.BDP($C1553, "OPT_UNDL_PX")," ")</f>
        <v xml:space="preserve"> </v>
      </c>
      <c r="Q1553" s="7" t="str">
        <f>IF(ISNUMBER(N1553),+G1553*_xll.BDP($C1553, "PX_POS_MULT_FACTOR")*P1553/K1553," ")</f>
        <v xml:space="preserve"> </v>
      </c>
      <c r="R1553" s="8" t="str">
        <f>IF(OR($A1553="TUA",$A1553="TYA"),"",IF(ISNUMBER(_xll.BDP($C1553,"DUR_ADJ_OAS_MID")),_xll.BDP($C1553,"DUR_ADJ_OAS_MID"),IF(ISNUMBER(_xll.BDP($E1553&amp;" ISIN","DUR_ADJ_OAS_MID")),_xll.BDP($E1553&amp;" ISIN","DUR_ADJ_OAS_MID")," ")))</f>
        <v xml:space="preserve"> </v>
      </c>
      <c r="S1553" s="7" t="str">
        <f t="shared" si="24"/>
        <v xml:space="preserve"> </v>
      </c>
      <c r="T1553" t="s">
        <v>4810</v>
      </c>
      <c r="U1553" t="s">
        <v>4778</v>
      </c>
    </row>
    <row r="1554" spans="1:21" x14ac:dyDescent="0.25">
      <c r="A1554" t="s">
        <v>4775</v>
      </c>
      <c r="B1554" t="s">
        <v>4811</v>
      </c>
      <c r="C1554" t="s">
        <v>4812</v>
      </c>
      <c r="F1554" t="s">
        <v>4812</v>
      </c>
      <c r="G1554" s="1">
        <v>315000000</v>
      </c>
      <c r="H1554" s="1">
        <v>-0.200183</v>
      </c>
      <c r="I1554" s="2">
        <v>-630577.11</v>
      </c>
      <c r="J1554" s="3">
        <v>-3.9471899999999997E-3</v>
      </c>
      <c r="K1554" s="4">
        <v>159753272.87</v>
      </c>
      <c r="L1554" s="5">
        <v>3550001</v>
      </c>
      <c r="M1554" s="6">
        <v>45.00090926</v>
      </c>
      <c r="N1554" s="7" t="str">
        <f>IF(ISNUMBER(_xll.BDP($C1554, "DELTA_MID")),_xll.BDP($C1554, "DELTA_MID")," ")</f>
        <v xml:space="preserve"> </v>
      </c>
      <c r="O1554" s="7" t="str">
        <f>IF(ISNUMBER(N1554),_xll.BDP($C1554, "OPT_UNDL_TICKER"),"")</f>
        <v/>
      </c>
      <c r="P1554" s="8" t="str">
        <f>IF(ISNUMBER(N1554),_xll.BDP($C1554, "OPT_UNDL_PX")," ")</f>
        <v xml:space="preserve"> </v>
      </c>
      <c r="Q1554" s="7" t="str">
        <f>IF(ISNUMBER(N1554),+G1554*_xll.BDP($C1554, "PX_POS_MULT_FACTOR")*P1554/K1554," ")</f>
        <v xml:space="preserve"> </v>
      </c>
      <c r="R1554" s="8" t="str">
        <f>IF(OR($A1554="TUA",$A1554="TYA"),"",IF(ISNUMBER(_xll.BDP($C1554,"DUR_ADJ_OAS_MID")),_xll.BDP($C1554,"DUR_ADJ_OAS_MID"),IF(ISNUMBER(_xll.BDP($E1554&amp;" ISIN","DUR_ADJ_OAS_MID")),_xll.BDP($E1554&amp;" ISIN","DUR_ADJ_OAS_MID")," ")))</f>
        <v xml:space="preserve"> </v>
      </c>
      <c r="S1554" s="7" t="str">
        <f t="shared" si="24"/>
        <v xml:space="preserve"> </v>
      </c>
      <c r="T1554" t="s">
        <v>4812</v>
      </c>
      <c r="U1554" t="s">
        <v>4778</v>
      </c>
    </row>
    <row r="1555" spans="1:21" x14ac:dyDescent="0.25">
      <c r="A1555" t="s">
        <v>4775</v>
      </c>
      <c r="B1555" t="s">
        <v>4813</v>
      </c>
      <c r="C1555" t="s">
        <v>4814</v>
      </c>
      <c r="F1555" t="s">
        <v>4814</v>
      </c>
      <c r="G1555" s="1">
        <v>1045000000</v>
      </c>
      <c r="H1555" s="1">
        <v>0.83548100000000003</v>
      </c>
      <c r="I1555" s="2">
        <v>8730776.4499999993</v>
      </c>
      <c r="J1555" s="3">
        <v>5.465163E-2</v>
      </c>
      <c r="K1555" s="4">
        <v>159753272.87</v>
      </c>
      <c r="L1555" s="5">
        <v>3550001</v>
      </c>
      <c r="M1555" s="6">
        <v>45.00090926</v>
      </c>
      <c r="N1555" s="7" t="str">
        <f>IF(ISNUMBER(_xll.BDP($C1555, "DELTA_MID")),_xll.BDP($C1555, "DELTA_MID")," ")</f>
        <v xml:space="preserve"> </v>
      </c>
      <c r="O1555" s="7" t="str">
        <f>IF(ISNUMBER(N1555),_xll.BDP($C1555, "OPT_UNDL_TICKER"),"")</f>
        <v/>
      </c>
      <c r="P1555" s="8" t="str">
        <f>IF(ISNUMBER(N1555),_xll.BDP($C1555, "OPT_UNDL_PX")," ")</f>
        <v xml:space="preserve"> </v>
      </c>
      <c r="Q1555" s="7" t="str">
        <f>IF(ISNUMBER(N1555),+G1555*_xll.BDP($C1555, "PX_POS_MULT_FACTOR")*P1555/K1555," ")</f>
        <v xml:space="preserve"> </v>
      </c>
      <c r="R1555" s="8" t="str">
        <f>IF(OR($A1555="TUA",$A1555="TYA"),"",IF(ISNUMBER(_xll.BDP($C1555,"DUR_ADJ_OAS_MID")),_xll.BDP($C1555,"DUR_ADJ_OAS_MID"),IF(ISNUMBER(_xll.BDP($E1555&amp;" ISIN","DUR_ADJ_OAS_MID")),_xll.BDP($E1555&amp;" ISIN","DUR_ADJ_OAS_MID")," ")))</f>
        <v xml:space="preserve"> </v>
      </c>
      <c r="S1555" s="7" t="str">
        <f t="shared" si="24"/>
        <v xml:space="preserve"> </v>
      </c>
      <c r="T1555" t="s">
        <v>4814</v>
      </c>
      <c r="U1555" t="s">
        <v>4778</v>
      </c>
    </row>
    <row r="1556" spans="1:21" x14ac:dyDescent="0.25">
      <c r="A1556" t="s">
        <v>4775</v>
      </c>
      <c r="B1556" t="s">
        <v>4815</v>
      </c>
      <c r="C1556" t="s">
        <v>4816</v>
      </c>
      <c r="F1556" t="s">
        <v>4816</v>
      </c>
      <c r="G1556" s="1">
        <v>10000</v>
      </c>
      <c r="H1556" s="1">
        <v>100</v>
      </c>
      <c r="I1556" s="2">
        <v>10000</v>
      </c>
      <c r="J1556" s="3">
        <v>6.2600000000000004E-5</v>
      </c>
      <c r="K1556" s="4">
        <v>159753272.87</v>
      </c>
      <c r="L1556" s="5">
        <v>3550001</v>
      </c>
      <c r="M1556" s="6">
        <v>45.00090926</v>
      </c>
      <c r="N1556" s="7" t="str">
        <f>IF(ISNUMBER(_xll.BDP($C1556, "DELTA_MID")),_xll.BDP($C1556, "DELTA_MID")," ")</f>
        <v xml:space="preserve"> </v>
      </c>
      <c r="O1556" s="7" t="str">
        <f>IF(ISNUMBER(N1556),_xll.BDP($C1556, "OPT_UNDL_TICKER"),"")</f>
        <v/>
      </c>
      <c r="P1556" s="8" t="str">
        <f>IF(ISNUMBER(N1556),_xll.BDP($C1556, "OPT_UNDL_PX")," ")</f>
        <v xml:space="preserve"> </v>
      </c>
      <c r="Q1556" s="7" t="str">
        <f>IF(ISNUMBER(N1556),+G1556*_xll.BDP($C1556, "PX_POS_MULT_FACTOR")*P1556/K1556," ")</f>
        <v xml:space="preserve"> </v>
      </c>
      <c r="R1556" s="8" t="str">
        <f>IF(OR($A1556="TUA",$A1556="TYA"),"",IF(ISNUMBER(_xll.BDP($C1556,"DUR_ADJ_OAS_MID")),_xll.BDP($C1556,"DUR_ADJ_OAS_MID"),IF(ISNUMBER(_xll.BDP($E1556&amp;" ISIN","DUR_ADJ_OAS_MID")),_xll.BDP($E1556&amp;" ISIN","DUR_ADJ_OAS_MID")," ")))</f>
        <v xml:space="preserve"> </v>
      </c>
      <c r="S1556" s="7" t="str">
        <f t="shared" si="24"/>
        <v xml:space="preserve"> </v>
      </c>
      <c r="T1556" t="s">
        <v>4816</v>
      </c>
      <c r="U1556" t="s">
        <v>82</v>
      </c>
    </row>
    <row r="1557" spans="1:21" x14ac:dyDescent="0.25">
      <c r="A1557" t="s">
        <v>4775</v>
      </c>
      <c r="B1557" t="s">
        <v>4815</v>
      </c>
      <c r="C1557" t="s">
        <v>4817</v>
      </c>
      <c r="F1557" t="s">
        <v>4817</v>
      </c>
      <c r="G1557" s="1">
        <v>-10000</v>
      </c>
      <c r="H1557" s="1">
        <v>72.133399999999995</v>
      </c>
      <c r="I1557" s="2">
        <v>-7213.34</v>
      </c>
      <c r="J1557" s="3">
        <v>-4.515E-5</v>
      </c>
      <c r="K1557" s="4">
        <v>159753272.87</v>
      </c>
      <c r="L1557" s="5">
        <v>3550001</v>
      </c>
      <c r="M1557" s="6">
        <v>45.00090926</v>
      </c>
      <c r="N1557" s="7" t="str">
        <f>IF(ISNUMBER(_xll.BDP($C1557, "DELTA_MID")),_xll.BDP($C1557, "DELTA_MID")," ")</f>
        <v xml:space="preserve"> </v>
      </c>
      <c r="O1557" s="7" t="str">
        <f>IF(ISNUMBER(N1557),_xll.BDP($C1557, "OPT_UNDL_TICKER"),"")</f>
        <v/>
      </c>
      <c r="P1557" s="8" t="str">
        <f>IF(ISNUMBER(N1557),_xll.BDP($C1557, "OPT_UNDL_PX")," ")</f>
        <v xml:space="preserve"> </v>
      </c>
      <c r="Q1557" s="7" t="str">
        <f>IF(ISNUMBER(N1557),+G1557*_xll.BDP($C1557, "PX_POS_MULT_FACTOR")*P1557/K1557," ")</f>
        <v xml:space="preserve"> </v>
      </c>
      <c r="R1557" s="8" t="str">
        <f>IF(OR($A1557="TUA",$A1557="TYA"),"",IF(ISNUMBER(_xll.BDP($C1557,"DUR_ADJ_OAS_MID")),_xll.BDP($C1557,"DUR_ADJ_OAS_MID"),IF(ISNUMBER(_xll.BDP($E1557&amp;" ISIN","DUR_ADJ_OAS_MID")),_xll.BDP($E1557&amp;" ISIN","DUR_ADJ_OAS_MID")," ")))</f>
        <v xml:space="preserve"> </v>
      </c>
      <c r="S1557" s="7" t="str">
        <f t="shared" si="24"/>
        <v xml:space="preserve"> </v>
      </c>
      <c r="T1557" t="s">
        <v>4817</v>
      </c>
      <c r="U1557" t="s">
        <v>82</v>
      </c>
    </row>
    <row r="1558" spans="1:21" x14ac:dyDescent="0.25">
      <c r="A1558" t="s">
        <v>4775</v>
      </c>
      <c r="B1558" t="s">
        <v>1204</v>
      </c>
      <c r="C1558" t="s">
        <v>5745</v>
      </c>
      <c r="D1558" t="s">
        <v>1205</v>
      </c>
      <c r="E1558" t="s">
        <v>1206</v>
      </c>
      <c r="F1558" t="s">
        <v>1207</v>
      </c>
      <c r="G1558" s="1">
        <v>7800000</v>
      </c>
      <c r="H1558" s="1">
        <v>99.726924999999994</v>
      </c>
      <c r="I1558" s="2">
        <v>7778700.1500000004</v>
      </c>
      <c r="J1558" s="3">
        <v>4.8691959999999999E-2</v>
      </c>
      <c r="K1558" s="4">
        <v>159753272.87</v>
      </c>
      <c r="L1558" s="5">
        <v>3550001</v>
      </c>
      <c r="M1558" s="6">
        <v>45.00090926</v>
      </c>
      <c r="N1558" s="7" t="str">
        <f>IF(ISNUMBER(_xll.BDP($C1558, "DELTA_MID")),_xll.BDP($C1558, "DELTA_MID")," ")</f>
        <v xml:space="preserve"> </v>
      </c>
      <c r="O1558" s="7" t="str">
        <f>IF(ISNUMBER(N1558),_xll.BDP($C1558, "OPT_UNDL_TICKER"),"")</f>
        <v/>
      </c>
      <c r="P1558" s="8" t="str">
        <f>IF(ISNUMBER(N1558),_xll.BDP($C1558, "OPT_UNDL_PX")," ")</f>
        <v xml:space="preserve"> </v>
      </c>
      <c r="Q1558" s="7" t="str">
        <f>IF(ISNUMBER(N1558),+G1558*_xll.BDP($C1558, "PX_POS_MULT_FACTOR")*P1558/K1558," ")</f>
        <v xml:space="preserve"> </v>
      </c>
      <c r="R1558" s="8">
        <f>IF(OR($A1558="TUA",$A1558="TYA"),"",IF(ISNUMBER(_xll.BDP($C1558,"DUR_ADJ_OAS_MID")),_xll.BDP($C1558,"DUR_ADJ_OAS_MID"),IF(ISNUMBER(_xll.BDP($E1558&amp;" ISIN","DUR_ADJ_OAS_MID")),_xll.BDP($E1558&amp;" ISIN","DUR_ADJ_OAS_MID")," ")))</f>
        <v>7.1020392438933183E-2</v>
      </c>
      <c r="S1558" s="7">
        <f t="shared" si="24"/>
        <v>3.458122107820837E-3</v>
      </c>
      <c r="T1558" t="s">
        <v>1207</v>
      </c>
      <c r="U1558" t="s">
        <v>167</v>
      </c>
    </row>
    <row r="1559" spans="1:21" x14ac:dyDescent="0.25">
      <c r="A1559" t="s">
        <v>4775</v>
      </c>
      <c r="B1559" t="s">
        <v>107</v>
      </c>
      <c r="C1559" t="s">
        <v>108</v>
      </c>
      <c r="D1559" t="s">
        <v>109</v>
      </c>
      <c r="E1559" t="s">
        <v>110</v>
      </c>
      <c r="F1559" t="s">
        <v>111</v>
      </c>
      <c r="G1559" s="1">
        <v>312500</v>
      </c>
      <c r="H1559" s="1">
        <v>100.075</v>
      </c>
      <c r="I1559" s="2">
        <v>31273437.5</v>
      </c>
      <c r="J1559" s="3">
        <v>0.19576086000000001</v>
      </c>
      <c r="K1559" s="4">
        <v>159753272.87</v>
      </c>
      <c r="L1559" s="5">
        <v>3550001</v>
      </c>
      <c r="M1559" s="6">
        <v>45.00090926</v>
      </c>
      <c r="N1559" s="7" t="str">
        <f>IF(ISNUMBER(_xll.BDP($C1559, "DELTA_MID")),_xll.BDP($C1559, "DELTA_MID")," ")</f>
        <v xml:space="preserve"> </v>
      </c>
      <c r="O1559" s="7" t="str">
        <f>IF(ISNUMBER(N1559),_xll.BDP($C1559, "OPT_UNDL_TICKER"),"")</f>
        <v/>
      </c>
      <c r="P1559" s="8" t="str">
        <f>IF(ISNUMBER(N1559),_xll.BDP($C1559, "OPT_UNDL_PX")," ")</f>
        <v xml:space="preserve"> </v>
      </c>
      <c r="Q1559" s="7" t="str">
        <f>IF(ISNUMBER(N1559),+G1559*_xll.BDP($C1559, "PX_POS_MULT_FACTOR")*P1559/K1559," ")</f>
        <v xml:space="preserve"> </v>
      </c>
      <c r="R1559" s="8" t="str">
        <f>IF(OR($A1559="TUA",$A1559="TYA"),"",IF(ISNUMBER(_xll.BDP($C1559,"DUR_ADJ_OAS_MID")),_xll.BDP($C1559,"DUR_ADJ_OAS_MID"),IF(ISNUMBER(_xll.BDP($E1559&amp;" ISIN","DUR_ADJ_OAS_MID")),_xll.BDP($E1559&amp;" ISIN","DUR_ADJ_OAS_MID")," ")))</f>
        <v xml:space="preserve"> </v>
      </c>
      <c r="S1559" s="7" t="str">
        <f t="shared" si="24"/>
        <v xml:space="preserve"> </v>
      </c>
      <c r="T1559" t="s">
        <v>111</v>
      </c>
      <c r="U1559" t="s">
        <v>41</v>
      </c>
    </row>
    <row r="1560" spans="1:21" x14ac:dyDescent="0.25">
      <c r="A1560" t="s">
        <v>4775</v>
      </c>
      <c r="B1560" t="s">
        <v>154</v>
      </c>
      <c r="C1560" t="s">
        <v>154</v>
      </c>
      <c r="D1560" t="s">
        <v>155</v>
      </c>
      <c r="E1560" t="s">
        <v>156</v>
      </c>
      <c r="F1560" t="s">
        <v>157</v>
      </c>
      <c r="G1560" s="1">
        <v>24150000</v>
      </c>
      <c r="H1560" s="1">
        <v>99.518332999999998</v>
      </c>
      <c r="I1560" s="2">
        <v>24033677.420000002</v>
      </c>
      <c r="J1560" s="3">
        <v>0.15044246999999999</v>
      </c>
      <c r="K1560" s="4">
        <v>159753272.87</v>
      </c>
      <c r="L1560" s="5">
        <v>3550001</v>
      </c>
      <c r="M1560" s="6">
        <v>45.00090926</v>
      </c>
      <c r="N1560" s="7" t="str">
        <f>IF(ISNUMBER(_xll.BDP($C1560, "DELTA_MID")),_xll.BDP($C1560, "DELTA_MID")," ")</f>
        <v xml:space="preserve"> </v>
      </c>
      <c r="O1560" s="7" t="str">
        <f>IF(ISNUMBER(N1560),_xll.BDP($C1560, "OPT_UNDL_TICKER"),"")</f>
        <v/>
      </c>
      <c r="P1560" s="8" t="str">
        <f>IF(ISNUMBER(N1560),_xll.BDP($C1560, "OPT_UNDL_PX")," ")</f>
        <v xml:space="preserve"> </v>
      </c>
      <c r="Q1560" s="7" t="str">
        <f>IF(ISNUMBER(N1560),+G1560*_xll.BDP($C1560, "PX_POS_MULT_FACTOR")*P1560/K1560," ")</f>
        <v xml:space="preserve"> </v>
      </c>
      <c r="R1560" s="8">
        <f>IF(OR($A1560="TUA",$A1560="TYA"),"",IF(ISNUMBER(_xll.BDP($C1560,"DUR_ADJ_OAS_MID")),_xll.BDP($C1560,"DUR_ADJ_OAS_MID"),IF(ISNUMBER(_xll.BDP($E1560&amp;" ISIN","DUR_ADJ_OAS_MID")),_xll.BDP($E1560&amp;" ISIN","DUR_ADJ_OAS_MID")," ")))</f>
        <v>0.12807389331332017</v>
      </c>
      <c r="S1560" s="7">
        <f t="shared" si="24"/>
        <v>1.9267752852572369E-2</v>
      </c>
      <c r="T1560" t="s">
        <v>157</v>
      </c>
      <c r="U1560" t="s">
        <v>96</v>
      </c>
    </row>
    <row r="1561" spans="1:21" x14ac:dyDescent="0.25">
      <c r="A1561" t="s">
        <v>4775</v>
      </c>
      <c r="B1561" t="s">
        <v>92</v>
      </c>
      <c r="C1561" t="s">
        <v>92</v>
      </c>
      <c r="D1561" t="s">
        <v>93</v>
      </c>
      <c r="E1561" t="s">
        <v>94</v>
      </c>
      <c r="F1561" t="s">
        <v>95</v>
      </c>
      <c r="G1561" s="1">
        <v>16100000</v>
      </c>
      <c r="H1561" s="1">
        <v>99.659527999999995</v>
      </c>
      <c r="I1561" s="2">
        <v>16045184.01</v>
      </c>
      <c r="J1561" s="3">
        <v>0.10043728</v>
      </c>
      <c r="K1561" s="4">
        <v>159753272.87</v>
      </c>
      <c r="L1561" s="5">
        <v>3550001</v>
      </c>
      <c r="M1561" s="6">
        <v>45.00090926</v>
      </c>
      <c r="N1561" s="7" t="str">
        <f>IF(ISNUMBER(_xll.BDP($C1561, "DELTA_MID")),_xll.BDP($C1561, "DELTA_MID")," ")</f>
        <v xml:space="preserve"> </v>
      </c>
      <c r="O1561" s="7" t="str">
        <f>IF(ISNUMBER(N1561),_xll.BDP($C1561, "OPT_UNDL_TICKER"),"")</f>
        <v/>
      </c>
      <c r="P1561" s="8" t="str">
        <f>IF(ISNUMBER(N1561),_xll.BDP($C1561, "OPT_UNDL_PX")," ")</f>
        <v xml:space="preserve"> </v>
      </c>
      <c r="Q1561" s="7" t="str">
        <f>IF(ISNUMBER(N1561),+G1561*_xll.BDP($C1561, "PX_POS_MULT_FACTOR")*P1561/K1561," ")</f>
        <v xml:space="preserve"> </v>
      </c>
      <c r="R1561" s="8">
        <f>IF(OR($A1561="TUA",$A1561="TYA"),"",IF(ISNUMBER(_xll.BDP($C1561,"DUR_ADJ_OAS_MID")),_xll.BDP($C1561,"DUR_ADJ_OAS_MID"),IF(ISNUMBER(_xll.BDP($E1561&amp;" ISIN","DUR_ADJ_OAS_MID")),_xll.BDP($E1561&amp;" ISIN","DUR_ADJ_OAS_MID")," ")))</f>
        <v>9.0067984194271797E-2</v>
      </c>
      <c r="S1561" s="7">
        <f t="shared" si="24"/>
        <v>9.046183347555652E-3</v>
      </c>
      <c r="T1561" t="s">
        <v>95</v>
      </c>
      <c r="U1561" t="s">
        <v>96</v>
      </c>
    </row>
    <row r="1562" spans="1:21" x14ac:dyDescent="0.25">
      <c r="A1562" t="s">
        <v>4775</v>
      </c>
      <c r="B1562" t="s">
        <v>97</v>
      </c>
      <c r="C1562" t="s">
        <v>97</v>
      </c>
      <c r="D1562" t="s">
        <v>98</v>
      </c>
      <c r="E1562" t="s">
        <v>99</v>
      </c>
      <c r="F1562" t="s">
        <v>100</v>
      </c>
      <c r="G1562" s="1">
        <v>21900000</v>
      </c>
      <c r="H1562" s="1">
        <v>99.382955999999993</v>
      </c>
      <c r="I1562" s="2">
        <v>21764867.359999999</v>
      </c>
      <c r="J1562" s="3">
        <v>0.13624051000000001</v>
      </c>
      <c r="K1562" s="4">
        <v>159753272.87</v>
      </c>
      <c r="L1562" s="5">
        <v>3550001</v>
      </c>
      <c r="M1562" s="6">
        <v>45.00090926</v>
      </c>
      <c r="N1562" s="7" t="str">
        <f>IF(ISNUMBER(_xll.BDP($C1562, "DELTA_MID")),_xll.BDP($C1562, "DELTA_MID")," ")</f>
        <v xml:space="preserve"> </v>
      </c>
      <c r="O1562" s="7" t="str">
        <f>IF(ISNUMBER(N1562),_xll.BDP($C1562, "OPT_UNDL_TICKER"),"")</f>
        <v/>
      </c>
      <c r="P1562" s="8" t="str">
        <f>IF(ISNUMBER(N1562),_xll.BDP($C1562, "OPT_UNDL_PX")," ")</f>
        <v xml:space="preserve"> </v>
      </c>
      <c r="Q1562" s="7" t="str">
        <f>IF(ISNUMBER(N1562),+G1562*_xll.BDP($C1562, "PX_POS_MULT_FACTOR")*P1562/K1562," ")</f>
        <v xml:space="preserve"> </v>
      </c>
      <c r="R1562" s="8">
        <f>IF(OR($A1562="TUA",$A1562="TYA"),"",IF(ISNUMBER(_xll.BDP($C1562,"DUR_ADJ_OAS_MID")),_xll.BDP($C1562,"DUR_ADJ_OAS_MID"),IF(ISNUMBER(_xll.BDP($E1562&amp;" ISIN","DUR_ADJ_OAS_MID")),_xll.BDP($E1562&amp;" ISIN","DUR_ADJ_OAS_MID")," ")))</f>
        <v>0.16605854144542379</v>
      </c>
      <c r="S1562" s="7">
        <f t="shared" si="24"/>
        <v>2.2623900376380675E-2</v>
      </c>
      <c r="T1562" t="s">
        <v>100</v>
      </c>
      <c r="U1562" t="s">
        <v>96</v>
      </c>
    </row>
    <row r="1563" spans="1:21" x14ac:dyDescent="0.25">
      <c r="A1563" t="s">
        <v>4775</v>
      </c>
      <c r="B1563" t="s">
        <v>101</v>
      </c>
      <c r="C1563" t="s">
        <v>101</v>
      </c>
      <c r="D1563" t="s">
        <v>102</v>
      </c>
      <c r="E1563" t="s">
        <v>103</v>
      </c>
      <c r="F1563" t="s">
        <v>104</v>
      </c>
      <c r="G1563" s="1">
        <v>22700000</v>
      </c>
      <c r="H1563" s="1">
        <v>99.247388999999998</v>
      </c>
      <c r="I1563" s="2">
        <v>22529157.300000001</v>
      </c>
      <c r="J1563" s="3">
        <v>0.1410247</v>
      </c>
      <c r="K1563" s="4">
        <v>159753272.87</v>
      </c>
      <c r="L1563" s="5">
        <v>3550001</v>
      </c>
      <c r="M1563" s="6">
        <v>45.00090926</v>
      </c>
      <c r="N1563" s="7" t="str">
        <f>IF(ISNUMBER(_xll.BDP($C1563, "DELTA_MID")),_xll.BDP($C1563, "DELTA_MID")," ")</f>
        <v xml:space="preserve"> </v>
      </c>
      <c r="O1563" s="7" t="str">
        <f>IF(ISNUMBER(N1563),_xll.BDP($C1563, "OPT_UNDL_TICKER"),"")</f>
        <v/>
      </c>
      <c r="P1563" s="8" t="str">
        <f>IF(ISNUMBER(N1563),_xll.BDP($C1563, "OPT_UNDL_PX")," ")</f>
        <v xml:space="preserve"> </v>
      </c>
      <c r="Q1563" s="7" t="str">
        <f>IF(ISNUMBER(N1563),+G1563*_xll.BDP($C1563, "PX_POS_MULT_FACTOR")*P1563/K1563," ")</f>
        <v xml:space="preserve"> </v>
      </c>
      <c r="R1563" s="8">
        <f>IF(OR($A1563="TUA",$A1563="TYA"),"",IF(ISNUMBER(_xll.BDP($C1563,"DUR_ADJ_OAS_MID")),_xll.BDP($C1563,"DUR_ADJ_OAS_MID"),IF(ISNUMBER(_xll.BDP($E1563&amp;" ISIN","DUR_ADJ_OAS_MID")),_xll.BDP($E1563&amp;" ISIN","DUR_ADJ_OAS_MID")," ")))</f>
        <v>0.20384514097767137</v>
      </c>
      <c r="S1563" s="7">
        <f t="shared" si="24"/>
        <v>2.8747199852833812E-2</v>
      </c>
      <c r="T1563" t="s">
        <v>104</v>
      </c>
      <c r="U1563" t="s">
        <v>96</v>
      </c>
    </row>
    <row r="1564" spans="1:21" x14ac:dyDescent="0.25">
      <c r="A1564" t="s">
        <v>4775</v>
      </c>
      <c r="B1564" t="s">
        <v>1208</v>
      </c>
      <c r="C1564" t="s">
        <v>1208</v>
      </c>
      <c r="D1564" t="s">
        <v>1209</v>
      </c>
      <c r="E1564" t="s">
        <v>1210</v>
      </c>
      <c r="F1564" t="s">
        <v>1211</v>
      </c>
      <c r="G1564" s="1">
        <v>4000000</v>
      </c>
      <c r="H1564" s="1">
        <v>99.158146000000002</v>
      </c>
      <c r="I1564" s="2">
        <v>3966325.84</v>
      </c>
      <c r="J1564" s="3">
        <v>2.482782E-2</v>
      </c>
      <c r="K1564" s="4">
        <v>159753272.87</v>
      </c>
      <c r="L1564" s="5">
        <v>3550001</v>
      </c>
      <c r="M1564" s="6">
        <v>45.00090926</v>
      </c>
      <c r="N1564" s="7" t="str">
        <f>IF(ISNUMBER(_xll.BDP($C1564, "DELTA_MID")),_xll.BDP($C1564, "DELTA_MID")," ")</f>
        <v xml:space="preserve"> </v>
      </c>
      <c r="O1564" s="7" t="str">
        <f>IF(ISNUMBER(N1564),_xll.BDP($C1564, "OPT_UNDL_TICKER"),"")</f>
        <v/>
      </c>
      <c r="P1564" s="8" t="str">
        <f>IF(ISNUMBER(N1564),_xll.BDP($C1564, "OPT_UNDL_PX")," ")</f>
        <v xml:space="preserve"> </v>
      </c>
      <c r="Q1564" s="7" t="str">
        <f>IF(ISNUMBER(N1564),+G1564*_xll.BDP($C1564, "PX_POS_MULT_FACTOR")*P1564/K1564," ")</f>
        <v xml:space="preserve"> </v>
      </c>
      <c r="R1564" s="8">
        <f>IF(OR($A1564="TUA",$A1564="TYA"),"",IF(ISNUMBER(_xll.BDP($C1564,"DUR_ADJ_OAS_MID")),_xll.BDP($C1564,"DUR_ADJ_OAS_MID"),IF(ISNUMBER(_xll.BDP($E1564&amp;" ISIN","DUR_ADJ_OAS_MID")),_xll.BDP($E1564&amp;" ISIN","DUR_ADJ_OAS_MID")," ")))</f>
        <v>0.22813476690411433</v>
      </c>
      <c r="S1564" s="7">
        <f t="shared" si="24"/>
        <v>5.6640889284373082E-3</v>
      </c>
      <c r="T1564" t="s">
        <v>1211</v>
      </c>
      <c r="U1564" t="s">
        <v>96</v>
      </c>
    </row>
    <row r="1565" spans="1:21" x14ac:dyDescent="0.25">
      <c r="A1565" t="s">
        <v>4775</v>
      </c>
      <c r="B1565" t="s">
        <v>4818</v>
      </c>
      <c r="C1565" t="s">
        <v>4818</v>
      </c>
      <c r="D1565" t="s">
        <v>4819</v>
      </c>
      <c r="E1565" t="s">
        <v>4820</v>
      </c>
      <c r="F1565" t="s">
        <v>4821</v>
      </c>
      <c r="G1565" s="1">
        <v>4000000</v>
      </c>
      <c r="H1565" s="1">
        <v>98.968811000000002</v>
      </c>
      <c r="I1565" s="2">
        <v>3958752.44</v>
      </c>
      <c r="J1565" s="3">
        <v>2.4780420000000001E-2</v>
      </c>
      <c r="K1565" s="4">
        <v>159753272.87</v>
      </c>
      <c r="L1565" s="5">
        <v>3550001</v>
      </c>
      <c r="M1565" s="6">
        <v>45.00090926</v>
      </c>
      <c r="N1565" s="7" t="str">
        <f>IF(ISNUMBER(_xll.BDP($C1565, "DELTA_MID")),_xll.BDP($C1565, "DELTA_MID")," ")</f>
        <v xml:space="preserve"> </v>
      </c>
      <c r="O1565" s="7" t="str">
        <f>IF(ISNUMBER(N1565),_xll.BDP($C1565, "OPT_UNDL_TICKER"),"")</f>
        <v/>
      </c>
      <c r="P1565" s="8" t="str">
        <f>IF(ISNUMBER(N1565),_xll.BDP($C1565, "OPT_UNDL_PX")," ")</f>
        <v xml:space="preserve"> </v>
      </c>
      <c r="Q1565" s="7" t="str">
        <f>IF(ISNUMBER(N1565),+G1565*_xll.BDP($C1565, "PX_POS_MULT_FACTOR")*P1565/K1565," ")</f>
        <v xml:space="preserve"> </v>
      </c>
      <c r="R1565" s="8">
        <f>IF(OR($A1565="TUA",$A1565="TYA"),"",IF(ISNUMBER(_xll.BDP($C1565,"DUR_ADJ_OAS_MID")),_xll.BDP($C1565,"DUR_ADJ_OAS_MID"),IF(ISNUMBER(_xll.BDP($E1565&amp;" ISIN","DUR_ADJ_OAS_MID")),_xll.BDP($E1565&amp;" ISIN","DUR_ADJ_OAS_MID")," ")))</f>
        <v>0.27919038122323503</v>
      </c>
      <c r="S1565" s="7">
        <f t="shared" si="24"/>
        <v>6.9184549066718783E-3</v>
      </c>
      <c r="T1565" t="s">
        <v>4821</v>
      </c>
      <c r="U1565" t="s">
        <v>96</v>
      </c>
    </row>
    <row r="1566" spans="1:21" x14ac:dyDescent="0.25">
      <c r="A1566" t="s">
        <v>4775</v>
      </c>
      <c r="B1566" t="s">
        <v>158</v>
      </c>
      <c r="C1566" t="s">
        <v>158</v>
      </c>
      <c r="D1566" t="s">
        <v>159</v>
      </c>
      <c r="E1566" t="s">
        <v>160</v>
      </c>
      <c r="F1566" t="s">
        <v>161</v>
      </c>
      <c r="G1566" s="1">
        <v>11400000</v>
      </c>
      <c r="H1566" s="1">
        <v>98.899249999999995</v>
      </c>
      <c r="I1566" s="2">
        <v>11274514.5</v>
      </c>
      <c r="J1566" s="3">
        <v>7.0574540000000005E-2</v>
      </c>
      <c r="K1566" s="4">
        <v>159753272.87</v>
      </c>
      <c r="L1566" s="5">
        <v>3550001</v>
      </c>
      <c r="M1566" s="6">
        <v>45.00090926</v>
      </c>
      <c r="N1566" s="7" t="str">
        <f>IF(ISNUMBER(_xll.BDP($C1566, "DELTA_MID")),_xll.BDP($C1566, "DELTA_MID")," ")</f>
        <v xml:space="preserve"> </v>
      </c>
      <c r="O1566" s="7" t="str">
        <f>IF(ISNUMBER(N1566),_xll.BDP($C1566, "OPT_UNDL_TICKER"),"")</f>
        <v/>
      </c>
      <c r="P1566" s="8" t="str">
        <f>IF(ISNUMBER(N1566),_xll.BDP($C1566, "OPT_UNDL_PX")," ")</f>
        <v xml:space="preserve"> </v>
      </c>
      <c r="Q1566" s="7" t="str">
        <f>IF(ISNUMBER(N1566),+G1566*_xll.BDP($C1566, "PX_POS_MULT_FACTOR")*P1566/K1566," ")</f>
        <v xml:space="preserve"> </v>
      </c>
      <c r="R1566" s="8">
        <f>IF(OR($A1566="TUA",$A1566="TYA"),"",IF(ISNUMBER(_xll.BDP($C1566,"DUR_ADJ_OAS_MID")),_xll.BDP($C1566,"DUR_ADJ_OAS_MID"),IF(ISNUMBER(_xll.BDP($E1566&amp;" ISIN","DUR_ADJ_OAS_MID")),_xll.BDP($E1566&amp;" ISIN","DUR_ADJ_OAS_MID")," ")))</f>
        <v>0.29796042975937576</v>
      </c>
      <c r="S1566" s="7">
        <f t="shared" si="24"/>
        <v>2.1028420268470255E-2</v>
      </c>
      <c r="T1566" t="s">
        <v>161</v>
      </c>
      <c r="U1566" t="s">
        <v>96</v>
      </c>
    </row>
    <row r="1567" spans="1:21" x14ac:dyDescent="0.25">
      <c r="A1567" t="s">
        <v>4775</v>
      </c>
      <c r="B1567" t="s">
        <v>105</v>
      </c>
      <c r="C1567" t="s">
        <v>105</v>
      </c>
      <c r="G1567" s="1">
        <v>411939.64</v>
      </c>
      <c r="H1567" s="1">
        <v>1</v>
      </c>
      <c r="I1567" s="2">
        <v>411939.64</v>
      </c>
      <c r="J1567" s="3">
        <v>2.5785999999999999E-3</v>
      </c>
      <c r="K1567" s="4">
        <v>159753272.87</v>
      </c>
      <c r="L1567" s="5">
        <v>3550001</v>
      </c>
      <c r="M1567" s="6">
        <v>45.00090926</v>
      </c>
      <c r="N1567" s="7" t="str">
        <f>IF(ISNUMBER(_xll.BDP($C1567, "DELTA_MID")),_xll.BDP($C1567, "DELTA_MID")," ")</f>
        <v xml:space="preserve"> </v>
      </c>
      <c r="O1567" s="7" t="str">
        <f>IF(ISNUMBER(N1567),_xll.BDP($C1567, "OPT_UNDL_TICKER"),"")</f>
        <v/>
      </c>
      <c r="P1567" s="8" t="str">
        <f>IF(ISNUMBER(N1567),_xll.BDP($C1567, "OPT_UNDL_PX")," ")</f>
        <v xml:space="preserve"> </v>
      </c>
      <c r="Q1567" s="7" t="str">
        <f>IF(ISNUMBER(N1567),+G1567*_xll.BDP($C1567, "PX_POS_MULT_FACTOR")*P1567/K1567," ")</f>
        <v xml:space="preserve"> </v>
      </c>
      <c r="R1567" s="8" t="str">
        <f>IF(OR($A1567="TUA",$A1567="TYA"),"",IF(ISNUMBER(_xll.BDP($C1567,"DUR_ADJ_OAS_MID")),_xll.BDP($C1567,"DUR_ADJ_OAS_MID"),IF(ISNUMBER(_xll.BDP($E1567&amp;" ISIN","DUR_ADJ_OAS_MID")),_xll.BDP($E1567&amp;" ISIN","DUR_ADJ_OAS_MID")," ")))</f>
        <v xml:space="preserve"> </v>
      </c>
      <c r="S1567" s="7" t="str">
        <f t="shared" si="24"/>
        <v xml:space="preserve"> </v>
      </c>
      <c r="T1567" t="s">
        <v>105</v>
      </c>
      <c r="U1567" t="s">
        <v>105</v>
      </c>
    </row>
    <row r="1568" spans="1:21" x14ac:dyDescent="0.25">
      <c r="N1568" s="7" t="str">
        <f>IF(ISNUMBER(_xll.BDP($C1568, "DELTA_MID")),_xll.BDP($C1568, "DELTA_MID")," ")</f>
        <v xml:space="preserve"> </v>
      </c>
      <c r="O1568" s="7" t="str">
        <f>IF(ISNUMBER(N1568),_xll.BDP($C1568, "OPT_UNDL_TICKER"),"")</f>
        <v/>
      </c>
      <c r="P1568" s="8" t="str">
        <f>IF(ISNUMBER(N1568),_xll.BDP($C1568, "OPT_UNDL_PX")," ")</f>
        <v xml:space="preserve"> </v>
      </c>
      <c r="Q1568" s="7" t="str">
        <f>IF(ISNUMBER(N1568),+G1568*_xll.BDP($C1568, "PX_POS_MULT_FACTOR")*P1568/K1568," ")</f>
        <v xml:space="preserve"> </v>
      </c>
      <c r="R1568" s="8" t="str">
        <f>IF(OR($A1568="TUA",$A1568="TYA"),"",IF(ISNUMBER(_xll.BDP($C1568,"DUR_ADJ_OAS_MID")),_xll.BDP($C1568,"DUR_ADJ_OAS_MID"),IF(ISNUMBER(_xll.BDP($E1568&amp;" ISIN","DUR_ADJ_OAS_MID")),_xll.BDP($E1568&amp;" ISIN","DUR_ADJ_OAS_MID")," ")))</f>
        <v xml:space="preserve"> </v>
      </c>
      <c r="S1568" s="7" t="str">
        <f t="shared" si="24"/>
        <v xml:space="preserve"> </v>
      </c>
    </row>
    <row r="1569" spans="1:21" x14ac:dyDescent="0.25">
      <c r="A1569" t="s">
        <v>4822</v>
      </c>
      <c r="B1569" t="s">
        <v>4823</v>
      </c>
      <c r="C1569" t="s">
        <v>4824</v>
      </c>
      <c r="D1569" t="s">
        <v>203</v>
      </c>
      <c r="E1569" t="s">
        <v>204</v>
      </c>
      <c r="F1569" t="s">
        <v>205</v>
      </c>
      <c r="G1569" s="1">
        <v>24149</v>
      </c>
      <c r="H1569" s="1">
        <v>223.93</v>
      </c>
      <c r="I1569" s="2">
        <v>5407685.5700000003</v>
      </c>
      <c r="J1569" s="3">
        <v>1.5044220000000001E-2</v>
      </c>
      <c r="K1569" s="4">
        <v>359452746.55000001</v>
      </c>
      <c r="L1569" s="5">
        <v>9650001</v>
      </c>
      <c r="M1569" s="6">
        <v>37.248985419999997</v>
      </c>
      <c r="N1569" s="7" t="str">
        <f>IF(ISNUMBER(_xll.BDP($C1569, "DELTA_MID")),_xll.BDP($C1569, "DELTA_MID")," ")</f>
        <v xml:space="preserve"> </v>
      </c>
      <c r="O1569" s="7" t="str">
        <f>IF(ISNUMBER(N1569),_xll.BDP($C1569, "OPT_UNDL_TICKER"),"")</f>
        <v/>
      </c>
      <c r="P1569" s="8" t="str">
        <f>IF(ISNUMBER(N1569),_xll.BDP($C1569, "OPT_UNDL_PX")," ")</f>
        <v xml:space="preserve"> </v>
      </c>
      <c r="Q1569" s="7" t="str">
        <f>IF(ISNUMBER(N1569),+G1569*_xll.BDP($C1569, "PX_POS_MULT_FACTOR")*P1569/K1569," ")</f>
        <v xml:space="preserve"> </v>
      </c>
      <c r="R1569" s="8" t="str">
        <f>IF(OR($A1569="TUA",$A1569="TYA"),"",IF(ISNUMBER(_xll.BDP($C1569,"DUR_ADJ_OAS_MID")),_xll.BDP($C1569,"DUR_ADJ_OAS_MID"),IF(ISNUMBER(_xll.BDP($E1569&amp;" ISIN","DUR_ADJ_OAS_MID")),_xll.BDP($E1569&amp;" ISIN","DUR_ADJ_OAS_MID")," ")))</f>
        <v xml:space="preserve"> </v>
      </c>
      <c r="S1569" s="7" t="str">
        <f t="shared" si="24"/>
        <v xml:space="preserve"> </v>
      </c>
      <c r="T1569" t="s">
        <v>205</v>
      </c>
      <c r="U1569" t="s">
        <v>1267</v>
      </c>
    </row>
    <row r="1570" spans="1:21" x14ac:dyDescent="0.25">
      <c r="A1570" t="s">
        <v>4822</v>
      </c>
      <c r="B1570" t="s">
        <v>4825</v>
      </c>
      <c r="C1570" t="s">
        <v>4826</v>
      </c>
      <c r="D1570" t="s">
        <v>208</v>
      </c>
      <c r="E1570" t="s">
        <v>209</v>
      </c>
      <c r="F1570" t="s">
        <v>210</v>
      </c>
      <c r="G1570" s="1">
        <v>21666</v>
      </c>
      <c r="H1570" s="1">
        <v>108.27</v>
      </c>
      <c r="I1570" s="2">
        <v>2345777.8199999998</v>
      </c>
      <c r="J1570" s="3">
        <v>6.5259699999999999E-3</v>
      </c>
      <c r="K1570" s="4">
        <v>359452746.55000001</v>
      </c>
      <c r="L1570" s="5">
        <v>9650001</v>
      </c>
      <c r="M1570" s="6">
        <v>37.248985419999997</v>
      </c>
      <c r="N1570" s="7" t="str">
        <f>IF(ISNUMBER(_xll.BDP($C1570, "DELTA_MID")),_xll.BDP($C1570, "DELTA_MID")," ")</f>
        <v xml:space="preserve"> </v>
      </c>
      <c r="O1570" s="7" t="str">
        <f>IF(ISNUMBER(N1570),_xll.BDP($C1570, "OPT_UNDL_TICKER"),"")</f>
        <v/>
      </c>
      <c r="P1570" s="8" t="str">
        <f>IF(ISNUMBER(N1570),_xll.BDP($C1570, "OPT_UNDL_PX")," ")</f>
        <v xml:space="preserve"> </v>
      </c>
      <c r="Q1570" s="7" t="str">
        <f>IF(ISNUMBER(N1570),+G1570*_xll.BDP($C1570, "PX_POS_MULT_FACTOR")*P1570/K1570," ")</f>
        <v xml:space="preserve"> </v>
      </c>
      <c r="R1570" s="8" t="str">
        <f>IF(OR($A1570="TUA",$A1570="TYA"),"",IF(ISNUMBER(_xll.BDP($C1570,"DUR_ADJ_OAS_MID")),_xll.BDP($C1570,"DUR_ADJ_OAS_MID"),IF(ISNUMBER(_xll.BDP($E1570&amp;" ISIN","DUR_ADJ_OAS_MID")),_xll.BDP($E1570&amp;" ISIN","DUR_ADJ_OAS_MID")," ")))</f>
        <v xml:space="preserve"> </v>
      </c>
      <c r="S1570" s="7" t="str">
        <f t="shared" si="24"/>
        <v xml:space="preserve"> </v>
      </c>
      <c r="T1570" t="s">
        <v>210</v>
      </c>
      <c r="U1570" t="s">
        <v>1267</v>
      </c>
    </row>
    <row r="1571" spans="1:21" x14ac:dyDescent="0.25">
      <c r="A1571" t="s">
        <v>4822</v>
      </c>
      <c r="B1571" t="s">
        <v>4827</v>
      </c>
      <c r="C1571" t="s">
        <v>4828</v>
      </c>
      <c r="D1571" t="s">
        <v>4829</v>
      </c>
      <c r="E1571" t="s">
        <v>4830</v>
      </c>
      <c r="F1571" t="s">
        <v>4831</v>
      </c>
      <c r="G1571" s="1">
        <v>17217</v>
      </c>
      <c r="H1571" s="1">
        <v>118.89</v>
      </c>
      <c r="I1571" s="2">
        <v>2046929.13</v>
      </c>
      <c r="J1571" s="3">
        <v>5.6945700000000004E-3</v>
      </c>
      <c r="K1571" s="4">
        <v>359452746.55000001</v>
      </c>
      <c r="L1571" s="5">
        <v>9650001</v>
      </c>
      <c r="M1571" s="6">
        <v>37.248985419999997</v>
      </c>
      <c r="N1571" s="7" t="str">
        <f>IF(ISNUMBER(_xll.BDP($C1571, "DELTA_MID")),_xll.BDP($C1571, "DELTA_MID")," ")</f>
        <v xml:space="preserve"> </v>
      </c>
      <c r="O1571" s="7" t="str">
        <f>IF(ISNUMBER(N1571),_xll.BDP($C1571, "OPT_UNDL_TICKER"),"")</f>
        <v/>
      </c>
      <c r="P1571" s="8" t="str">
        <f>IF(ISNUMBER(N1571),_xll.BDP($C1571, "OPT_UNDL_PX")," ")</f>
        <v xml:space="preserve"> </v>
      </c>
      <c r="Q1571" s="7" t="str">
        <f>IF(ISNUMBER(N1571),+G1571*_xll.BDP($C1571, "PX_POS_MULT_FACTOR")*P1571/K1571," ")</f>
        <v xml:space="preserve"> </v>
      </c>
      <c r="R1571" s="8" t="str">
        <f>IF(OR($A1571="TUA",$A1571="TYA"),"",IF(ISNUMBER(_xll.BDP($C1571,"DUR_ADJ_OAS_MID")),_xll.BDP($C1571,"DUR_ADJ_OAS_MID"),IF(ISNUMBER(_xll.BDP($E1571&amp;" ISIN","DUR_ADJ_OAS_MID")),_xll.BDP($E1571&amp;" ISIN","DUR_ADJ_OAS_MID")," ")))</f>
        <v xml:space="preserve"> </v>
      </c>
      <c r="S1571" s="7" t="str">
        <f t="shared" si="24"/>
        <v xml:space="preserve"> </v>
      </c>
      <c r="T1571" t="s">
        <v>4831</v>
      </c>
      <c r="U1571" t="s">
        <v>1267</v>
      </c>
    </row>
    <row r="1572" spans="1:21" x14ac:dyDescent="0.25">
      <c r="A1572" t="s">
        <v>4822</v>
      </c>
      <c r="B1572" t="s">
        <v>4832</v>
      </c>
      <c r="C1572" t="s">
        <v>4833</v>
      </c>
      <c r="D1572" t="s">
        <v>4834</v>
      </c>
      <c r="E1572" t="s">
        <v>4835</v>
      </c>
      <c r="F1572" t="s">
        <v>4836</v>
      </c>
      <c r="G1572" s="1">
        <v>222260</v>
      </c>
      <c r="H1572" s="1">
        <v>0.85399999999999998</v>
      </c>
      <c r="I1572" s="2">
        <v>189810.04</v>
      </c>
      <c r="J1572" s="3">
        <v>5.2804999999999996E-4</v>
      </c>
      <c r="K1572" s="4">
        <v>359452746.55000001</v>
      </c>
      <c r="L1572" s="5">
        <v>9650001</v>
      </c>
      <c r="M1572" s="6">
        <v>37.248985419999997</v>
      </c>
      <c r="N1572" s="7" t="str">
        <f>IF(ISNUMBER(_xll.BDP($C1572, "DELTA_MID")),_xll.BDP($C1572, "DELTA_MID")," ")</f>
        <v xml:space="preserve"> </v>
      </c>
      <c r="O1572" s="7" t="str">
        <f>IF(ISNUMBER(N1572),_xll.BDP($C1572, "OPT_UNDL_TICKER"),"")</f>
        <v/>
      </c>
      <c r="P1572" s="8" t="str">
        <f>IF(ISNUMBER(N1572),_xll.BDP($C1572, "OPT_UNDL_PX")," ")</f>
        <v xml:space="preserve"> </v>
      </c>
      <c r="Q1572" s="7" t="str">
        <f>IF(ISNUMBER(N1572),+G1572*_xll.BDP($C1572, "PX_POS_MULT_FACTOR")*P1572/K1572," ")</f>
        <v xml:space="preserve"> </v>
      </c>
      <c r="R1572" s="8" t="str">
        <f>IF(OR($A1572="TUA",$A1572="TYA"),"",IF(ISNUMBER(_xll.BDP($C1572,"DUR_ADJ_OAS_MID")),_xll.BDP($C1572,"DUR_ADJ_OAS_MID"),IF(ISNUMBER(_xll.BDP($E1572&amp;" ISIN","DUR_ADJ_OAS_MID")),_xll.BDP($E1572&amp;" ISIN","DUR_ADJ_OAS_MID")," ")))</f>
        <v xml:space="preserve"> </v>
      </c>
      <c r="S1572" s="7" t="str">
        <f t="shared" si="24"/>
        <v xml:space="preserve"> </v>
      </c>
      <c r="T1572" t="s">
        <v>4836</v>
      </c>
      <c r="U1572" t="s">
        <v>1267</v>
      </c>
    </row>
    <row r="1573" spans="1:21" x14ac:dyDescent="0.25">
      <c r="A1573" t="s">
        <v>4822</v>
      </c>
      <c r="B1573" t="s">
        <v>4837</v>
      </c>
      <c r="C1573" t="s">
        <v>4838</v>
      </c>
      <c r="D1573" t="s">
        <v>4839</v>
      </c>
      <c r="E1573" t="s">
        <v>4840</v>
      </c>
      <c r="F1573" t="s">
        <v>4841</v>
      </c>
      <c r="G1573" s="1">
        <v>108886</v>
      </c>
      <c r="H1573" s="1">
        <v>167.04</v>
      </c>
      <c r="I1573" s="2">
        <v>18188317.440000001</v>
      </c>
      <c r="J1573" s="3">
        <v>5.0600020000000002E-2</v>
      </c>
      <c r="K1573" s="4">
        <v>359452746.55000001</v>
      </c>
      <c r="L1573" s="5">
        <v>9650001</v>
      </c>
      <c r="M1573" s="6">
        <v>37.248985419999997</v>
      </c>
      <c r="N1573" s="7" t="str">
        <f>IF(ISNUMBER(_xll.BDP($C1573, "DELTA_MID")),_xll.BDP($C1573, "DELTA_MID")," ")</f>
        <v xml:space="preserve"> </v>
      </c>
      <c r="O1573" s="7" t="str">
        <f>IF(ISNUMBER(N1573),_xll.BDP($C1573, "OPT_UNDL_TICKER"),"")</f>
        <v/>
      </c>
      <c r="P1573" s="8" t="str">
        <f>IF(ISNUMBER(N1573),_xll.BDP($C1573, "OPT_UNDL_PX")," ")</f>
        <v xml:space="preserve"> </v>
      </c>
      <c r="Q1573" s="7" t="str">
        <f>IF(ISNUMBER(N1573),+G1573*_xll.BDP($C1573, "PX_POS_MULT_FACTOR")*P1573/K1573," ")</f>
        <v xml:space="preserve"> </v>
      </c>
      <c r="R1573" s="8" t="str">
        <f>IF(OR($A1573="TUA",$A1573="TYA"),"",IF(ISNUMBER(_xll.BDP($C1573,"DUR_ADJ_OAS_MID")),_xll.BDP($C1573,"DUR_ADJ_OAS_MID"),IF(ISNUMBER(_xll.BDP($E1573&amp;" ISIN","DUR_ADJ_OAS_MID")),_xll.BDP($E1573&amp;" ISIN","DUR_ADJ_OAS_MID")," ")))</f>
        <v xml:space="preserve"> </v>
      </c>
      <c r="S1573" s="7" t="str">
        <f t="shared" si="24"/>
        <v xml:space="preserve"> </v>
      </c>
      <c r="T1573" t="s">
        <v>4841</v>
      </c>
      <c r="U1573" t="s">
        <v>1267</v>
      </c>
    </row>
    <row r="1574" spans="1:21" x14ac:dyDescent="0.25">
      <c r="A1574" t="s">
        <v>4822</v>
      </c>
      <c r="B1574" t="s">
        <v>4842</v>
      </c>
      <c r="C1574" t="s">
        <v>4843</v>
      </c>
      <c r="D1574" t="s">
        <v>4844</v>
      </c>
      <c r="E1574" t="s">
        <v>4845</v>
      </c>
      <c r="F1574" t="s">
        <v>4846</v>
      </c>
      <c r="G1574" s="1">
        <v>267026</v>
      </c>
      <c r="H1574" s="1">
        <v>20.96</v>
      </c>
      <c r="I1574" s="2">
        <v>5596864.96</v>
      </c>
      <c r="J1574" s="3">
        <v>1.5570519999999999E-2</v>
      </c>
      <c r="K1574" s="4">
        <v>359452746.55000001</v>
      </c>
      <c r="L1574" s="5">
        <v>9650001</v>
      </c>
      <c r="M1574" s="6">
        <v>37.248985419999997</v>
      </c>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t="str">
        <f>IF(OR($A1574="TUA",$A1574="TYA"),"",IF(ISNUMBER(_xll.BDP($C1574,"DUR_ADJ_OAS_MID")),_xll.BDP($C1574,"DUR_ADJ_OAS_MID"),IF(ISNUMBER(_xll.BDP($E1574&amp;" ISIN","DUR_ADJ_OAS_MID")),_xll.BDP($E1574&amp;" ISIN","DUR_ADJ_OAS_MID")," ")))</f>
        <v xml:space="preserve"> </v>
      </c>
      <c r="S1574" s="7" t="str">
        <f t="shared" si="24"/>
        <v xml:space="preserve"> </v>
      </c>
      <c r="T1574" t="s">
        <v>4846</v>
      </c>
      <c r="U1574" t="s">
        <v>1267</v>
      </c>
    </row>
    <row r="1575" spans="1:21" x14ac:dyDescent="0.25">
      <c r="A1575" t="s">
        <v>4822</v>
      </c>
      <c r="B1575" t="s">
        <v>4847</v>
      </c>
      <c r="C1575" t="s">
        <v>4848</v>
      </c>
      <c r="D1575" t="s">
        <v>4849</v>
      </c>
      <c r="E1575" t="s">
        <v>4850</v>
      </c>
      <c r="F1575" t="s">
        <v>4851</v>
      </c>
      <c r="G1575" s="1">
        <v>53172</v>
      </c>
      <c r="H1575" s="1">
        <v>351.32</v>
      </c>
      <c r="I1575" s="2">
        <v>18680387.039999999</v>
      </c>
      <c r="J1575" s="3">
        <v>5.1968960000000002E-2</v>
      </c>
      <c r="K1575" s="4">
        <v>359452746.55000001</v>
      </c>
      <c r="L1575" s="5">
        <v>9650001</v>
      </c>
      <c r="M1575" s="6">
        <v>37.248985419999997</v>
      </c>
      <c r="N1575" s="7" t="str">
        <f>IF(ISNUMBER(_xll.BDP($C1575, "DELTA_MID")),_xll.BDP($C1575, "DELTA_MID")," ")</f>
        <v xml:space="preserve"> </v>
      </c>
      <c r="O1575" s="7" t="str">
        <f>IF(ISNUMBER(N1575),_xll.BDP($C1575, "OPT_UNDL_TICKER"),"")</f>
        <v/>
      </c>
      <c r="P1575" s="8" t="str">
        <f>IF(ISNUMBER(N1575),_xll.BDP($C1575, "OPT_UNDL_PX")," ")</f>
        <v xml:space="preserve"> </v>
      </c>
      <c r="Q1575" s="7" t="str">
        <f>IF(ISNUMBER(N1575),+G1575*_xll.BDP($C1575, "PX_POS_MULT_FACTOR")*P1575/K1575," ")</f>
        <v xml:space="preserve"> </v>
      </c>
      <c r="R1575" s="8" t="str">
        <f>IF(OR($A1575="TUA",$A1575="TYA"),"",IF(ISNUMBER(_xll.BDP($C1575,"DUR_ADJ_OAS_MID")),_xll.BDP($C1575,"DUR_ADJ_OAS_MID"),IF(ISNUMBER(_xll.BDP($E1575&amp;" ISIN","DUR_ADJ_OAS_MID")),_xll.BDP($E1575&amp;" ISIN","DUR_ADJ_OAS_MID")," ")))</f>
        <v xml:space="preserve"> </v>
      </c>
      <c r="S1575" s="7" t="str">
        <f t="shared" ref="S1575:S1638" si="25">IF(ISNUMBER(N1575),Q1575*N1575,IF(ISNUMBER(R1575),J1575*R1575," "))</f>
        <v xml:space="preserve"> </v>
      </c>
      <c r="T1575" t="s">
        <v>4851</v>
      </c>
      <c r="U1575" t="s">
        <v>1267</v>
      </c>
    </row>
    <row r="1576" spans="1:21" x14ac:dyDescent="0.25">
      <c r="A1576" t="s">
        <v>4822</v>
      </c>
      <c r="B1576" t="s">
        <v>4852</v>
      </c>
      <c r="C1576" t="s">
        <v>4853</v>
      </c>
      <c r="D1576" t="s">
        <v>4854</v>
      </c>
      <c r="E1576" t="s">
        <v>4855</v>
      </c>
      <c r="F1576" t="s">
        <v>4856</v>
      </c>
      <c r="G1576" s="1">
        <v>546498</v>
      </c>
      <c r="H1576" s="1">
        <v>21.81</v>
      </c>
      <c r="I1576" s="2">
        <v>11919121.380000001</v>
      </c>
      <c r="J1576" s="3">
        <v>3.315908E-2</v>
      </c>
      <c r="K1576" s="4">
        <v>359452746.55000001</v>
      </c>
      <c r="L1576" s="5">
        <v>9650001</v>
      </c>
      <c r="M1576" s="6">
        <v>37.248985419999997</v>
      </c>
      <c r="N1576" s="7" t="str">
        <f>IF(ISNUMBER(_xll.BDP($C1576, "DELTA_MID")),_xll.BDP($C1576, "DELTA_MID")," ")</f>
        <v xml:space="preserve"> </v>
      </c>
      <c r="O1576" s="7" t="str">
        <f>IF(ISNUMBER(N1576),_xll.BDP($C1576, "OPT_UNDL_TICKER"),"")</f>
        <v/>
      </c>
      <c r="P1576" s="8" t="str">
        <f>IF(ISNUMBER(N1576),_xll.BDP($C1576, "OPT_UNDL_PX")," ")</f>
        <v xml:space="preserve"> </v>
      </c>
      <c r="Q1576" s="7" t="str">
        <f>IF(ISNUMBER(N1576),+G1576*_xll.BDP($C1576, "PX_POS_MULT_FACTOR")*P1576/K1576," ")</f>
        <v xml:space="preserve"> </v>
      </c>
      <c r="R1576" s="8" t="str">
        <f>IF(OR($A1576="TUA",$A1576="TYA"),"",IF(ISNUMBER(_xll.BDP($C1576,"DUR_ADJ_OAS_MID")),_xll.BDP($C1576,"DUR_ADJ_OAS_MID"),IF(ISNUMBER(_xll.BDP($E1576&amp;" ISIN","DUR_ADJ_OAS_MID")),_xll.BDP($E1576&amp;" ISIN","DUR_ADJ_OAS_MID")," ")))</f>
        <v xml:space="preserve"> </v>
      </c>
      <c r="S1576" s="7" t="str">
        <f t="shared" si="25"/>
        <v xml:space="preserve"> </v>
      </c>
      <c r="T1576" t="s">
        <v>4856</v>
      </c>
      <c r="U1576" t="s">
        <v>1267</v>
      </c>
    </row>
    <row r="1577" spans="1:21" x14ac:dyDescent="0.25">
      <c r="A1577" t="s">
        <v>4822</v>
      </c>
      <c r="B1577" t="s">
        <v>4857</v>
      </c>
      <c r="C1577" t="s">
        <v>4858</v>
      </c>
      <c r="D1577" t="s">
        <v>4859</v>
      </c>
      <c r="E1577" t="s">
        <v>4860</v>
      </c>
      <c r="F1577" t="s">
        <v>4861</v>
      </c>
      <c r="G1577" s="1">
        <v>72096</v>
      </c>
      <c r="H1577" s="1">
        <v>95.6</v>
      </c>
      <c r="I1577" s="2">
        <v>6892377.5999999996</v>
      </c>
      <c r="J1577" s="3">
        <v>1.917464E-2</v>
      </c>
      <c r="K1577" s="4">
        <v>359452746.55000001</v>
      </c>
      <c r="L1577" s="5">
        <v>9650001</v>
      </c>
      <c r="M1577" s="6">
        <v>37.248985419999997</v>
      </c>
      <c r="N1577" s="7" t="str">
        <f>IF(ISNUMBER(_xll.BDP($C1577, "DELTA_MID")),_xll.BDP($C1577, "DELTA_MID")," ")</f>
        <v xml:space="preserve"> </v>
      </c>
      <c r="O1577" s="7" t="str">
        <f>IF(ISNUMBER(N1577),_xll.BDP($C1577, "OPT_UNDL_TICKER"),"")</f>
        <v/>
      </c>
      <c r="P1577" s="8" t="str">
        <f>IF(ISNUMBER(N1577),_xll.BDP($C1577, "OPT_UNDL_PX")," ")</f>
        <v xml:space="preserve"> </v>
      </c>
      <c r="Q1577" s="7" t="str">
        <f>IF(ISNUMBER(N1577),+G1577*_xll.BDP($C1577, "PX_POS_MULT_FACTOR")*P1577/K1577," ")</f>
        <v xml:space="preserve"> </v>
      </c>
      <c r="R1577" s="8" t="str">
        <f>IF(OR($A1577="TUA",$A1577="TYA"),"",IF(ISNUMBER(_xll.BDP($C1577,"DUR_ADJ_OAS_MID")),_xll.BDP($C1577,"DUR_ADJ_OAS_MID"),IF(ISNUMBER(_xll.BDP($E1577&amp;" ISIN","DUR_ADJ_OAS_MID")),_xll.BDP($E1577&amp;" ISIN","DUR_ADJ_OAS_MID")," ")))</f>
        <v xml:space="preserve"> </v>
      </c>
      <c r="S1577" s="7" t="str">
        <f t="shared" si="25"/>
        <v xml:space="preserve"> </v>
      </c>
      <c r="T1577" t="s">
        <v>4861</v>
      </c>
      <c r="U1577" t="s">
        <v>1267</v>
      </c>
    </row>
    <row r="1578" spans="1:21" x14ac:dyDescent="0.25">
      <c r="A1578" t="s">
        <v>4822</v>
      </c>
      <c r="B1578" t="s">
        <v>4862</v>
      </c>
      <c r="C1578" t="s">
        <v>4863</v>
      </c>
      <c r="D1578" t="s">
        <v>4864</v>
      </c>
      <c r="E1578" t="s">
        <v>4865</v>
      </c>
      <c r="F1578" t="s">
        <v>4866</v>
      </c>
      <c r="G1578" s="1">
        <v>973328</v>
      </c>
      <c r="H1578" s="1">
        <v>12.67</v>
      </c>
      <c r="I1578" s="2">
        <v>12332065.76</v>
      </c>
      <c r="J1578" s="3">
        <v>3.4307890000000001E-2</v>
      </c>
      <c r="K1578" s="4">
        <v>359452746.55000001</v>
      </c>
      <c r="L1578" s="5">
        <v>9650001</v>
      </c>
      <c r="M1578" s="6">
        <v>37.248985419999997</v>
      </c>
      <c r="N1578" s="7" t="str">
        <f>IF(ISNUMBER(_xll.BDP($C1578, "DELTA_MID")),_xll.BDP($C1578, "DELTA_MID")," ")</f>
        <v xml:space="preserve"> </v>
      </c>
      <c r="O1578" s="7" t="str">
        <f>IF(ISNUMBER(N1578),_xll.BDP($C1578, "OPT_UNDL_TICKER"),"")</f>
        <v/>
      </c>
      <c r="P1578" s="8" t="str">
        <f>IF(ISNUMBER(N1578),_xll.BDP($C1578, "OPT_UNDL_PX")," ")</f>
        <v xml:space="preserve"> </v>
      </c>
      <c r="Q1578" s="7" t="str">
        <f>IF(ISNUMBER(N1578),+G1578*_xll.BDP($C1578, "PX_POS_MULT_FACTOR")*P1578/K1578," ")</f>
        <v xml:space="preserve"> </v>
      </c>
      <c r="R1578" s="8" t="str">
        <f>IF(OR($A1578="TUA",$A1578="TYA"),"",IF(ISNUMBER(_xll.BDP($C1578,"DUR_ADJ_OAS_MID")),_xll.BDP($C1578,"DUR_ADJ_OAS_MID"),IF(ISNUMBER(_xll.BDP($E1578&amp;" ISIN","DUR_ADJ_OAS_MID")),_xll.BDP($E1578&amp;" ISIN","DUR_ADJ_OAS_MID")," ")))</f>
        <v xml:space="preserve"> </v>
      </c>
      <c r="S1578" s="7" t="str">
        <f t="shared" si="25"/>
        <v xml:space="preserve"> </v>
      </c>
      <c r="T1578" t="s">
        <v>4866</v>
      </c>
      <c r="U1578" t="s">
        <v>1267</v>
      </c>
    </row>
    <row r="1579" spans="1:21" x14ac:dyDescent="0.25">
      <c r="A1579" t="s">
        <v>4822</v>
      </c>
      <c r="B1579" t="s">
        <v>4867</v>
      </c>
      <c r="C1579" t="s">
        <v>4868</v>
      </c>
      <c r="D1579" t="s">
        <v>4869</v>
      </c>
      <c r="E1579" t="s">
        <v>4870</v>
      </c>
      <c r="F1579" t="s">
        <v>4871</v>
      </c>
      <c r="G1579" s="1">
        <v>1160</v>
      </c>
      <c r="H1579" s="1">
        <v>55.56</v>
      </c>
      <c r="I1579" s="2">
        <v>64449.599999999999</v>
      </c>
      <c r="J1579" s="3">
        <v>1.7929999999999999E-4</v>
      </c>
      <c r="K1579" s="4">
        <v>359452746.55000001</v>
      </c>
      <c r="L1579" s="5">
        <v>9650001</v>
      </c>
      <c r="M1579" s="6">
        <v>37.248985419999997</v>
      </c>
      <c r="N1579" s="7" t="str">
        <f>IF(ISNUMBER(_xll.BDP($C1579, "DELTA_MID")),_xll.BDP($C1579, "DELTA_MID")," ")</f>
        <v xml:space="preserve"> </v>
      </c>
      <c r="O1579" s="7" t="str">
        <f>IF(ISNUMBER(N1579),_xll.BDP($C1579, "OPT_UNDL_TICKER"),"")</f>
        <v/>
      </c>
      <c r="P1579" s="8" t="str">
        <f>IF(ISNUMBER(N1579),_xll.BDP($C1579, "OPT_UNDL_PX")," ")</f>
        <v xml:space="preserve"> </v>
      </c>
      <c r="Q1579" s="7" t="str">
        <f>IF(ISNUMBER(N1579),+G1579*_xll.BDP($C1579, "PX_POS_MULT_FACTOR")*P1579/K1579," ")</f>
        <v xml:space="preserve"> </v>
      </c>
      <c r="R1579" s="8" t="str">
        <f>IF(OR($A1579="TUA",$A1579="TYA"),"",IF(ISNUMBER(_xll.BDP($C1579,"DUR_ADJ_OAS_MID")),_xll.BDP($C1579,"DUR_ADJ_OAS_MID"),IF(ISNUMBER(_xll.BDP($E1579&amp;" ISIN","DUR_ADJ_OAS_MID")),_xll.BDP($E1579&amp;" ISIN","DUR_ADJ_OAS_MID")," ")))</f>
        <v xml:space="preserve"> </v>
      </c>
      <c r="S1579" s="7" t="str">
        <f t="shared" si="25"/>
        <v xml:space="preserve"> </v>
      </c>
      <c r="T1579" t="s">
        <v>4871</v>
      </c>
      <c r="U1579" t="s">
        <v>1267</v>
      </c>
    </row>
    <row r="1580" spans="1:21" x14ac:dyDescent="0.25">
      <c r="A1580" t="s">
        <v>4822</v>
      </c>
      <c r="B1580" t="s">
        <v>4872</v>
      </c>
      <c r="C1580" t="s">
        <v>4873</v>
      </c>
      <c r="D1580" t="s">
        <v>4874</v>
      </c>
      <c r="E1580" t="s">
        <v>4875</v>
      </c>
      <c r="F1580" t="s">
        <v>4876</v>
      </c>
      <c r="G1580" s="1">
        <v>153545</v>
      </c>
      <c r="H1580" s="1">
        <v>12.55</v>
      </c>
      <c r="I1580" s="2">
        <v>1926989.75</v>
      </c>
      <c r="J1580" s="3">
        <v>5.3609E-3</v>
      </c>
      <c r="K1580" s="4">
        <v>359452746.55000001</v>
      </c>
      <c r="L1580" s="5">
        <v>9650001</v>
      </c>
      <c r="M1580" s="6">
        <v>37.248985419999997</v>
      </c>
      <c r="N1580" s="7" t="str">
        <f>IF(ISNUMBER(_xll.BDP($C1580, "DELTA_MID")),_xll.BDP($C1580, "DELTA_MID")," ")</f>
        <v xml:space="preserve"> </v>
      </c>
      <c r="O1580" s="7" t="str">
        <f>IF(ISNUMBER(N1580),_xll.BDP($C1580, "OPT_UNDL_TICKER"),"")</f>
        <v/>
      </c>
      <c r="P1580" s="8" t="str">
        <f>IF(ISNUMBER(N1580),_xll.BDP($C1580, "OPT_UNDL_PX")," ")</f>
        <v xml:space="preserve"> </v>
      </c>
      <c r="Q1580" s="7" t="str">
        <f>IF(ISNUMBER(N1580),+G1580*_xll.BDP($C1580, "PX_POS_MULT_FACTOR")*P1580/K1580," ")</f>
        <v xml:space="preserve"> </v>
      </c>
      <c r="R1580" s="8" t="str">
        <f>IF(OR($A1580="TUA",$A1580="TYA"),"",IF(ISNUMBER(_xll.BDP($C1580,"DUR_ADJ_OAS_MID")),_xll.BDP($C1580,"DUR_ADJ_OAS_MID"),IF(ISNUMBER(_xll.BDP($E1580&amp;" ISIN","DUR_ADJ_OAS_MID")),_xll.BDP($E1580&amp;" ISIN","DUR_ADJ_OAS_MID")," ")))</f>
        <v xml:space="preserve"> </v>
      </c>
      <c r="S1580" s="7" t="str">
        <f t="shared" si="25"/>
        <v xml:space="preserve"> </v>
      </c>
      <c r="T1580" t="s">
        <v>4876</v>
      </c>
      <c r="U1580" t="s">
        <v>1267</v>
      </c>
    </row>
    <row r="1581" spans="1:21" x14ac:dyDescent="0.25">
      <c r="A1581" t="s">
        <v>4822</v>
      </c>
      <c r="B1581" t="s">
        <v>4877</v>
      </c>
      <c r="C1581" t="s">
        <v>4878</v>
      </c>
      <c r="D1581" t="s">
        <v>4879</v>
      </c>
      <c r="E1581" t="s">
        <v>4880</v>
      </c>
      <c r="F1581" t="s">
        <v>4881</v>
      </c>
      <c r="G1581" s="1">
        <v>15791</v>
      </c>
      <c r="H1581" s="1">
        <v>93.61</v>
      </c>
      <c r="I1581" s="2">
        <v>1478195.51</v>
      </c>
      <c r="J1581" s="3">
        <v>4.1123499999999999E-3</v>
      </c>
      <c r="K1581" s="4">
        <v>359452746.55000001</v>
      </c>
      <c r="L1581" s="5">
        <v>9650001</v>
      </c>
      <c r="M1581" s="6">
        <v>37.248985419999997</v>
      </c>
      <c r="N1581" s="7" t="str">
        <f>IF(ISNUMBER(_xll.BDP($C1581, "DELTA_MID")),_xll.BDP($C1581, "DELTA_MID")," ")</f>
        <v xml:space="preserve"> </v>
      </c>
      <c r="O1581" s="7" t="str">
        <f>IF(ISNUMBER(N1581),_xll.BDP($C1581, "OPT_UNDL_TICKER"),"")</f>
        <v/>
      </c>
      <c r="P1581" s="8" t="str">
        <f>IF(ISNUMBER(N1581),_xll.BDP($C1581, "OPT_UNDL_PX")," ")</f>
        <v xml:space="preserve"> </v>
      </c>
      <c r="Q1581" s="7" t="str">
        <f>IF(ISNUMBER(N1581),+G1581*_xll.BDP($C1581, "PX_POS_MULT_FACTOR")*P1581/K1581," ")</f>
        <v xml:space="preserve"> </v>
      </c>
      <c r="R1581" s="8" t="str">
        <f>IF(OR($A1581="TUA",$A1581="TYA"),"",IF(ISNUMBER(_xll.BDP($C1581,"DUR_ADJ_OAS_MID")),_xll.BDP($C1581,"DUR_ADJ_OAS_MID"),IF(ISNUMBER(_xll.BDP($E1581&amp;" ISIN","DUR_ADJ_OAS_MID")),_xll.BDP($E1581&amp;" ISIN","DUR_ADJ_OAS_MID")," ")))</f>
        <v xml:space="preserve"> </v>
      </c>
      <c r="S1581" s="7" t="str">
        <f t="shared" si="25"/>
        <v xml:space="preserve"> </v>
      </c>
      <c r="T1581" t="s">
        <v>4881</v>
      </c>
      <c r="U1581" t="s">
        <v>1267</v>
      </c>
    </row>
    <row r="1582" spans="1:21" x14ac:dyDescent="0.25">
      <c r="A1582" t="s">
        <v>4822</v>
      </c>
      <c r="B1582" t="s">
        <v>3582</v>
      </c>
      <c r="C1582" t="s">
        <v>3583</v>
      </c>
      <c r="D1582" t="s">
        <v>3584</v>
      </c>
      <c r="E1582" t="s">
        <v>3585</v>
      </c>
      <c r="F1582" t="s">
        <v>3586</v>
      </c>
      <c r="G1582" s="1">
        <v>14229</v>
      </c>
      <c r="H1582" s="1">
        <v>31.3</v>
      </c>
      <c r="I1582" s="2">
        <v>445367.7</v>
      </c>
      <c r="J1582" s="3">
        <v>1.23902E-3</v>
      </c>
      <c r="K1582" s="4">
        <v>359452746.55000001</v>
      </c>
      <c r="L1582" s="5">
        <v>9650001</v>
      </c>
      <c r="M1582" s="6">
        <v>37.248985419999997</v>
      </c>
      <c r="N1582" s="7" t="str">
        <f>IF(ISNUMBER(_xll.BDP($C1582, "DELTA_MID")),_xll.BDP($C1582, "DELTA_MID")," ")</f>
        <v xml:space="preserve"> </v>
      </c>
      <c r="O1582" s="7" t="str">
        <f>IF(ISNUMBER(N1582),_xll.BDP($C1582, "OPT_UNDL_TICKER"),"")</f>
        <v/>
      </c>
      <c r="P1582" s="8" t="str">
        <f>IF(ISNUMBER(N1582),_xll.BDP($C1582, "OPT_UNDL_PX")," ")</f>
        <v xml:space="preserve"> </v>
      </c>
      <c r="Q1582" s="7" t="str">
        <f>IF(ISNUMBER(N1582),+G1582*_xll.BDP($C1582, "PX_POS_MULT_FACTOR")*P1582/K1582," ")</f>
        <v xml:space="preserve"> </v>
      </c>
      <c r="R1582" s="8" t="str">
        <f>IF(OR($A1582="TUA",$A1582="TYA"),"",IF(ISNUMBER(_xll.BDP($C1582,"DUR_ADJ_OAS_MID")),_xll.BDP($C1582,"DUR_ADJ_OAS_MID"),IF(ISNUMBER(_xll.BDP($E1582&amp;" ISIN","DUR_ADJ_OAS_MID")),_xll.BDP($E1582&amp;" ISIN","DUR_ADJ_OAS_MID")," ")))</f>
        <v xml:space="preserve"> </v>
      </c>
      <c r="S1582" s="7" t="str">
        <f t="shared" si="25"/>
        <v xml:space="preserve"> </v>
      </c>
      <c r="T1582" t="s">
        <v>3586</v>
      </c>
      <c r="U1582" t="s">
        <v>1267</v>
      </c>
    </row>
    <row r="1583" spans="1:21" x14ac:dyDescent="0.25">
      <c r="A1583" t="s">
        <v>4822</v>
      </c>
      <c r="B1583" t="s">
        <v>4882</v>
      </c>
      <c r="C1583" t="s">
        <v>4883</v>
      </c>
      <c r="D1583" t="s">
        <v>4884</v>
      </c>
      <c r="E1583" t="s">
        <v>4885</v>
      </c>
      <c r="F1583" t="s">
        <v>4886</v>
      </c>
      <c r="G1583" s="1">
        <v>13852</v>
      </c>
      <c r="H1583" s="1">
        <v>80.7</v>
      </c>
      <c r="I1583" s="2">
        <v>1117856.3999999999</v>
      </c>
      <c r="J1583" s="3">
        <v>3.1098800000000002E-3</v>
      </c>
      <c r="K1583" s="4">
        <v>359452746.55000001</v>
      </c>
      <c r="L1583" s="5">
        <v>9650001</v>
      </c>
      <c r="M1583" s="6">
        <v>37.248985419999997</v>
      </c>
      <c r="N1583" s="7" t="str">
        <f>IF(ISNUMBER(_xll.BDP($C1583, "DELTA_MID")),_xll.BDP($C1583, "DELTA_MID")," ")</f>
        <v xml:space="preserve"> </v>
      </c>
      <c r="O1583" s="7" t="str">
        <f>IF(ISNUMBER(N1583),_xll.BDP($C1583, "OPT_UNDL_TICKER"),"")</f>
        <v/>
      </c>
      <c r="P1583" s="8" t="str">
        <f>IF(ISNUMBER(N1583),_xll.BDP($C1583, "OPT_UNDL_PX")," ")</f>
        <v xml:space="preserve"> </v>
      </c>
      <c r="Q1583" s="7" t="str">
        <f>IF(ISNUMBER(N1583),+G1583*_xll.BDP($C1583, "PX_POS_MULT_FACTOR")*P1583/K1583," ")</f>
        <v xml:space="preserve"> </v>
      </c>
      <c r="R1583" s="8" t="str">
        <f>IF(OR($A1583="TUA",$A1583="TYA"),"",IF(ISNUMBER(_xll.BDP($C1583,"DUR_ADJ_OAS_MID")),_xll.BDP($C1583,"DUR_ADJ_OAS_MID"),IF(ISNUMBER(_xll.BDP($E1583&amp;" ISIN","DUR_ADJ_OAS_MID")),_xll.BDP($E1583&amp;" ISIN","DUR_ADJ_OAS_MID")," ")))</f>
        <v xml:space="preserve"> </v>
      </c>
      <c r="S1583" s="7" t="str">
        <f t="shared" si="25"/>
        <v xml:space="preserve"> </v>
      </c>
      <c r="T1583" t="s">
        <v>4886</v>
      </c>
      <c r="U1583" t="s">
        <v>1267</v>
      </c>
    </row>
    <row r="1584" spans="1:21" x14ac:dyDescent="0.25">
      <c r="A1584" t="s">
        <v>4822</v>
      </c>
      <c r="B1584" t="s">
        <v>3636</v>
      </c>
      <c r="C1584" t="s">
        <v>3637</v>
      </c>
      <c r="D1584" t="s">
        <v>3638</v>
      </c>
      <c r="E1584" t="s">
        <v>3639</v>
      </c>
      <c r="F1584" t="s">
        <v>3640</v>
      </c>
      <c r="G1584" s="1">
        <v>73313</v>
      </c>
      <c r="H1584" s="1">
        <v>72</v>
      </c>
      <c r="I1584" s="2">
        <v>5278536</v>
      </c>
      <c r="J1584" s="3">
        <v>1.4684920000000001E-2</v>
      </c>
      <c r="K1584" s="4">
        <v>359452746.55000001</v>
      </c>
      <c r="L1584" s="5">
        <v>9650001</v>
      </c>
      <c r="M1584" s="6">
        <v>37.248985419999997</v>
      </c>
      <c r="N1584" s="7" t="str">
        <f>IF(ISNUMBER(_xll.BDP($C1584, "DELTA_MID")),_xll.BDP($C1584, "DELTA_MID")," ")</f>
        <v xml:space="preserve"> </v>
      </c>
      <c r="O1584" s="7" t="str">
        <f>IF(ISNUMBER(N1584),_xll.BDP($C1584, "OPT_UNDL_TICKER"),"")</f>
        <v/>
      </c>
      <c r="P1584" s="8" t="str">
        <f>IF(ISNUMBER(N1584),_xll.BDP($C1584, "OPT_UNDL_PX")," ")</f>
        <v xml:space="preserve"> </v>
      </c>
      <c r="Q1584" s="7" t="str">
        <f>IF(ISNUMBER(N1584),+G1584*_xll.BDP($C1584, "PX_POS_MULT_FACTOR")*P1584/K1584," ")</f>
        <v xml:space="preserve"> </v>
      </c>
      <c r="R1584" s="8" t="str">
        <f>IF(OR($A1584="TUA",$A1584="TYA"),"",IF(ISNUMBER(_xll.BDP($C1584,"DUR_ADJ_OAS_MID")),_xll.BDP($C1584,"DUR_ADJ_OAS_MID"),IF(ISNUMBER(_xll.BDP($E1584&amp;" ISIN","DUR_ADJ_OAS_MID")),_xll.BDP($E1584&amp;" ISIN","DUR_ADJ_OAS_MID")," ")))</f>
        <v xml:space="preserve"> </v>
      </c>
      <c r="S1584" s="7" t="str">
        <f t="shared" si="25"/>
        <v xml:space="preserve"> </v>
      </c>
      <c r="T1584" t="s">
        <v>3640</v>
      </c>
      <c r="U1584" t="s">
        <v>1267</v>
      </c>
    </row>
    <row r="1585" spans="1:21" x14ac:dyDescent="0.25">
      <c r="A1585" t="s">
        <v>4822</v>
      </c>
      <c r="B1585" t="s">
        <v>4887</v>
      </c>
      <c r="C1585" t="s">
        <v>4888</v>
      </c>
      <c r="D1585" t="s">
        <v>4889</v>
      </c>
      <c r="E1585" t="s">
        <v>4890</v>
      </c>
      <c r="F1585" t="s">
        <v>4891</v>
      </c>
      <c r="G1585" s="1">
        <v>1901884</v>
      </c>
      <c r="H1585" s="1">
        <v>0.87060000000000004</v>
      </c>
      <c r="I1585" s="2">
        <v>1655780.21</v>
      </c>
      <c r="J1585" s="3">
        <v>4.6063900000000001E-3</v>
      </c>
      <c r="K1585" s="4">
        <v>359452746.55000001</v>
      </c>
      <c r="L1585" s="5">
        <v>9650001</v>
      </c>
      <c r="M1585" s="6">
        <v>37.248985419999997</v>
      </c>
      <c r="N1585" s="7" t="str">
        <f>IF(ISNUMBER(_xll.BDP($C1585, "DELTA_MID")),_xll.BDP($C1585, "DELTA_MID")," ")</f>
        <v xml:space="preserve"> </v>
      </c>
      <c r="O1585" s="7" t="str">
        <f>IF(ISNUMBER(N1585),_xll.BDP($C1585, "OPT_UNDL_TICKER"),"")</f>
        <v/>
      </c>
      <c r="P1585" s="8" t="str">
        <f>IF(ISNUMBER(N1585),_xll.BDP($C1585, "OPT_UNDL_PX")," ")</f>
        <v xml:space="preserve"> </v>
      </c>
      <c r="Q1585" s="7" t="str">
        <f>IF(ISNUMBER(N1585),+G1585*_xll.BDP($C1585, "PX_POS_MULT_FACTOR")*P1585/K1585," ")</f>
        <v xml:space="preserve"> </v>
      </c>
      <c r="R1585" s="8" t="str">
        <f>IF(OR($A1585="TUA",$A1585="TYA"),"",IF(ISNUMBER(_xll.BDP($C1585,"DUR_ADJ_OAS_MID")),_xll.BDP($C1585,"DUR_ADJ_OAS_MID"),IF(ISNUMBER(_xll.BDP($E1585&amp;" ISIN","DUR_ADJ_OAS_MID")),_xll.BDP($E1585&amp;" ISIN","DUR_ADJ_OAS_MID")," ")))</f>
        <v xml:space="preserve"> </v>
      </c>
      <c r="S1585" s="7" t="str">
        <f t="shared" si="25"/>
        <v xml:space="preserve"> </v>
      </c>
      <c r="T1585" t="s">
        <v>4891</v>
      </c>
      <c r="U1585" t="s">
        <v>1267</v>
      </c>
    </row>
    <row r="1586" spans="1:21" x14ac:dyDescent="0.25">
      <c r="A1586" t="s">
        <v>4822</v>
      </c>
      <c r="B1586" t="s">
        <v>4892</v>
      </c>
      <c r="C1586" t="s">
        <v>4893</v>
      </c>
      <c r="D1586" t="s">
        <v>4894</v>
      </c>
      <c r="E1586" t="s">
        <v>4895</v>
      </c>
      <c r="F1586" t="s">
        <v>4896</v>
      </c>
      <c r="G1586" s="1">
        <v>45112</v>
      </c>
      <c r="H1586" s="1">
        <v>235.75</v>
      </c>
      <c r="I1586" s="2">
        <v>10635154</v>
      </c>
      <c r="J1586" s="3">
        <v>2.958707E-2</v>
      </c>
      <c r="K1586" s="4">
        <v>359452746.55000001</v>
      </c>
      <c r="L1586" s="5">
        <v>9650001</v>
      </c>
      <c r="M1586" s="6">
        <v>37.248985419999997</v>
      </c>
      <c r="N1586" s="7" t="str">
        <f>IF(ISNUMBER(_xll.BDP($C1586, "DELTA_MID")),_xll.BDP($C1586, "DELTA_MID")," ")</f>
        <v xml:space="preserve"> </v>
      </c>
      <c r="O1586" s="7" t="str">
        <f>IF(ISNUMBER(N1586),_xll.BDP($C1586, "OPT_UNDL_TICKER"),"")</f>
        <v/>
      </c>
      <c r="P1586" s="8" t="str">
        <f>IF(ISNUMBER(N1586),_xll.BDP($C1586, "OPT_UNDL_PX")," ")</f>
        <v xml:space="preserve"> </v>
      </c>
      <c r="Q1586" s="7" t="str">
        <f>IF(ISNUMBER(N1586),+G1586*_xll.BDP($C1586, "PX_POS_MULT_FACTOR")*P1586/K1586," ")</f>
        <v xml:space="preserve"> </v>
      </c>
      <c r="R1586" s="8" t="str">
        <f>IF(OR($A1586="TUA",$A1586="TYA"),"",IF(ISNUMBER(_xll.BDP($C1586,"DUR_ADJ_OAS_MID")),_xll.BDP($C1586,"DUR_ADJ_OAS_MID"),IF(ISNUMBER(_xll.BDP($E1586&amp;" ISIN","DUR_ADJ_OAS_MID")),_xll.BDP($E1586&amp;" ISIN","DUR_ADJ_OAS_MID")," ")))</f>
        <v xml:space="preserve"> </v>
      </c>
      <c r="S1586" s="7" t="str">
        <f t="shared" si="25"/>
        <v xml:space="preserve"> </v>
      </c>
      <c r="T1586" t="s">
        <v>4896</v>
      </c>
      <c r="U1586" t="s">
        <v>1267</v>
      </c>
    </row>
    <row r="1587" spans="1:21" x14ac:dyDescent="0.25">
      <c r="A1587" t="s">
        <v>4822</v>
      </c>
      <c r="B1587" t="s">
        <v>4897</v>
      </c>
      <c r="C1587" t="s">
        <v>4898</v>
      </c>
      <c r="D1587" t="s">
        <v>4899</v>
      </c>
      <c r="E1587" t="s">
        <v>4900</v>
      </c>
      <c r="F1587" t="s">
        <v>4901</v>
      </c>
      <c r="G1587" s="1">
        <v>3090</v>
      </c>
      <c r="H1587" s="1">
        <v>10.4</v>
      </c>
      <c r="I1587" s="2">
        <v>32136</v>
      </c>
      <c r="J1587" s="3">
        <v>8.9400000000000005E-5</v>
      </c>
      <c r="K1587" s="4">
        <v>359452746.55000001</v>
      </c>
      <c r="L1587" s="5">
        <v>9650001</v>
      </c>
      <c r="M1587" s="6">
        <v>37.248985419999997</v>
      </c>
      <c r="N1587" s="7" t="str">
        <f>IF(ISNUMBER(_xll.BDP($C1587, "DELTA_MID")),_xll.BDP($C1587, "DELTA_MID")," ")</f>
        <v xml:space="preserve"> </v>
      </c>
      <c r="O1587" s="7" t="str">
        <f>IF(ISNUMBER(N1587),_xll.BDP($C1587, "OPT_UNDL_TICKER"),"")</f>
        <v/>
      </c>
      <c r="P1587" s="8" t="str">
        <f>IF(ISNUMBER(N1587),_xll.BDP($C1587, "OPT_UNDL_PX")," ")</f>
        <v xml:space="preserve"> </v>
      </c>
      <c r="Q1587" s="7" t="str">
        <f>IF(ISNUMBER(N1587),+G1587*_xll.BDP($C1587, "PX_POS_MULT_FACTOR")*P1587/K1587," ")</f>
        <v xml:space="preserve"> </v>
      </c>
      <c r="R1587" s="8" t="str">
        <f>IF(OR($A1587="TUA",$A1587="TYA"),"",IF(ISNUMBER(_xll.BDP($C1587,"DUR_ADJ_OAS_MID")),_xll.BDP($C1587,"DUR_ADJ_OAS_MID"),IF(ISNUMBER(_xll.BDP($E1587&amp;" ISIN","DUR_ADJ_OAS_MID")),_xll.BDP($E1587&amp;" ISIN","DUR_ADJ_OAS_MID")," ")))</f>
        <v xml:space="preserve"> </v>
      </c>
      <c r="S1587" s="7" t="str">
        <f t="shared" si="25"/>
        <v xml:space="preserve"> </v>
      </c>
      <c r="T1587" t="s">
        <v>4901</v>
      </c>
      <c r="U1587" t="s">
        <v>1267</v>
      </c>
    </row>
    <row r="1588" spans="1:21" x14ac:dyDescent="0.25">
      <c r="A1588" t="s">
        <v>4822</v>
      </c>
      <c r="B1588" t="s">
        <v>4902</v>
      </c>
      <c r="C1588" t="s">
        <v>4903</v>
      </c>
      <c r="D1588" t="s">
        <v>4904</v>
      </c>
      <c r="E1588" t="s">
        <v>4905</v>
      </c>
      <c r="F1588" t="s">
        <v>4906</v>
      </c>
      <c r="G1588" s="1">
        <v>74040</v>
      </c>
      <c r="H1588" s="1">
        <v>64.95</v>
      </c>
      <c r="I1588" s="2">
        <v>4808898</v>
      </c>
      <c r="J1588" s="3">
        <v>1.337839E-2</v>
      </c>
      <c r="K1588" s="4">
        <v>359452746.55000001</v>
      </c>
      <c r="L1588" s="5">
        <v>9650001</v>
      </c>
      <c r="M1588" s="6">
        <v>37.248985419999997</v>
      </c>
      <c r="N1588" s="7" t="str">
        <f>IF(ISNUMBER(_xll.BDP($C1588, "DELTA_MID")),_xll.BDP($C1588, "DELTA_MID")," ")</f>
        <v xml:space="preserve"> </v>
      </c>
      <c r="O1588" s="7" t="str">
        <f>IF(ISNUMBER(N1588),_xll.BDP($C1588, "OPT_UNDL_TICKER"),"")</f>
        <v/>
      </c>
      <c r="P1588" s="8" t="str">
        <f>IF(ISNUMBER(N1588),_xll.BDP($C1588, "OPT_UNDL_PX")," ")</f>
        <v xml:space="preserve"> </v>
      </c>
      <c r="Q1588" s="7" t="str">
        <f>IF(ISNUMBER(N1588),+G1588*_xll.BDP($C1588, "PX_POS_MULT_FACTOR")*P1588/K1588," ")</f>
        <v xml:space="preserve"> </v>
      </c>
      <c r="R1588" s="8" t="str">
        <f>IF(OR($A1588="TUA",$A1588="TYA"),"",IF(ISNUMBER(_xll.BDP($C1588,"DUR_ADJ_OAS_MID")),_xll.BDP($C1588,"DUR_ADJ_OAS_MID"),IF(ISNUMBER(_xll.BDP($E1588&amp;" ISIN","DUR_ADJ_OAS_MID")),_xll.BDP($E1588&amp;" ISIN","DUR_ADJ_OAS_MID")," ")))</f>
        <v xml:space="preserve"> </v>
      </c>
      <c r="S1588" s="7" t="str">
        <f t="shared" si="25"/>
        <v xml:space="preserve"> </v>
      </c>
      <c r="T1588" t="s">
        <v>4906</v>
      </c>
      <c r="U1588" t="s">
        <v>1267</v>
      </c>
    </row>
    <row r="1589" spans="1:21" x14ac:dyDescent="0.25">
      <c r="A1589" t="s">
        <v>4822</v>
      </c>
      <c r="B1589" t="s">
        <v>4907</v>
      </c>
      <c r="C1589" t="s">
        <v>4908</v>
      </c>
      <c r="D1589" t="s">
        <v>4909</v>
      </c>
      <c r="E1589" t="s">
        <v>4910</v>
      </c>
      <c r="F1589" t="s">
        <v>4911</v>
      </c>
      <c r="G1589" s="1">
        <v>19638</v>
      </c>
      <c r="H1589" s="1">
        <v>83.6</v>
      </c>
      <c r="I1589" s="2">
        <v>1641736.8</v>
      </c>
      <c r="J1589" s="3">
        <v>4.5673199999999997E-3</v>
      </c>
      <c r="K1589" s="4">
        <v>359452746.55000001</v>
      </c>
      <c r="L1589" s="5">
        <v>9650001</v>
      </c>
      <c r="M1589" s="6">
        <v>37.248985419999997</v>
      </c>
      <c r="N1589" s="7" t="str">
        <f>IF(ISNUMBER(_xll.BDP($C1589, "DELTA_MID")),_xll.BDP($C1589, "DELTA_MID")," ")</f>
        <v xml:space="preserve"> </v>
      </c>
      <c r="O1589" s="7" t="str">
        <f>IF(ISNUMBER(N1589),_xll.BDP($C1589, "OPT_UNDL_TICKER"),"")</f>
        <v/>
      </c>
      <c r="P1589" s="8" t="str">
        <f>IF(ISNUMBER(N1589),_xll.BDP($C1589, "OPT_UNDL_PX")," ")</f>
        <v xml:space="preserve"> </v>
      </c>
      <c r="Q1589" s="7" t="str">
        <f>IF(ISNUMBER(N1589),+G1589*_xll.BDP($C1589, "PX_POS_MULT_FACTOR")*P1589/K1589," ")</f>
        <v xml:space="preserve"> </v>
      </c>
      <c r="R1589" s="8" t="str">
        <f>IF(OR($A1589="TUA",$A1589="TYA"),"",IF(ISNUMBER(_xll.BDP($C1589,"DUR_ADJ_OAS_MID")),_xll.BDP($C1589,"DUR_ADJ_OAS_MID"),IF(ISNUMBER(_xll.BDP($E1589&amp;" ISIN","DUR_ADJ_OAS_MID")),_xll.BDP($E1589&amp;" ISIN","DUR_ADJ_OAS_MID")," ")))</f>
        <v xml:space="preserve"> </v>
      </c>
      <c r="S1589" s="7" t="str">
        <f t="shared" si="25"/>
        <v xml:space="preserve"> </v>
      </c>
      <c r="T1589" t="s">
        <v>4911</v>
      </c>
      <c r="U1589" t="s">
        <v>1267</v>
      </c>
    </row>
    <row r="1590" spans="1:21" x14ac:dyDescent="0.25">
      <c r="A1590" t="s">
        <v>4822</v>
      </c>
      <c r="B1590" t="s">
        <v>4912</v>
      </c>
      <c r="C1590" t="s">
        <v>4913</v>
      </c>
      <c r="D1590" t="s">
        <v>4914</v>
      </c>
      <c r="E1590" t="s">
        <v>4915</v>
      </c>
      <c r="F1590" t="s">
        <v>4916</v>
      </c>
      <c r="G1590" s="1">
        <v>381186</v>
      </c>
      <c r="H1590" s="1">
        <v>15.81</v>
      </c>
      <c r="I1590" s="2">
        <v>6026550.6600000001</v>
      </c>
      <c r="J1590" s="3">
        <v>1.6765909999999998E-2</v>
      </c>
      <c r="K1590" s="4">
        <v>359452746.55000001</v>
      </c>
      <c r="L1590" s="5">
        <v>9650001</v>
      </c>
      <c r="M1590" s="6">
        <v>37.248985419999997</v>
      </c>
      <c r="N1590" s="7" t="str">
        <f>IF(ISNUMBER(_xll.BDP($C1590, "DELTA_MID")),_xll.BDP($C1590, "DELTA_MID")," ")</f>
        <v xml:space="preserve"> </v>
      </c>
      <c r="O1590" s="7" t="str">
        <f>IF(ISNUMBER(N1590),_xll.BDP($C1590, "OPT_UNDL_TICKER"),"")</f>
        <v/>
      </c>
      <c r="P1590" s="8" t="str">
        <f>IF(ISNUMBER(N1590),_xll.BDP($C1590, "OPT_UNDL_PX")," ")</f>
        <v xml:space="preserve"> </v>
      </c>
      <c r="Q1590" s="7" t="str">
        <f>IF(ISNUMBER(N1590),+G1590*_xll.BDP($C1590, "PX_POS_MULT_FACTOR")*P1590/K1590," ")</f>
        <v xml:space="preserve"> </v>
      </c>
      <c r="R1590" s="8" t="str">
        <f>IF(OR($A1590="TUA",$A1590="TYA"),"",IF(ISNUMBER(_xll.BDP($C1590,"DUR_ADJ_OAS_MID")),_xll.BDP($C1590,"DUR_ADJ_OAS_MID"),IF(ISNUMBER(_xll.BDP($E1590&amp;" ISIN","DUR_ADJ_OAS_MID")),_xll.BDP($E1590&amp;" ISIN","DUR_ADJ_OAS_MID")," ")))</f>
        <v xml:space="preserve"> </v>
      </c>
      <c r="S1590" s="7" t="str">
        <f t="shared" si="25"/>
        <v xml:space="preserve"> </v>
      </c>
      <c r="T1590" t="s">
        <v>4916</v>
      </c>
      <c r="U1590" t="s">
        <v>1267</v>
      </c>
    </row>
    <row r="1591" spans="1:21" x14ac:dyDescent="0.25">
      <c r="A1591" t="s">
        <v>4822</v>
      </c>
      <c r="B1591" t="s">
        <v>2702</v>
      </c>
      <c r="C1591" t="s">
        <v>2703</v>
      </c>
      <c r="D1591" t="s">
        <v>2704</v>
      </c>
      <c r="E1591" t="s">
        <v>2705</v>
      </c>
      <c r="F1591" t="s">
        <v>2706</v>
      </c>
      <c r="G1591" s="1">
        <v>6484</v>
      </c>
      <c r="H1591" s="1">
        <v>45.99</v>
      </c>
      <c r="I1591" s="2">
        <v>298199.15999999997</v>
      </c>
      <c r="J1591" s="3">
        <v>8.2958999999999995E-4</v>
      </c>
      <c r="K1591" s="4">
        <v>359452746.55000001</v>
      </c>
      <c r="L1591" s="5">
        <v>9650001</v>
      </c>
      <c r="M1591" s="6">
        <v>37.248985419999997</v>
      </c>
      <c r="N1591" s="7" t="str">
        <f>IF(ISNUMBER(_xll.BDP($C1591, "DELTA_MID")),_xll.BDP($C1591, "DELTA_MID")," ")</f>
        <v xml:space="preserve"> </v>
      </c>
      <c r="O1591" s="7" t="str">
        <f>IF(ISNUMBER(N1591),_xll.BDP($C1591, "OPT_UNDL_TICKER"),"")</f>
        <v/>
      </c>
      <c r="P1591" s="8" t="str">
        <f>IF(ISNUMBER(N1591),_xll.BDP($C1591, "OPT_UNDL_PX")," ")</f>
        <v xml:space="preserve"> </v>
      </c>
      <c r="Q1591" s="7" t="str">
        <f>IF(ISNUMBER(N1591),+G1591*_xll.BDP($C1591, "PX_POS_MULT_FACTOR")*P1591/K1591," ")</f>
        <v xml:space="preserve"> </v>
      </c>
      <c r="R1591" s="8" t="str">
        <f>IF(OR($A1591="TUA",$A1591="TYA"),"",IF(ISNUMBER(_xll.BDP($C1591,"DUR_ADJ_OAS_MID")),_xll.BDP($C1591,"DUR_ADJ_OAS_MID"),IF(ISNUMBER(_xll.BDP($E1591&amp;" ISIN","DUR_ADJ_OAS_MID")),_xll.BDP($E1591&amp;" ISIN","DUR_ADJ_OAS_MID")," ")))</f>
        <v xml:space="preserve"> </v>
      </c>
      <c r="S1591" s="7" t="str">
        <f t="shared" si="25"/>
        <v xml:space="preserve"> </v>
      </c>
      <c r="T1591" t="s">
        <v>2706</v>
      </c>
      <c r="U1591" t="s">
        <v>1267</v>
      </c>
    </row>
    <row r="1592" spans="1:21" x14ac:dyDescent="0.25">
      <c r="A1592" t="s">
        <v>4822</v>
      </c>
      <c r="B1592" t="s">
        <v>4917</v>
      </c>
      <c r="C1592" t="s">
        <v>4918</v>
      </c>
      <c r="D1592" t="s">
        <v>4919</v>
      </c>
      <c r="E1592" t="s">
        <v>4920</v>
      </c>
      <c r="F1592" t="s">
        <v>4921</v>
      </c>
      <c r="G1592" s="1">
        <v>162194</v>
      </c>
      <c r="H1592" s="1">
        <v>10.94</v>
      </c>
      <c r="I1592" s="2">
        <v>1774402.36</v>
      </c>
      <c r="J1592" s="3">
        <v>4.9363999999999996E-3</v>
      </c>
      <c r="K1592" s="4">
        <v>359452746.55000001</v>
      </c>
      <c r="L1592" s="5">
        <v>9650001</v>
      </c>
      <c r="M1592" s="6">
        <v>37.248985419999997</v>
      </c>
      <c r="N1592" s="7" t="str">
        <f>IF(ISNUMBER(_xll.BDP($C1592, "DELTA_MID")),_xll.BDP($C1592, "DELTA_MID")," ")</f>
        <v xml:space="preserve"> </v>
      </c>
      <c r="O1592" s="7" t="str">
        <f>IF(ISNUMBER(N1592),_xll.BDP($C1592, "OPT_UNDL_TICKER"),"")</f>
        <v/>
      </c>
      <c r="P1592" s="8" t="str">
        <f>IF(ISNUMBER(N1592),_xll.BDP($C1592, "OPT_UNDL_PX")," ")</f>
        <v xml:space="preserve"> </v>
      </c>
      <c r="Q1592" s="7" t="str">
        <f>IF(ISNUMBER(N1592),+G1592*_xll.BDP($C1592, "PX_POS_MULT_FACTOR")*P1592/K1592," ")</f>
        <v xml:space="preserve"> </v>
      </c>
      <c r="R1592" s="8" t="str">
        <f>IF(OR($A1592="TUA",$A1592="TYA"),"",IF(ISNUMBER(_xll.BDP($C1592,"DUR_ADJ_OAS_MID")),_xll.BDP($C1592,"DUR_ADJ_OAS_MID"),IF(ISNUMBER(_xll.BDP($E1592&amp;" ISIN","DUR_ADJ_OAS_MID")),_xll.BDP($E1592&amp;" ISIN","DUR_ADJ_OAS_MID")," ")))</f>
        <v xml:space="preserve"> </v>
      </c>
      <c r="S1592" s="7" t="str">
        <f t="shared" si="25"/>
        <v xml:space="preserve"> </v>
      </c>
      <c r="T1592" t="s">
        <v>4921</v>
      </c>
      <c r="U1592" t="s">
        <v>1267</v>
      </c>
    </row>
    <row r="1593" spans="1:21" x14ac:dyDescent="0.25">
      <c r="A1593" t="s">
        <v>4822</v>
      </c>
      <c r="B1593" t="s">
        <v>4922</v>
      </c>
      <c r="C1593" t="s">
        <v>4923</v>
      </c>
      <c r="D1593" t="s">
        <v>4924</v>
      </c>
      <c r="E1593" t="s">
        <v>4925</v>
      </c>
      <c r="F1593" t="s">
        <v>4926</v>
      </c>
      <c r="G1593" s="1">
        <v>54880</v>
      </c>
      <c r="H1593" s="1">
        <v>80.319999999999993</v>
      </c>
      <c r="I1593" s="2">
        <v>4407961.5999999996</v>
      </c>
      <c r="J1593" s="3">
        <v>1.226298E-2</v>
      </c>
      <c r="K1593" s="4">
        <v>359452746.55000001</v>
      </c>
      <c r="L1593" s="5">
        <v>9650001</v>
      </c>
      <c r="M1593" s="6">
        <v>37.248985419999997</v>
      </c>
      <c r="N1593" s="7" t="str">
        <f>IF(ISNUMBER(_xll.BDP($C1593, "DELTA_MID")),_xll.BDP($C1593, "DELTA_MID")," ")</f>
        <v xml:space="preserve"> </v>
      </c>
      <c r="O1593" s="7" t="str">
        <f>IF(ISNUMBER(N1593),_xll.BDP($C1593, "OPT_UNDL_TICKER"),"")</f>
        <v/>
      </c>
      <c r="P1593" s="8" t="str">
        <f>IF(ISNUMBER(N1593),_xll.BDP($C1593, "OPT_UNDL_PX")," ")</f>
        <v xml:space="preserve"> </v>
      </c>
      <c r="Q1593" s="7" t="str">
        <f>IF(ISNUMBER(N1593),+G1593*_xll.BDP($C1593, "PX_POS_MULT_FACTOR")*P1593/K1593," ")</f>
        <v xml:space="preserve"> </v>
      </c>
      <c r="R1593" s="8" t="str">
        <f>IF(OR($A1593="TUA",$A1593="TYA"),"",IF(ISNUMBER(_xll.BDP($C1593,"DUR_ADJ_OAS_MID")),_xll.BDP($C1593,"DUR_ADJ_OAS_MID"),IF(ISNUMBER(_xll.BDP($E1593&amp;" ISIN","DUR_ADJ_OAS_MID")),_xll.BDP($E1593&amp;" ISIN","DUR_ADJ_OAS_MID")," ")))</f>
        <v xml:space="preserve"> </v>
      </c>
      <c r="S1593" s="7" t="str">
        <f t="shared" si="25"/>
        <v xml:space="preserve"> </v>
      </c>
      <c r="T1593" t="s">
        <v>4926</v>
      </c>
      <c r="U1593" t="s">
        <v>1267</v>
      </c>
    </row>
    <row r="1594" spans="1:21" x14ac:dyDescent="0.25">
      <c r="A1594" t="s">
        <v>4822</v>
      </c>
      <c r="B1594" t="s">
        <v>3781</v>
      </c>
      <c r="C1594" t="s">
        <v>3782</v>
      </c>
      <c r="D1594" t="s">
        <v>3783</v>
      </c>
      <c r="E1594" t="s">
        <v>3784</v>
      </c>
      <c r="F1594" t="s">
        <v>3785</v>
      </c>
      <c r="G1594" s="1">
        <v>29071</v>
      </c>
      <c r="H1594" s="1">
        <v>114.59</v>
      </c>
      <c r="I1594" s="2">
        <v>3331245.89</v>
      </c>
      <c r="J1594" s="3">
        <v>9.2675499999999994E-3</v>
      </c>
      <c r="K1594" s="4">
        <v>359452746.55000001</v>
      </c>
      <c r="L1594" s="5">
        <v>9650001</v>
      </c>
      <c r="M1594" s="6">
        <v>37.248985419999997</v>
      </c>
      <c r="N1594" s="7" t="str">
        <f>IF(ISNUMBER(_xll.BDP($C1594, "DELTA_MID")),_xll.BDP($C1594, "DELTA_MID")," ")</f>
        <v xml:space="preserve"> </v>
      </c>
      <c r="O1594" s="7" t="str">
        <f>IF(ISNUMBER(N1594),_xll.BDP($C1594, "OPT_UNDL_TICKER"),"")</f>
        <v/>
      </c>
      <c r="P1594" s="8" t="str">
        <f>IF(ISNUMBER(N1594),_xll.BDP($C1594, "OPT_UNDL_PX")," ")</f>
        <v xml:space="preserve"> </v>
      </c>
      <c r="Q1594" s="7" t="str">
        <f>IF(ISNUMBER(N1594),+G1594*_xll.BDP($C1594, "PX_POS_MULT_FACTOR")*P1594/K1594," ")</f>
        <v xml:space="preserve"> </v>
      </c>
      <c r="R1594" s="8" t="str">
        <f>IF(OR($A1594="TUA",$A1594="TYA"),"",IF(ISNUMBER(_xll.BDP($C1594,"DUR_ADJ_OAS_MID")),_xll.BDP($C1594,"DUR_ADJ_OAS_MID"),IF(ISNUMBER(_xll.BDP($E1594&amp;" ISIN","DUR_ADJ_OAS_MID")),_xll.BDP($E1594&amp;" ISIN","DUR_ADJ_OAS_MID")," ")))</f>
        <v xml:space="preserve"> </v>
      </c>
      <c r="S1594" s="7" t="str">
        <f t="shared" si="25"/>
        <v xml:space="preserve"> </v>
      </c>
      <c r="T1594" t="s">
        <v>3785</v>
      </c>
      <c r="U1594" t="s">
        <v>1267</v>
      </c>
    </row>
    <row r="1595" spans="1:21" x14ac:dyDescent="0.25">
      <c r="A1595" t="s">
        <v>4822</v>
      </c>
      <c r="B1595" t="s">
        <v>4927</v>
      </c>
      <c r="C1595" t="s">
        <v>4928</v>
      </c>
      <c r="D1595" t="s">
        <v>381</v>
      </c>
      <c r="E1595" t="s">
        <v>382</v>
      </c>
      <c r="F1595" t="s">
        <v>383</v>
      </c>
      <c r="G1595" s="1">
        <v>38067</v>
      </c>
      <c r="H1595" s="1">
        <v>140.97</v>
      </c>
      <c r="I1595" s="2">
        <v>5366304.99</v>
      </c>
      <c r="J1595" s="3">
        <v>1.4929100000000001E-2</v>
      </c>
      <c r="K1595" s="4">
        <v>359452746.55000001</v>
      </c>
      <c r="L1595" s="5">
        <v>9650001</v>
      </c>
      <c r="M1595" s="6">
        <v>37.248985419999997</v>
      </c>
      <c r="N1595" s="7" t="str">
        <f>IF(ISNUMBER(_xll.BDP($C1595, "DELTA_MID")),_xll.BDP($C1595, "DELTA_MID")," ")</f>
        <v xml:space="preserve"> </v>
      </c>
      <c r="O1595" s="7" t="str">
        <f>IF(ISNUMBER(N1595),_xll.BDP($C1595, "OPT_UNDL_TICKER"),"")</f>
        <v/>
      </c>
      <c r="P1595" s="8" t="str">
        <f>IF(ISNUMBER(N1595),_xll.BDP($C1595, "OPT_UNDL_PX")," ")</f>
        <v xml:space="preserve"> </v>
      </c>
      <c r="Q1595" s="7" t="str">
        <f>IF(ISNUMBER(N1595),+G1595*_xll.BDP($C1595, "PX_POS_MULT_FACTOR")*P1595/K1595," ")</f>
        <v xml:space="preserve"> </v>
      </c>
      <c r="R1595" s="8" t="str">
        <f>IF(OR($A1595="TUA",$A1595="TYA"),"",IF(ISNUMBER(_xll.BDP($C1595,"DUR_ADJ_OAS_MID")),_xll.BDP($C1595,"DUR_ADJ_OAS_MID"),IF(ISNUMBER(_xll.BDP($E1595&amp;" ISIN","DUR_ADJ_OAS_MID")),_xll.BDP($E1595&amp;" ISIN","DUR_ADJ_OAS_MID")," ")))</f>
        <v xml:space="preserve"> </v>
      </c>
      <c r="S1595" s="7" t="str">
        <f t="shared" si="25"/>
        <v xml:space="preserve"> </v>
      </c>
      <c r="T1595" t="s">
        <v>383</v>
      </c>
      <c r="U1595" t="s">
        <v>1267</v>
      </c>
    </row>
    <row r="1596" spans="1:21" x14ac:dyDescent="0.25">
      <c r="A1596" t="s">
        <v>4822</v>
      </c>
      <c r="B1596" t="s">
        <v>4929</v>
      </c>
      <c r="C1596" t="s">
        <v>4930</v>
      </c>
      <c r="D1596" t="s">
        <v>4931</v>
      </c>
      <c r="E1596" t="s">
        <v>4932</v>
      </c>
      <c r="F1596" t="s">
        <v>4933</v>
      </c>
      <c r="G1596" s="1">
        <v>27755</v>
      </c>
      <c r="H1596" s="1">
        <v>83.02</v>
      </c>
      <c r="I1596" s="2">
        <v>2304220.1</v>
      </c>
      <c r="J1596" s="3">
        <v>6.4103600000000004E-3</v>
      </c>
      <c r="K1596" s="4">
        <v>359452746.55000001</v>
      </c>
      <c r="L1596" s="5">
        <v>9650001</v>
      </c>
      <c r="M1596" s="6">
        <v>37.248985419999997</v>
      </c>
      <c r="N1596" s="7" t="str">
        <f>IF(ISNUMBER(_xll.BDP($C1596, "DELTA_MID")),_xll.BDP($C1596, "DELTA_MID")," ")</f>
        <v xml:space="preserve"> </v>
      </c>
      <c r="O1596" s="7" t="str">
        <f>IF(ISNUMBER(N1596),_xll.BDP($C1596, "OPT_UNDL_TICKER"),"")</f>
        <v/>
      </c>
      <c r="P1596" s="8" t="str">
        <f>IF(ISNUMBER(N1596),_xll.BDP($C1596, "OPT_UNDL_PX")," ")</f>
        <v xml:space="preserve"> </v>
      </c>
      <c r="Q1596" s="7" t="str">
        <f>IF(ISNUMBER(N1596),+G1596*_xll.BDP($C1596, "PX_POS_MULT_FACTOR")*P1596/K1596," ")</f>
        <v xml:space="preserve"> </v>
      </c>
      <c r="R1596" s="8" t="str">
        <f>IF(OR($A1596="TUA",$A1596="TYA"),"",IF(ISNUMBER(_xll.BDP($C1596,"DUR_ADJ_OAS_MID")),_xll.BDP($C1596,"DUR_ADJ_OAS_MID"),IF(ISNUMBER(_xll.BDP($E1596&amp;" ISIN","DUR_ADJ_OAS_MID")),_xll.BDP($E1596&amp;" ISIN","DUR_ADJ_OAS_MID")," ")))</f>
        <v xml:space="preserve"> </v>
      </c>
      <c r="S1596" s="7" t="str">
        <f t="shared" si="25"/>
        <v xml:space="preserve"> </v>
      </c>
      <c r="T1596" t="s">
        <v>4933</v>
      </c>
      <c r="U1596" t="s">
        <v>1267</v>
      </c>
    </row>
    <row r="1597" spans="1:21" x14ac:dyDescent="0.25">
      <c r="A1597" t="s">
        <v>4822</v>
      </c>
      <c r="B1597" t="s">
        <v>4934</v>
      </c>
      <c r="C1597" t="s">
        <v>4935</v>
      </c>
      <c r="D1597" t="s">
        <v>4936</v>
      </c>
      <c r="E1597" t="s">
        <v>4937</v>
      </c>
      <c r="F1597" t="s">
        <v>4938</v>
      </c>
      <c r="G1597" s="1">
        <v>1579</v>
      </c>
      <c r="H1597" s="1">
        <v>187.97</v>
      </c>
      <c r="I1597" s="2">
        <v>296804.63</v>
      </c>
      <c r="J1597" s="3">
        <v>8.2571000000000001E-4</v>
      </c>
      <c r="K1597" s="4">
        <v>359452746.55000001</v>
      </c>
      <c r="L1597" s="5">
        <v>9650001</v>
      </c>
      <c r="M1597" s="6">
        <v>37.248985419999997</v>
      </c>
      <c r="N1597" s="7" t="str">
        <f>IF(ISNUMBER(_xll.BDP($C1597, "DELTA_MID")),_xll.BDP($C1597, "DELTA_MID")," ")</f>
        <v xml:space="preserve"> </v>
      </c>
      <c r="O1597" s="7" t="str">
        <f>IF(ISNUMBER(N1597),_xll.BDP($C1597, "OPT_UNDL_TICKER"),"")</f>
        <v/>
      </c>
      <c r="P1597" s="8" t="str">
        <f>IF(ISNUMBER(N1597),_xll.BDP($C1597, "OPT_UNDL_PX")," ")</f>
        <v xml:space="preserve"> </v>
      </c>
      <c r="Q1597" s="7" t="str">
        <f>IF(ISNUMBER(N1597),+G1597*_xll.BDP($C1597, "PX_POS_MULT_FACTOR")*P1597/K1597," ")</f>
        <v xml:space="preserve"> </v>
      </c>
      <c r="R1597" s="8" t="str">
        <f>IF(OR($A1597="TUA",$A1597="TYA"),"",IF(ISNUMBER(_xll.BDP($C1597,"DUR_ADJ_OAS_MID")),_xll.BDP($C1597,"DUR_ADJ_OAS_MID"),IF(ISNUMBER(_xll.BDP($E1597&amp;" ISIN","DUR_ADJ_OAS_MID")),_xll.BDP($E1597&amp;" ISIN","DUR_ADJ_OAS_MID")," ")))</f>
        <v xml:space="preserve"> </v>
      </c>
      <c r="S1597" s="7" t="str">
        <f t="shared" si="25"/>
        <v xml:space="preserve"> </v>
      </c>
      <c r="T1597" t="s">
        <v>4938</v>
      </c>
      <c r="U1597" t="s">
        <v>1267</v>
      </c>
    </row>
    <row r="1598" spans="1:21" x14ac:dyDescent="0.25">
      <c r="A1598" t="s">
        <v>4822</v>
      </c>
      <c r="B1598" t="s">
        <v>3851</v>
      </c>
      <c r="C1598" t="s">
        <v>3852</v>
      </c>
      <c r="D1598" t="s">
        <v>3853</v>
      </c>
      <c r="E1598" t="s">
        <v>3854</v>
      </c>
      <c r="F1598" t="s">
        <v>3855</v>
      </c>
      <c r="G1598" s="1">
        <v>14192</v>
      </c>
      <c r="H1598" s="1">
        <v>162.63999999999999</v>
      </c>
      <c r="I1598" s="2">
        <v>2308186.88</v>
      </c>
      <c r="J1598" s="3">
        <v>6.4213899999999999E-3</v>
      </c>
      <c r="K1598" s="4">
        <v>359452746.55000001</v>
      </c>
      <c r="L1598" s="5">
        <v>9650001</v>
      </c>
      <c r="M1598" s="6">
        <v>37.248985419999997</v>
      </c>
      <c r="N1598" s="7" t="str">
        <f>IF(ISNUMBER(_xll.BDP($C1598, "DELTA_MID")),_xll.BDP($C1598, "DELTA_MID")," ")</f>
        <v xml:space="preserve"> </v>
      </c>
      <c r="O1598" s="7" t="str">
        <f>IF(ISNUMBER(N1598),_xll.BDP($C1598, "OPT_UNDL_TICKER"),"")</f>
        <v/>
      </c>
      <c r="P1598" s="8" t="str">
        <f>IF(ISNUMBER(N1598),_xll.BDP($C1598, "OPT_UNDL_PX")," ")</f>
        <v xml:space="preserve"> </v>
      </c>
      <c r="Q1598" s="7" t="str">
        <f>IF(ISNUMBER(N1598),+G1598*_xll.BDP($C1598, "PX_POS_MULT_FACTOR")*P1598/K1598," ")</f>
        <v xml:space="preserve"> </v>
      </c>
      <c r="R1598" s="8" t="str">
        <f>IF(OR($A1598="TUA",$A1598="TYA"),"",IF(ISNUMBER(_xll.BDP($C1598,"DUR_ADJ_OAS_MID")),_xll.BDP($C1598,"DUR_ADJ_OAS_MID"),IF(ISNUMBER(_xll.BDP($E1598&amp;" ISIN","DUR_ADJ_OAS_MID")),_xll.BDP($E1598&amp;" ISIN","DUR_ADJ_OAS_MID")," ")))</f>
        <v xml:space="preserve"> </v>
      </c>
      <c r="S1598" s="7" t="str">
        <f t="shared" si="25"/>
        <v xml:space="preserve"> </v>
      </c>
      <c r="T1598" t="s">
        <v>3855</v>
      </c>
      <c r="U1598" t="s">
        <v>1267</v>
      </c>
    </row>
    <row r="1599" spans="1:21" x14ac:dyDescent="0.25">
      <c r="A1599" t="s">
        <v>4822</v>
      </c>
      <c r="B1599" t="s">
        <v>4939</v>
      </c>
      <c r="C1599" t="s">
        <v>4940</v>
      </c>
      <c r="D1599" t="s">
        <v>444</v>
      </c>
      <c r="E1599" t="s">
        <v>445</v>
      </c>
      <c r="F1599" t="s">
        <v>446</v>
      </c>
      <c r="G1599" s="1">
        <v>17688</v>
      </c>
      <c r="H1599" s="1">
        <v>241.04</v>
      </c>
      <c r="I1599" s="2">
        <v>4263515.5199999996</v>
      </c>
      <c r="J1599" s="3">
        <v>1.1861129999999999E-2</v>
      </c>
      <c r="K1599" s="4">
        <v>359452746.55000001</v>
      </c>
      <c r="L1599" s="5">
        <v>9650001</v>
      </c>
      <c r="M1599" s="6">
        <v>37.248985419999997</v>
      </c>
      <c r="N1599" s="7" t="str">
        <f>IF(ISNUMBER(_xll.BDP($C1599, "DELTA_MID")),_xll.BDP($C1599, "DELTA_MID")," ")</f>
        <v xml:space="preserve"> </v>
      </c>
      <c r="O1599" s="7" t="str">
        <f>IF(ISNUMBER(N1599),_xll.BDP($C1599, "OPT_UNDL_TICKER"),"")</f>
        <v/>
      </c>
      <c r="P1599" s="8" t="str">
        <f>IF(ISNUMBER(N1599),_xll.BDP($C1599, "OPT_UNDL_PX")," ")</f>
        <v xml:space="preserve"> </v>
      </c>
      <c r="Q1599" s="7" t="str">
        <f>IF(ISNUMBER(N1599),+G1599*_xll.BDP($C1599, "PX_POS_MULT_FACTOR")*P1599/K1599," ")</f>
        <v xml:space="preserve"> </v>
      </c>
      <c r="R1599" s="8" t="str">
        <f>IF(OR($A1599="TUA",$A1599="TYA"),"",IF(ISNUMBER(_xll.BDP($C1599,"DUR_ADJ_OAS_MID")),_xll.BDP($C1599,"DUR_ADJ_OAS_MID"),IF(ISNUMBER(_xll.BDP($E1599&amp;" ISIN","DUR_ADJ_OAS_MID")),_xll.BDP($E1599&amp;" ISIN","DUR_ADJ_OAS_MID")," ")))</f>
        <v xml:space="preserve"> </v>
      </c>
      <c r="S1599" s="7" t="str">
        <f t="shared" si="25"/>
        <v xml:space="preserve"> </v>
      </c>
      <c r="T1599" t="s">
        <v>446</v>
      </c>
      <c r="U1599" t="s">
        <v>1267</v>
      </c>
    </row>
    <row r="1600" spans="1:21" x14ac:dyDescent="0.25">
      <c r="A1600" t="s">
        <v>4822</v>
      </c>
      <c r="B1600" t="s">
        <v>4941</v>
      </c>
      <c r="C1600" t="s">
        <v>4942</v>
      </c>
      <c r="D1600" t="s">
        <v>4943</v>
      </c>
      <c r="E1600" t="s">
        <v>4944</v>
      </c>
      <c r="F1600" t="s">
        <v>4945</v>
      </c>
      <c r="G1600" s="1">
        <v>14968</v>
      </c>
      <c r="H1600" s="1">
        <v>525.04</v>
      </c>
      <c r="I1600" s="2">
        <v>7858798.7199999997</v>
      </c>
      <c r="J1600" s="3">
        <v>2.1863230000000001E-2</v>
      </c>
      <c r="K1600" s="4">
        <v>359452746.55000001</v>
      </c>
      <c r="L1600" s="5">
        <v>9650001</v>
      </c>
      <c r="M1600" s="6">
        <v>37.248985419999997</v>
      </c>
      <c r="N1600" s="7" t="str">
        <f>IF(ISNUMBER(_xll.BDP($C1600, "DELTA_MID")),_xll.BDP($C1600, "DELTA_MID")," ")</f>
        <v xml:space="preserve"> </v>
      </c>
      <c r="O1600" s="7" t="str">
        <f>IF(ISNUMBER(N1600),_xll.BDP($C1600, "OPT_UNDL_TICKER"),"")</f>
        <v/>
      </c>
      <c r="P1600" s="8" t="str">
        <f>IF(ISNUMBER(N1600),_xll.BDP($C1600, "OPT_UNDL_PX")," ")</f>
        <v xml:space="preserve"> </v>
      </c>
      <c r="Q1600" s="7" t="str">
        <f>IF(ISNUMBER(N1600),+G1600*_xll.BDP($C1600, "PX_POS_MULT_FACTOR")*P1600/K1600," ")</f>
        <v xml:space="preserve"> </v>
      </c>
      <c r="R1600" s="8" t="str">
        <f>IF(OR($A1600="TUA",$A1600="TYA"),"",IF(ISNUMBER(_xll.BDP($C1600,"DUR_ADJ_OAS_MID")),_xll.BDP($C1600,"DUR_ADJ_OAS_MID"),IF(ISNUMBER(_xll.BDP($E1600&amp;" ISIN","DUR_ADJ_OAS_MID")),_xll.BDP($E1600&amp;" ISIN","DUR_ADJ_OAS_MID")," ")))</f>
        <v xml:space="preserve"> </v>
      </c>
      <c r="S1600" s="7" t="str">
        <f t="shared" si="25"/>
        <v xml:space="preserve"> </v>
      </c>
      <c r="T1600" t="s">
        <v>4945</v>
      </c>
      <c r="U1600" t="s">
        <v>1267</v>
      </c>
    </row>
    <row r="1601" spans="1:21" x14ac:dyDescent="0.25">
      <c r="A1601" t="s">
        <v>4822</v>
      </c>
      <c r="B1601" t="s">
        <v>4946</v>
      </c>
      <c r="C1601" t="s">
        <v>4947</v>
      </c>
      <c r="D1601" t="s">
        <v>4948</v>
      </c>
      <c r="E1601" t="s">
        <v>4949</v>
      </c>
      <c r="F1601" t="s">
        <v>4950</v>
      </c>
      <c r="G1601" s="1">
        <v>72300</v>
      </c>
      <c r="H1601" s="1">
        <v>167.85</v>
      </c>
      <c r="I1601" s="2">
        <v>12135555</v>
      </c>
      <c r="J1601" s="3">
        <v>3.3761199999999998E-2</v>
      </c>
      <c r="K1601" s="4">
        <v>359452746.55000001</v>
      </c>
      <c r="L1601" s="5">
        <v>9650001</v>
      </c>
      <c r="M1601" s="6">
        <v>37.248985419999997</v>
      </c>
      <c r="N1601" s="7" t="str">
        <f>IF(ISNUMBER(_xll.BDP($C1601, "DELTA_MID")),_xll.BDP($C1601, "DELTA_MID")," ")</f>
        <v xml:space="preserve"> </v>
      </c>
      <c r="O1601" s="7" t="str">
        <f>IF(ISNUMBER(N1601),_xll.BDP($C1601, "OPT_UNDL_TICKER"),"")</f>
        <v/>
      </c>
      <c r="P1601" s="8" t="str">
        <f>IF(ISNUMBER(N1601),_xll.BDP($C1601, "OPT_UNDL_PX")," ")</f>
        <v xml:space="preserve"> </v>
      </c>
      <c r="Q1601" s="7" t="str">
        <f>IF(ISNUMBER(N1601),+G1601*_xll.BDP($C1601, "PX_POS_MULT_FACTOR")*P1601/K1601," ")</f>
        <v xml:space="preserve"> </v>
      </c>
      <c r="R1601" s="8" t="str">
        <f>IF(OR($A1601="TUA",$A1601="TYA"),"",IF(ISNUMBER(_xll.BDP($C1601,"DUR_ADJ_OAS_MID")),_xll.BDP($C1601,"DUR_ADJ_OAS_MID"),IF(ISNUMBER(_xll.BDP($E1601&amp;" ISIN","DUR_ADJ_OAS_MID")),_xll.BDP($E1601&amp;" ISIN","DUR_ADJ_OAS_MID")," ")))</f>
        <v xml:space="preserve"> </v>
      </c>
      <c r="S1601" s="7" t="str">
        <f t="shared" si="25"/>
        <v xml:space="preserve"> </v>
      </c>
      <c r="T1601" t="s">
        <v>4950</v>
      </c>
      <c r="U1601" t="s">
        <v>1267</v>
      </c>
    </row>
    <row r="1602" spans="1:21" x14ac:dyDescent="0.25">
      <c r="A1602" t="s">
        <v>4822</v>
      </c>
      <c r="B1602" t="s">
        <v>4951</v>
      </c>
      <c r="C1602" t="s">
        <v>4952</v>
      </c>
      <c r="D1602" t="s">
        <v>468</v>
      </c>
      <c r="E1602" t="s">
        <v>469</v>
      </c>
      <c r="F1602" t="s">
        <v>470</v>
      </c>
      <c r="G1602" s="1">
        <v>22302</v>
      </c>
      <c r="H1602" s="1">
        <v>224.44</v>
      </c>
      <c r="I1602" s="2">
        <v>5005460.88</v>
      </c>
      <c r="J1602" s="3">
        <v>1.392523E-2</v>
      </c>
      <c r="K1602" s="4">
        <v>359452746.55000001</v>
      </c>
      <c r="L1602" s="5">
        <v>9650001</v>
      </c>
      <c r="M1602" s="6">
        <v>37.248985419999997</v>
      </c>
      <c r="N1602" s="7" t="str">
        <f>IF(ISNUMBER(_xll.BDP($C1602, "DELTA_MID")),_xll.BDP($C1602, "DELTA_MID")," ")</f>
        <v xml:space="preserve"> </v>
      </c>
      <c r="O1602" s="7" t="str">
        <f>IF(ISNUMBER(N1602),_xll.BDP($C1602, "OPT_UNDL_TICKER"),"")</f>
        <v/>
      </c>
      <c r="P1602" s="8" t="str">
        <f>IF(ISNUMBER(N1602),_xll.BDP($C1602, "OPT_UNDL_PX")," ")</f>
        <v xml:space="preserve"> </v>
      </c>
      <c r="Q1602" s="7" t="str">
        <f>IF(ISNUMBER(N1602),+G1602*_xll.BDP($C1602, "PX_POS_MULT_FACTOR")*P1602/K1602," ")</f>
        <v xml:space="preserve"> </v>
      </c>
      <c r="R1602" s="8" t="str">
        <f>IF(OR($A1602="TUA",$A1602="TYA"),"",IF(ISNUMBER(_xll.BDP($C1602,"DUR_ADJ_OAS_MID")),_xll.BDP($C1602,"DUR_ADJ_OAS_MID"),IF(ISNUMBER(_xll.BDP($E1602&amp;" ISIN","DUR_ADJ_OAS_MID")),_xll.BDP($E1602&amp;" ISIN","DUR_ADJ_OAS_MID")," ")))</f>
        <v xml:space="preserve"> </v>
      </c>
      <c r="S1602" s="7" t="str">
        <f t="shared" si="25"/>
        <v xml:space="preserve"> </v>
      </c>
      <c r="T1602" t="s">
        <v>470</v>
      </c>
      <c r="U1602" t="s">
        <v>1267</v>
      </c>
    </row>
    <row r="1603" spans="1:21" x14ac:dyDescent="0.25">
      <c r="A1603" t="s">
        <v>4822</v>
      </c>
      <c r="B1603" t="s">
        <v>4953</v>
      </c>
      <c r="C1603" t="s">
        <v>4954</v>
      </c>
      <c r="D1603" t="s">
        <v>4955</v>
      </c>
      <c r="E1603" t="s">
        <v>4956</v>
      </c>
      <c r="F1603" t="s">
        <v>4957</v>
      </c>
      <c r="G1603" s="1">
        <v>23303</v>
      </c>
      <c r="H1603" s="1">
        <v>1039.51</v>
      </c>
      <c r="I1603" s="2">
        <v>24223701.530000001</v>
      </c>
      <c r="J1603" s="3">
        <v>6.7390500000000006E-2</v>
      </c>
      <c r="K1603" s="4">
        <v>359452746.55000001</v>
      </c>
      <c r="L1603" s="5">
        <v>9650001</v>
      </c>
      <c r="M1603" s="6">
        <v>37.248985419999997</v>
      </c>
      <c r="N1603" s="7" t="str">
        <f>IF(ISNUMBER(_xll.BDP($C1603, "DELTA_MID")),_xll.BDP($C1603, "DELTA_MID")," ")</f>
        <v xml:space="preserve"> </v>
      </c>
      <c r="O1603" s="7" t="str">
        <f>IF(ISNUMBER(N1603),_xll.BDP($C1603, "OPT_UNDL_TICKER"),"")</f>
        <v/>
      </c>
      <c r="P1603" s="8" t="str">
        <f>IF(ISNUMBER(N1603),_xll.BDP($C1603, "OPT_UNDL_PX")," ")</f>
        <v xml:space="preserve"> </v>
      </c>
      <c r="Q1603" s="7" t="str">
        <f>IF(ISNUMBER(N1603),+G1603*_xll.BDP($C1603, "PX_POS_MULT_FACTOR")*P1603/K1603," ")</f>
        <v xml:space="preserve"> </v>
      </c>
      <c r="R1603" s="8" t="str">
        <f>IF(OR($A1603="TUA",$A1603="TYA"),"",IF(ISNUMBER(_xll.BDP($C1603,"DUR_ADJ_OAS_MID")),_xll.BDP($C1603,"DUR_ADJ_OAS_MID"),IF(ISNUMBER(_xll.BDP($E1603&amp;" ISIN","DUR_ADJ_OAS_MID")),_xll.BDP($E1603&amp;" ISIN","DUR_ADJ_OAS_MID")," ")))</f>
        <v xml:space="preserve"> </v>
      </c>
      <c r="S1603" s="7" t="str">
        <f t="shared" si="25"/>
        <v xml:space="preserve"> </v>
      </c>
      <c r="T1603" t="s">
        <v>4957</v>
      </c>
      <c r="U1603" t="s">
        <v>1267</v>
      </c>
    </row>
    <row r="1604" spans="1:21" x14ac:dyDescent="0.25">
      <c r="A1604" t="s">
        <v>4822</v>
      </c>
      <c r="B1604" t="s">
        <v>3965</v>
      </c>
      <c r="C1604" t="s">
        <v>3966</v>
      </c>
      <c r="D1604" t="s">
        <v>3967</v>
      </c>
      <c r="E1604" t="s">
        <v>3968</v>
      </c>
      <c r="F1604" t="s">
        <v>3969</v>
      </c>
      <c r="G1604" s="1">
        <v>3457</v>
      </c>
      <c r="H1604" s="1">
        <v>158.05000000000001</v>
      </c>
      <c r="I1604" s="2">
        <v>546378.85</v>
      </c>
      <c r="J1604" s="3">
        <v>1.5200299999999999E-3</v>
      </c>
      <c r="K1604" s="4">
        <v>359452746.55000001</v>
      </c>
      <c r="L1604" s="5">
        <v>9650001</v>
      </c>
      <c r="M1604" s="6">
        <v>37.248985419999997</v>
      </c>
      <c r="N1604" s="7" t="str">
        <f>IF(ISNUMBER(_xll.BDP($C1604, "DELTA_MID")),_xll.BDP($C1604, "DELTA_MID")," ")</f>
        <v xml:space="preserve"> </v>
      </c>
      <c r="O1604" s="7" t="str">
        <f>IF(ISNUMBER(N1604),_xll.BDP($C1604, "OPT_UNDL_TICKER"),"")</f>
        <v/>
      </c>
      <c r="P1604" s="8" t="str">
        <f>IF(ISNUMBER(N1604),_xll.BDP($C1604, "OPT_UNDL_PX")," ")</f>
        <v xml:space="preserve"> </v>
      </c>
      <c r="Q1604" s="7" t="str">
        <f>IF(ISNUMBER(N1604),+G1604*_xll.BDP($C1604, "PX_POS_MULT_FACTOR")*P1604/K1604," ")</f>
        <v xml:space="preserve"> </v>
      </c>
      <c r="R1604" s="8" t="str">
        <f>IF(OR($A1604="TUA",$A1604="TYA"),"",IF(ISNUMBER(_xll.BDP($C1604,"DUR_ADJ_OAS_MID")),_xll.BDP($C1604,"DUR_ADJ_OAS_MID"),IF(ISNUMBER(_xll.BDP($E1604&amp;" ISIN","DUR_ADJ_OAS_MID")),_xll.BDP($E1604&amp;" ISIN","DUR_ADJ_OAS_MID")," ")))</f>
        <v xml:space="preserve"> </v>
      </c>
      <c r="S1604" s="7" t="str">
        <f t="shared" si="25"/>
        <v xml:space="preserve"> </v>
      </c>
      <c r="T1604" t="s">
        <v>3969</v>
      </c>
      <c r="U1604" t="s">
        <v>1267</v>
      </c>
    </row>
    <row r="1605" spans="1:21" x14ac:dyDescent="0.25">
      <c r="A1605" t="s">
        <v>4822</v>
      </c>
      <c r="B1605" t="s">
        <v>4958</v>
      </c>
      <c r="C1605" t="s">
        <v>4959</v>
      </c>
      <c r="D1605" t="s">
        <v>4960</v>
      </c>
      <c r="E1605" t="s">
        <v>4961</v>
      </c>
      <c r="F1605" t="s">
        <v>4962</v>
      </c>
      <c r="G1605" s="1">
        <v>3452</v>
      </c>
      <c r="H1605" s="1">
        <v>133.88999999999999</v>
      </c>
      <c r="I1605" s="2">
        <v>462188.28</v>
      </c>
      <c r="J1605" s="3">
        <v>1.2858100000000001E-3</v>
      </c>
      <c r="K1605" s="4">
        <v>359452746.55000001</v>
      </c>
      <c r="L1605" s="5">
        <v>9650001</v>
      </c>
      <c r="M1605" s="6">
        <v>37.248985419999997</v>
      </c>
      <c r="N1605" s="7" t="str">
        <f>IF(ISNUMBER(_xll.BDP($C1605, "DELTA_MID")),_xll.BDP($C1605, "DELTA_MID")," ")</f>
        <v xml:space="preserve"> </v>
      </c>
      <c r="O1605" s="7" t="str">
        <f>IF(ISNUMBER(N1605),_xll.BDP($C1605, "OPT_UNDL_TICKER"),"")</f>
        <v/>
      </c>
      <c r="P1605" s="8" t="str">
        <f>IF(ISNUMBER(N1605),_xll.BDP($C1605, "OPT_UNDL_PX")," ")</f>
        <v xml:space="preserve"> </v>
      </c>
      <c r="Q1605" s="7" t="str">
        <f>IF(ISNUMBER(N1605),+G1605*_xll.BDP($C1605, "PX_POS_MULT_FACTOR")*P1605/K1605," ")</f>
        <v xml:space="preserve"> </v>
      </c>
      <c r="R1605" s="8" t="str">
        <f>IF(OR($A1605="TUA",$A1605="TYA"),"",IF(ISNUMBER(_xll.BDP($C1605,"DUR_ADJ_OAS_MID")),_xll.BDP($C1605,"DUR_ADJ_OAS_MID"),IF(ISNUMBER(_xll.BDP($E1605&amp;" ISIN","DUR_ADJ_OAS_MID")),_xll.BDP($E1605&amp;" ISIN","DUR_ADJ_OAS_MID")," ")))</f>
        <v xml:space="preserve"> </v>
      </c>
      <c r="S1605" s="7" t="str">
        <f t="shared" si="25"/>
        <v xml:space="preserve"> </v>
      </c>
      <c r="T1605" t="s">
        <v>4962</v>
      </c>
      <c r="U1605" t="s">
        <v>1267</v>
      </c>
    </row>
    <row r="1606" spans="1:21" x14ac:dyDescent="0.25">
      <c r="A1606" t="s">
        <v>4822</v>
      </c>
      <c r="B1606" t="s">
        <v>4963</v>
      </c>
      <c r="C1606" t="s">
        <v>4964</v>
      </c>
      <c r="D1606" t="s">
        <v>4965</v>
      </c>
      <c r="E1606" t="s">
        <v>4966</v>
      </c>
      <c r="F1606" t="s">
        <v>4967</v>
      </c>
      <c r="G1606" s="1">
        <v>549469</v>
      </c>
      <c r="H1606" s="1">
        <v>62.89</v>
      </c>
      <c r="I1606" s="2">
        <v>34556105.409999996</v>
      </c>
      <c r="J1606" s="3">
        <v>9.6135319999999996E-2</v>
      </c>
      <c r="K1606" s="4">
        <v>359452746.55000001</v>
      </c>
      <c r="L1606" s="5">
        <v>9650001</v>
      </c>
      <c r="M1606" s="6">
        <v>37.248985419999997</v>
      </c>
      <c r="N1606" s="7" t="str">
        <f>IF(ISNUMBER(_xll.BDP($C1606, "DELTA_MID")),_xll.BDP($C1606, "DELTA_MID")," ")</f>
        <v xml:space="preserve"> </v>
      </c>
      <c r="O1606" s="7" t="str">
        <f>IF(ISNUMBER(N1606),_xll.BDP($C1606, "OPT_UNDL_TICKER"),"")</f>
        <v/>
      </c>
      <c r="P1606" s="8" t="str">
        <f>IF(ISNUMBER(N1606),_xll.BDP($C1606, "OPT_UNDL_PX")," ")</f>
        <v xml:space="preserve"> </v>
      </c>
      <c r="Q1606" s="7" t="str">
        <f>IF(ISNUMBER(N1606),+G1606*_xll.BDP($C1606, "PX_POS_MULT_FACTOR")*P1606/K1606," ")</f>
        <v xml:space="preserve"> </v>
      </c>
      <c r="R1606" s="8" t="str">
        <f>IF(OR($A1606="TUA",$A1606="TYA"),"",IF(ISNUMBER(_xll.BDP($C1606,"DUR_ADJ_OAS_MID")),_xll.BDP($C1606,"DUR_ADJ_OAS_MID"),IF(ISNUMBER(_xll.BDP($E1606&amp;" ISIN","DUR_ADJ_OAS_MID")),_xll.BDP($E1606&amp;" ISIN","DUR_ADJ_OAS_MID")," ")))</f>
        <v xml:space="preserve"> </v>
      </c>
      <c r="S1606" s="7" t="str">
        <f t="shared" si="25"/>
        <v xml:space="preserve"> </v>
      </c>
      <c r="T1606" t="s">
        <v>4967</v>
      </c>
      <c r="U1606" t="s">
        <v>1267</v>
      </c>
    </row>
    <row r="1607" spans="1:21" x14ac:dyDescent="0.25">
      <c r="A1607" t="s">
        <v>4822</v>
      </c>
      <c r="B1607" t="s">
        <v>4968</v>
      </c>
      <c r="C1607" t="s">
        <v>4969</v>
      </c>
      <c r="D1607" t="s">
        <v>4970</v>
      </c>
      <c r="E1607" t="s">
        <v>4971</v>
      </c>
      <c r="F1607" t="s">
        <v>4972</v>
      </c>
      <c r="G1607" s="1">
        <v>208365</v>
      </c>
      <c r="H1607" s="1">
        <v>14.88</v>
      </c>
      <c r="I1607" s="2">
        <v>3100471.2</v>
      </c>
      <c r="J1607" s="3">
        <v>8.6255299999999993E-3</v>
      </c>
      <c r="K1607" s="4">
        <v>359452746.55000001</v>
      </c>
      <c r="L1607" s="5">
        <v>9650001</v>
      </c>
      <c r="M1607" s="6">
        <v>37.248985419999997</v>
      </c>
      <c r="N1607" s="7" t="str">
        <f>IF(ISNUMBER(_xll.BDP($C1607, "DELTA_MID")),_xll.BDP($C1607, "DELTA_MID")," ")</f>
        <v xml:space="preserve"> </v>
      </c>
      <c r="O1607" s="7" t="str">
        <f>IF(ISNUMBER(N1607),_xll.BDP($C1607, "OPT_UNDL_TICKER"),"")</f>
        <v/>
      </c>
      <c r="P1607" s="8" t="str">
        <f>IF(ISNUMBER(N1607),_xll.BDP($C1607, "OPT_UNDL_PX")," ")</f>
        <v xml:space="preserve"> </v>
      </c>
      <c r="Q1607" s="7" t="str">
        <f>IF(ISNUMBER(N1607),+G1607*_xll.BDP($C1607, "PX_POS_MULT_FACTOR")*P1607/K1607," ")</f>
        <v xml:space="preserve"> </v>
      </c>
      <c r="R1607" s="8" t="str">
        <f>IF(OR($A1607="TUA",$A1607="TYA"),"",IF(ISNUMBER(_xll.BDP($C1607,"DUR_ADJ_OAS_MID")),_xll.BDP($C1607,"DUR_ADJ_OAS_MID"),IF(ISNUMBER(_xll.BDP($E1607&amp;" ISIN","DUR_ADJ_OAS_MID")),_xll.BDP($E1607&amp;" ISIN","DUR_ADJ_OAS_MID")," ")))</f>
        <v xml:space="preserve"> </v>
      </c>
      <c r="S1607" s="7" t="str">
        <f t="shared" si="25"/>
        <v xml:space="preserve"> </v>
      </c>
      <c r="T1607" t="s">
        <v>4972</v>
      </c>
      <c r="U1607" t="s">
        <v>1267</v>
      </c>
    </row>
    <row r="1608" spans="1:21" x14ac:dyDescent="0.25">
      <c r="A1608" t="s">
        <v>4822</v>
      </c>
      <c r="B1608" t="s">
        <v>4973</v>
      </c>
      <c r="C1608" t="s">
        <v>4974</v>
      </c>
      <c r="D1608" t="s">
        <v>4975</v>
      </c>
      <c r="E1608" t="s">
        <v>4976</v>
      </c>
      <c r="F1608" t="s">
        <v>4977</v>
      </c>
      <c r="G1608" s="1">
        <v>87623</v>
      </c>
      <c r="H1608" s="1">
        <v>19.850000000000001</v>
      </c>
      <c r="I1608" s="2">
        <v>1739316.55</v>
      </c>
      <c r="J1608" s="3">
        <v>4.8387899999999999E-3</v>
      </c>
      <c r="K1608" s="4">
        <v>359452746.55000001</v>
      </c>
      <c r="L1608" s="5">
        <v>9650001</v>
      </c>
      <c r="M1608" s="6">
        <v>37.248985419999997</v>
      </c>
      <c r="N1608" s="7" t="str">
        <f>IF(ISNUMBER(_xll.BDP($C1608, "DELTA_MID")),_xll.BDP($C1608, "DELTA_MID")," ")</f>
        <v xml:space="preserve"> </v>
      </c>
      <c r="O1608" s="7" t="str">
        <f>IF(ISNUMBER(N1608),_xll.BDP($C1608, "OPT_UNDL_TICKER"),"")</f>
        <v/>
      </c>
      <c r="P1608" s="8" t="str">
        <f>IF(ISNUMBER(N1608),_xll.BDP($C1608, "OPT_UNDL_PX")," ")</f>
        <v xml:space="preserve"> </v>
      </c>
      <c r="Q1608" s="7" t="str">
        <f>IF(ISNUMBER(N1608),+G1608*_xll.BDP($C1608, "PX_POS_MULT_FACTOR")*P1608/K1608," ")</f>
        <v xml:space="preserve"> </v>
      </c>
      <c r="R1608" s="8" t="str">
        <f>IF(OR($A1608="TUA",$A1608="TYA"),"",IF(ISNUMBER(_xll.BDP($C1608,"DUR_ADJ_OAS_MID")),_xll.BDP($C1608,"DUR_ADJ_OAS_MID"),IF(ISNUMBER(_xll.BDP($E1608&amp;" ISIN","DUR_ADJ_OAS_MID")),_xll.BDP($E1608&amp;" ISIN","DUR_ADJ_OAS_MID")," ")))</f>
        <v xml:space="preserve"> </v>
      </c>
      <c r="S1608" s="7" t="str">
        <f t="shared" si="25"/>
        <v xml:space="preserve"> </v>
      </c>
      <c r="T1608" t="s">
        <v>4977</v>
      </c>
      <c r="U1608" t="s">
        <v>1267</v>
      </c>
    </row>
    <row r="1609" spans="1:21" x14ac:dyDescent="0.25">
      <c r="A1609" t="s">
        <v>4822</v>
      </c>
      <c r="B1609" t="s">
        <v>4978</v>
      </c>
      <c r="C1609" t="s">
        <v>4979</v>
      </c>
      <c r="D1609" t="s">
        <v>4980</v>
      </c>
      <c r="E1609" t="s">
        <v>4981</v>
      </c>
      <c r="F1609" t="s">
        <v>4982</v>
      </c>
      <c r="G1609" s="1">
        <v>1964092</v>
      </c>
      <c r="H1609" s="1">
        <v>11.34</v>
      </c>
      <c r="I1609" s="2">
        <v>22272803.280000001</v>
      </c>
      <c r="J1609" s="3">
        <v>6.1963089999999998E-2</v>
      </c>
      <c r="K1609" s="4">
        <v>359452746.55000001</v>
      </c>
      <c r="L1609" s="5">
        <v>9650001</v>
      </c>
      <c r="M1609" s="6">
        <v>37.248985419999997</v>
      </c>
      <c r="N1609" s="7" t="str">
        <f>IF(ISNUMBER(_xll.BDP($C1609, "DELTA_MID")),_xll.BDP($C1609, "DELTA_MID")," ")</f>
        <v xml:space="preserve"> </v>
      </c>
      <c r="O1609" s="7" t="str">
        <f>IF(ISNUMBER(N1609),_xll.BDP($C1609, "OPT_UNDL_TICKER"),"")</f>
        <v/>
      </c>
      <c r="P1609" s="8" t="str">
        <f>IF(ISNUMBER(N1609),_xll.BDP($C1609, "OPT_UNDL_PX")," ")</f>
        <v xml:space="preserve"> </v>
      </c>
      <c r="Q1609" s="7" t="str">
        <f>IF(ISNUMBER(N1609),+G1609*_xll.BDP($C1609, "PX_POS_MULT_FACTOR")*P1609/K1609," ")</f>
        <v xml:space="preserve"> </v>
      </c>
      <c r="R1609" s="8" t="str">
        <f>IF(OR($A1609="TUA",$A1609="TYA"),"",IF(ISNUMBER(_xll.BDP($C1609,"DUR_ADJ_OAS_MID")),_xll.BDP($C1609,"DUR_ADJ_OAS_MID"),IF(ISNUMBER(_xll.BDP($E1609&amp;" ISIN","DUR_ADJ_OAS_MID")),_xll.BDP($E1609&amp;" ISIN","DUR_ADJ_OAS_MID")," ")))</f>
        <v xml:space="preserve"> </v>
      </c>
      <c r="S1609" s="7" t="str">
        <f t="shared" si="25"/>
        <v xml:space="preserve"> </v>
      </c>
      <c r="T1609" t="s">
        <v>4982</v>
      </c>
      <c r="U1609" t="s">
        <v>1267</v>
      </c>
    </row>
    <row r="1610" spans="1:21" x14ac:dyDescent="0.25">
      <c r="A1610" t="s">
        <v>4822</v>
      </c>
      <c r="B1610" t="s">
        <v>4061</v>
      </c>
      <c r="C1610" t="s">
        <v>4062</v>
      </c>
      <c r="D1610" t="s">
        <v>4063</v>
      </c>
      <c r="E1610" t="s">
        <v>4064</v>
      </c>
      <c r="F1610" t="s">
        <v>4065</v>
      </c>
      <c r="G1610" s="1">
        <v>15805</v>
      </c>
      <c r="H1610" s="1">
        <v>359.4</v>
      </c>
      <c r="I1610" s="2">
        <v>5680317</v>
      </c>
      <c r="J1610" s="3">
        <v>1.580268E-2</v>
      </c>
      <c r="K1610" s="4">
        <v>359452746.55000001</v>
      </c>
      <c r="L1610" s="5">
        <v>9650001</v>
      </c>
      <c r="M1610" s="6">
        <v>37.248985419999997</v>
      </c>
      <c r="N1610" s="7" t="str">
        <f>IF(ISNUMBER(_xll.BDP($C1610, "DELTA_MID")),_xll.BDP($C1610, "DELTA_MID")," ")</f>
        <v xml:space="preserve"> </v>
      </c>
      <c r="O1610" s="7" t="str">
        <f>IF(ISNUMBER(N1610),_xll.BDP($C1610, "OPT_UNDL_TICKER"),"")</f>
        <v/>
      </c>
      <c r="P1610" s="8" t="str">
        <f>IF(ISNUMBER(N1610),_xll.BDP($C1610, "OPT_UNDL_PX")," ")</f>
        <v xml:space="preserve"> </v>
      </c>
      <c r="Q1610" s="7" t="str">
        <f>IF(ISNUMBER(N1610),+G1610*_xll.BDP($C1610, "PX_POS_MULT_FACTOR")*P1610/K1610," ")</f>
        <v xml:space="preserve"> </v>
      </c>
      <c r="R1610" s="8" t="str">
        <f>IF(OR($A1610="TUA",$A1610="TYA"),"",IF(ISNUMBER(_xll.BDP($C1610,"DUR_ADJ_OAS_MID")),_xll.BDP($C1610,"DUR_ADJ_OAS_MID"),IF(ISNUMBER(_xll.BDP($E1610&amp;" ISIN","DUR_ADJ_OAS_MID")),_xll.BDP($E1610&amp;" ISIN","DUR_ADJ_OAS_MID")," ")))</f>
        <v xml:space="preserve"> </v>
      </c>
      <c r="S1610" s="7" t="str">
        <f t="shared" si="25"/>
        <v xml:space="preserve"> </v>
      </c>
      <c r="T1610" t="s">
        <v>4065</v>
      </c>
      <c r="U1610" t="s">
        <v>1267</v>
      </c>
    </row>
    <row r="1611" spans="1:21" x14ac:dyDescent="0.25">
      <c r="A1611" t="s">
        <v>4822</v>
      </c>
      <c r="B1611" t="s">
        <v>4983</v>
      </c>
      <c r="C1611" t="s">
        <v>4984</v>
      </c>
      <c r="D1611" t="s">
        <v>4985</v>
      </c>
      <c r="E1611" t="s">
        <v>4986</v>
      </c>
      <c r="F1611" t="s">
        <v>4987</v>
      </c>
      <c r="G1611" s="1">
        <v>392</v>
      </c>
      <c r="H1611" s="1">
        <v>314.75</v>
      </c>
      <c r="I1611" s="2">
        <v>123382</v>
      </c>
      <c r="J1611" s="3">
        <v>3.4325000000000002E-4</v>
      </c>
      <c r="K1611" s="4">
        <v>359452746.55000001</v>
      </c>
      <c r="L1611" s="5">
        <v>9650001</v>
      </c>
      <c r="M1611" s="6">
        <v>37.248985419999997</v>
      </c>
      <c r="N1611" s="7" t="str">
        <f>IF(ISNUMBER(_xll.BDP($C1611, "DELTA_MID")),_xll.BDP($C1611, "DELTA_MID")," ")</f>
        <v xml:space="preserve"> </v>
      </c>
      <c r="O1611" s="7" t="str">
        <f>IF(ISNUMBER(N1611),_xll.BDP($C1611, "OPT_UNDL_TICKER"),"")</f>
        <v/>
      </c>
      <c r="P1611" s="8" t="str">
        <f>IF(ISNUMBER(N1611),_xll.BDP($C1611, "OPT_UNDL_PX")," ")</f>
        <v xml:space="preserve"> </v>
      </c>
      <c r="Q1611" s="7" t="str">
        <f>IF(ISNUMBER(N1611),+G1611*_xll.BDP($C1611, "PX_POS_MULT_FACTOR")*P1611/K1611," ")</f>
        <v xml:space="preserve"> </v>
      </c>
      <c r="R1611" s="8" t="str">
        <f>IF(OR($A1611="TUA",$A1611="TYA"),"",IF(ISNUMBER(_xll.BDP($C1611,"DUR_ADJ_OAS_MID")),_xll.BDP($C1611,"DUR_ADJ_OAS_MID"),IF(ISNUMBER(_xll.BDP($E1611&amp;" ISIN","DUR_ADJ_OAS_MID")),_xll.BDP($E1611&amp;" ISIN","DUR_ADJ_OAS_MID")," ")))</f>
        <v xml:space="preserve"> </v>
      </c>
      <c r="S1611" s="7" t="str">
        <f t="shared" si="25"/>
        <v xml:space="preserve"> </v>
      </c>
      <c r="T1611" t="s">
        <v>4987</v>
      </c>
      <c r="U1611" t="s">
        <v>1267</v>
      </c>
    </row>
    <row r="1612" spans="1:21" x14ac:dyDescent="0.25">
      <c r="A1612" t="s">
        <v>4822</v>
      </c>
      <c r="B1612" t="s">
        <v>4988</v>
      </c>
      <c r="C1612" t="s">
        <v>4989</v>
      </c>
      <c r="D1612" t="s">
        <v>4990</v>
      </c>
      <c r="E1612" t="s">
        <v>4991</v>
      </c>
      <c r="F1612" t="s">
        <v>4992</v>
      </c>
      <c r="G1612" s="1">
        <v>22452</v>
      </c>
      <c r="H1612" s="1">
        <v>771.25</v>
      </c>
      <c r="I1612" s="2">
        <v>17316105</v>
      </c>
      <c r="J1612" s="3">
        <v>4.8173519999999997E-2</v>
      </c>
      <c r="K1612" s="4">
        <v>359452746.55000001</v>
      </c>
      <c r="L1612" s="5">
        <v>9650001</v>
      </c>
      <c r="M1612" s="6">
        <v>37.248985419999997</v>
      </c>
      <c r="N1612" s="7" t="str">
        <f>IF(ISNUMBER(_xll.BDP($C1612, "DELTA_MID")),_xll.BDP($C1612, "DELTA_MID")," ")</f>
        <v xml:space="preserve"> </v>
      </c>
      <c r="O1612" s="7" t="str">
        <f>IF(ISNUMBER(N1612),_xll.BDP($C1612, "OPT_UNDL_TICKER"),"")</f>
        <v/>
      </c>
      <c r="P1612" s="8" t="str">
        <f>IF(ISNUMBER(N1612),_xll.BDP($C1612, "OPT_UNDL_PX")," ")</f>
        <v xml:space="preserve"> </v>
      </c>
      <c r="Q1612" s="7" t="str">
        <f>IF(ISNUMBER(N1612),+G1612*_xll.BDP($C1612, "PX_POS_MULT_FACTOR")*P1612/K1612," ")</f>
        <v xml:space="preserve"> </v>
      </c>
      <c r="R1612" s="8" t="str">
        <f>IF(OR($A1612="TUA",$A1612="TYA"),"",IF(ISNUMBER(_xll.BDP($C1612,"DUR_ADJ_OAS_MID")),_xll.BDP($C1612,"DUR_ADJ_OAS_MID"),IF(ISNUMBER(_xll.BDP($E1612&amp;" ISIN","DUR_ADJ_OAS_MID")),_xll.BDP($E1612&amp;" ISIN","DUR_ADJ_OAS_MID")," ")))</f>
        <v xml:space="preserve"> </v>
      </c>
      <c r="S1612" s="7" t="str">
        <f t="shared" si="25"/>
        <v xml:space="preserve"> </v>
      </c>
      <c r="T1612" t="s">
        <v>4992</v>
      </c>
      <c r="U1612" t="s">
        <v>1267</v>
      </c>
    </row>
    <row r="1613" spans="1:21" x14ac:dyDescent="0.25">
      <c r="A1613" t="s">
        <v>4822</v>
      </c>
      <c r="B1613" t="s">
        <v>4993</v>
      </c>
      <c r="C1613" t="s">
        <v>4994</v>
      </c>
      <c r="D1613" t="s">
        <v>4995</v>
      </c>
      <c r="E1613" t="s">
        <v>4996</v>
      </c>
      <c r="F1613" t="s">
        <v>4997</v>
      </c>
      <c r="G1613" s="1">
        <v>55588</v>
      </c>
      <c r="H1613" s="1">
        <v>21.31</v>
      </c>
      <c r="I1613" s="2">
        <v>1184580.28</v>
      </c>
      <c r="J1613" s="3">
        <v>3.2955100000000002E-3</v>
      </c>
      <c r="K1613" s="4">
        <v>359452746.55000001</v>
      </c>
      <c r="L1613" s="5">
        <v>9650001</v>
      </c>
      <c r="M1613" s="6">
        <v>37.248985419999997</v>
      </c>
      <c r="N1613" s="7" t="str">
        <f>IF(ISNUMBER(_xll.BDP($C1613, "DELTA_MID")),_xll.BDP($C1613, "DELTA_MID")," ")</f>
        <v xml:space="preserve"> </v>
      </c>
      <c r="O1613" s="7" t="str">
        <f>IF(ISNUMBER(N1613),_xll.BDP($C1613, "OPT_UNDL_TICKER"),"")</f>
        <v/>
      </c>
      <c r="P1613" s="8" t="str">
        <f>IF(ISNUMBER(N1613),_xll.BDP($C1613, "OPT_UNDL_PX")," ")</f>
        <v xml:space="preserve"> </v>
      </c>
      <c r="Q1613" s="7" t="str">
        <f>IF(ISNUMBER(N1613),+G1613*_xll.BDP($C1613, "PX_POS_MULT_FACTOR")*P1613/K1613," ")</f>
        <v xml:space="preserve"> </v>
      </c>
      <c r="R1613" s="8" t="str">
        <f>IF(OR($A1613="TUA",$A1613="TYA"),"",IF(ISNUMBER(_xll.BDP($C1613,"DUR_ADJ_OAS_MID")),_xll.BDP($C1613,"DUR_ADJ_OAS_MID"),IF(ISNUMBER(_xll.BDP($E1613&amp;" ISIN","DUR_ADJ_OAS_MID")),_xll.BDP($E1613&amp;" ISIN","DUR_ADJ_OAS_MID")," ")))</f>
        <v xml:space="preserve"> </v>
      </c>
      <c r="S1613" s="7" t="str">
        <f t="shared" si="25"/>
        <v xml:space="preserve"> </v>
      </c>
      <c r="T1613" t="s">
        <v>4997</v>
      </c>
      <c r="U1613" t="s">
        <v>1267</v>
      </c>
    </row>
    <row r="1614" spans="1:21" x14ac:dyDescent="0.25">
      <c r="A1614" t="s">
        <v>4822</v>
      </c>
      <c r="B1614" t="s">
        <v>4998</v>
      </c>
      <c r="C1614" t="s">
        <v>4999</v>
      </c>
      <c r="D1614" t="s">
        <v>1124</v>
      </c>
      <c r="E1614" t="s">
        <v>1125</v>
      </c>
      <c r="F1614" t="s">
        <v>1126</v>
      </c>
      <c r="G1614" s="1">
        <v>8063</v>
      </c>
      <c r="H1614" s="1">
        <v>22.17</v>
      </c>
      <c r="I1614" s="2">
        <v>178756.71</v>
      </c>
      <c r="J1614" s="3">
        <v>4.973E-4</v>
      </c>
      <c r="K1614" s="4">
        <v>359452746.55000001</v>
      </c>
      <c r="L1614" s="5">
        <v>9650001</v>
      </c>
      <c r="M1614" s="6">
        <v>37.248985419999997</v>
      </c>
      <c r="N1614" s="7" t="str">
        <f>IF(ISNUMBER(_xll.BDP($C1614, "DELTA_MID")),_xll.BDP($C1614, "DELTA_MID")," ")</f>
        <v xml:space="preserve"> </v>
      </c>
      <c r="O1614" s="7" t="str">
        <f>IF(ISNUMBER(N1614),_xll.BDP($C1614, "OPT_UNDL_TICKER"),"")</f>
        <v/>
      </c>
      <c r="P1614" s="8" t="str">
        <f>IF(ISNUMBER(N1614),_xll.BDP($C1614, "OPT_UNDL_PX")," ")</f>
        <v xml:space="preserve"> </v>
      </c>
      <c r="Q1614" s="7" t="str">
        <f>IF(ISNUMBER(N1614),+G1614*_xll.BDP($C1614, "PX_POS_MULT_FACTOR")*P1614/K1614," ")</f>
        <v xml:space="preserve"> </v>
      </c>
      <c r="R1614" s="8" t="str">
        <f>IF(OR($A1614="TUA",$A1614="TYA"),"",IF(ISNUMBER(_xll.BDP($C1614,"DUR_ADJ_OAS_MID")),_xll.BDP($C1614,"DUR_ADJ_OAS_MID"),IF(ISNUMBER(_xll.BDP($E1614&amp;" ISIN","DUR_ADJ_OAS_MID")),_xll.BDP($E1614&amp;" ISIN","DUR_ADJ_OAS_MID")," ")))</f>
        <v xml:space="preserve"> </v>
      </c>
      <c r="S1614" s="7" t="str">
        <f t="shared" si="25"/>
        <v xml:space="preserve"> </v>
      </c>
      <c r="T1614" t="s">
        <v>1126</v>
      </c>
      <c r="U1614" t="s">
        <v>1267</v>
      </c>
    </row>
    <row r="1615" spans="1:21" x14ac:dyDescent="0.25">
      <c r="A1615" t="s">
        <v>4822</v>
      </c>
      <c r="B1615" t="s">
        <v>5000</v>
      </c>
      <c r="C1615" t="s">
        <v>5001</v>
      </c>
      <c r="D1615" t="s">
        <v>607</v>
      </c>
      <c r="E1615" t="s">
        <v>608</v>
      </c>
      <c r="F1615" t="s">
        <v>609</v>
      </c>
      <c r="G1615" s="1">
        <v>2370</v>
      </c>
      <c r="H1615" s="1">
        <v>354.57</v>
      </c>
      <c r="I1615" s="2">
        <v>840330.9</v>
      </c>
      <c r="J1615" s="3">
        <v>2.3378100000000001E-3</v>
      </c>
      <c r="K1615" s="4">
        <v>359452746.55000001</v>
      </c>
      <c r="L1615" s="5">
        <v>9650001</v>
      </c>
      <c r="M1615" s="6">
        <v>37.248985419999997</v>
      </c>
      <c r="N1615" s="7" t="str">
        <f>IF(ISNUMBER(_xll.BDP($C1615, "DELTA_MID")),_xll.BDP($C1615, "DELTA_MID")," ")</f>
        <v xml:space="preserve"> </v>
      </c>
      <c r="O1615" s="7" t="str">
        <f>IF(ISNUMBER(N1615),_xll.BDP($C1615, "OPT_UNDL_TICKER"),"")</f>
        <v/>
      </c>
      <c r="P1615" s="8" t="str">
        <f>IF(ISNUMBER(N1615),_xll.BDP($C1615, "OPT_UNDL_PX")," ")</f>
        <v xml:space="preserve"> </v>
      </c>
      <c r="Q1615" s="7" t="str">
        <f>IF(ISNUMBER(N1615),+G1615*_xll.BDP($C1615, "PX_POS_MULT_FACTOR")*P1615/K1615," ")</f>
        <v xml:space="preserve"> </v>
      </c>
      <c r="R1615" s="8" t="str">
        <f>IF(OR($A1615="TUA",$A1615="TYA"),"",IF(ISNUMBER(_xll.BDP($C1615,"DUR_ADJ_OAS_MID")),_xll.BDP($C1615,"DUR_ADJ_OAS_MID"),IF(ISNUMBER(_xll.BDP($E1615&amp;" ISIN","DUR_ADJ_OAS_MID")),_xll.BDP($E1615&amp;" ISIN","DUR_ADJ_OAS_MID")," ")))</f>
        <v xml:space="preserve"> </v>
      </c>
      <c r="S1615" s="7" t="str">
        <f t="shared" si="25"/>
        <v xml:space="preserve"> </v>
      </c>
      <c r="T1615" t="s">
        <v>609</v>
      </c>
      <c r="U1615" t="s">
        <v>1267</v>
      </c>
    </row>
    <row r="1616" spans="1:21" x14ac:dyDescent="0.25">
      <c r="A1616" t="s">
        <v>4822</v>
      </c>
      <c r="B1616" t="s">
        <v>5002</v>
      </c>
      <c r="C1616" t="s">
        <v>5003</v>
      </c>
      <c r="D1616" t="s">
        <v>1143</v>
      </c>
      <c r="E1616" t="s">
        <v>1144</v>
      </c>
      <c r="F1616" t="s">
        <v>1145</v>
      </c>
      <c r="G1616" s="1">
        <v>1499</v>
      </c>
      <c r="H1616" s="1">
        <v>104.52</v>
      </c>
      <c r="I1616" s="2">
        <v>156675.48000000001</v>
      </c>
      <c r="J1616" s="3">
        <v>4.3586999999999999E-4</v>
      </c>
      <c r="K1616" s="4">
        <v>359452746.55000001</v>
      </c>
      <c r="L1616" s="5">
        <v>9650001</v>
      </c>
      <c r="M1616" s="6">
        <v>37.248985419999997</v>
      </c>
      <c r="N1616" s="7" t="str">
        <f>IF(ISNUMBER(_xll.BDP($C1616, "DELTA_MID")),_xll.BDP($C1616, "DELTA_MID")," ")</f>
        <v xml:space="preserve"> </v>
      </c>
      <c r="O1616" s="7" t="str">
        <f>IF(ISNUMBER(N1616),_xll.BDP($C1616, "OPT_UNDL_TICKER"),"")</f>
        <v/>
      </c>
      <c r="P1616" s="8" t="str">
        <f>IF(ISNUMBER(N1616),_xll.BDP($C1616, "OPT_UNDL_PX")," ")</f>
        <v xml:space="preserve"> </v>
      </c>
      <c r="Q1616" s="7" t="str">
        <f>IF(ISNUMBER(N1616),+G1616*_xll.BDP($C1616, "PX_POS_MULT_FACTOR")*P1616/K1616," ")</f>
        <v xml:space="preserve"> </v>
      </c>
      <c r="R1616" s="8" t="str">
        <f>IF(OR($A1616="TUA",$A1616="TYA"),"",IF(ISNUMBER(_xll.BDP($C1616,"DUR_ADJ_OAS_MID")),_xll.BDP($C1616,"DUR_ADJ_OAS_MID"),IF(ISNUMBER(_xll.BDP($E1616&amp;" ISIN","DUR_ADJ_OAS_MID")),_xll.BDP($E1616&amp;" ISIN","DUR_ADJ_OAS_MID")," ")))</f>
        <v xml:space="preserve"> </v>
      </c>
      <c r="S1616" s="7" t="str">
        <f t="shared" si="25"/>
        <v xml:space="preserve"> </v>
      </c>
      <c r="T1616" t="s">
        <v>1145</v>
      </c>
      <c r="U1616" t="s">
        <v>1267</v>
      </c>
    </row>
    <row r="1617" spans="1:33" x14ac:dyDescent="0.25">
      <c r="A1617" t="s">
        <v>4822</v>
      </c>
      <c r="B1617" t="s">
        <v>3152</v>
      </c>
      <c r="C1617" t="s">
        <v>3153</v>
      </c>
      <c r="D1617" t="s">
        <v>3154</v>
      </c>
      <c r="E1617" t="s">
        <v>3155</v>
      </c>
      <c r="F1617" t="s">
        <v>3156</v>
      </c>
      <c r="G1617" s="1">
        <v>22429</v>
      </c>
      <c r="H1617" s="1">
        <v>30.8</v>
      </c>
      <c r="I1617" s="2">
        <v>690813.2</v>
      </c>
      <c r="J1617" s="3">
        <v>1.9218499999999999E-3</v>
      </c>
      <c r="K1617" s="4">
        <v>359452746.55000001</v>
      </c>
      <c r="L1617" s="5">
        <v>9650001</v>
      </c>
      <c r="M1617" s="6">
        <v>37.248985419999997</v>
      </c>
      <c r="N1617" s="7" t="str">
        <f>IF(ISNUMBER(_xll.BDP($C1617, "DELTA_MID")),_xll.BDP($C1617, "DELTA_MID")," ")</f>
        <v xml:space="preserve"> </v>
      </c>
      <c r="O1617" s="7" t="str">
        <f>IF(ISNUMBER(N1617),_xll.BDP($C1617, "OPT_UNDL_TICKER"),"")</f>
        <v/>
      </c>
      <c r="P1617" s="8" t="str">
        <f>IF(ISNUMBER(N1617),_xll.BDP($C1617, "OPT_UNDL_PX")," ")</f>
        <v xml:space="preserve"> </v>
      </c>
      <c r="Q1617" s="7" t="str">
        <f>IF(ISNUMBER(N1617),+G1617*_xll.BDP($C1617, "PX_POS_MULT_FACTOR")*P1617/K1617," ")</f>
        <v xml:space="preserve"> </v>
      </c>
      <c r="R1617" s="8" t="str">
        <f>IF(OR($A1617="TUA",$A1617="TYA"),"",IF(ISNUMBER(_xll.BDP($C1617,"DUR_ADJ_OAS_MID")),_xll.BDP($C1617,"DUR_ADJ_OAS_MID"),IF(ISNUMBER(_xll.BDP($E1617&amp;" ISIN","DUR_ADJ_OAS_MID")),_xll.BDP($E1617&amp;" ISIN","DUR_ADJ_OAS_MID")," ")))</f>
        <v xml:space="preserve"> </v>
      </c>
      <c r="S1617" s="7" t="str">
        <f t="shared" si="25"/>
        <v xml:space="preserve"> </v>
      </c>
      <c r="T1617" t="s">
        <v>3156</v>
      </c>
      <c r="U1617" t="s">
        <v>1267</v>
      </c>
    </row>
    <row r="1618" spans="1:33" x14ac:dyDescent="0.25">
      <c r="A1618" t="s">
        <v>4822</v>
      </c>
      <c r="B1618" t="s">
        <v>5004</v>
      </c>
      <c r="C1618" t="s">
        <v>5005</v>
      </c>
      <c r="D1618" t="s">
        <v>617</v>
      </c>
      <c r="E1618" t="s">
        <v>618</v>
      </c>
      <c r="F1618" t="s">
        <v>619</v>
      </c>
      <c r="G1618" s="1">
        <v>4691</v>
      </c>
      <c r="H1618" s="1">
        <v>623.91</v>
      </c>
      <c r="I1618" s="2">
        <v>2926761.81</v>
      </c>
      <c r="J1618" s="3">
        <v>8.1422700000000001E-3</v>
      </c>
      <c r="K1618" s="4">
        <v>359452746.55000001</v>
      </c>
      <c r="L1618" s="5">
        <v>9650001</v>
      </c>
      <c r="M1618" s="6">
        <v>37.248985419999997</v>
      </c>
      <c r="N1618" s="7" t="str">
        <f>IF(ISNUMBER(_xll.BDP($C1618, "DELTA_MID")),_xll.BDP($C1618, "DELTA_MID")," ")</f>
        <v xml:space="preserve"> </v>
      </c>
      <c r="O1618" s="7" t="str">
        <f>IF(ISNUMBER(N1618),_xll.BDP($C1618, "OPT_UNDL_TICKER"),"")</f>
        <v/>
      </c>
      <c r="P1618" s="8" t="str">
        <f>IF(ISNUMBER(N1618),_xll.BDP($C1618, "OPT_UNDL_PX")," ")</f>
        <v xml:space="preserve"> </v>
      </c>
      <c r="Q1618" s="7" t="str">
        <f>IF(ISNUMBER(N1618),+G1618*_xll.BDP($C1618, "PX_POS_MULT_FACTOR")*P1618/K1618," ")</f>
        <v xml:space="preserve"> </v>
      </c>
      <c r="R1618" s="8" t="str">
        <f>IF(OR($A1618="TUA",$A1618="TYA"),"",IF(ISNUMBER(_xll.BDP($C1618,"DUR_ADJ_OAS_MID")),_xll.BDP($C1618,"DUR_ADJ_OAS_MID"),IF(ISNUMBER(_xll.BDP($E1618&amp;" ISIN","DUR_ADJ_OAS_MID")),_xll.BDP($E1618&amp;" ISIN","DUR_ADJ_OAS_MID")," ")))</f>
        <v xml:space="preserve"> </v>
      </c>
      <c r="S1618" s="7" t="str">
        <f t="shared" si="25"/>
        <v xml:space="preserve"> </v>
      </c>
      <c r="T1618" t="s">
        <v>619</v>
      </c>
      <c r="U1618" t="s">
        <v>1267</v>
      </c>
    </row>
    <row r="1619" spans="1:33" x14ac:dyDescent="0.25">
      <c r="A1619" t="s">
        <v>4822</v>
      </c>
      <c r="B1619" t="s">
        <v>5006</v>
      </c>
      <c r="C1619" t="s">
        <v>5007</v>
      </c>
      <c r="D1619" t="s">
        <v>5008</v>
      </c>
      <c r="E1619" t="s">
        <v>5009</v>
      </c>
      <c r="F1619" t="s">
        <v>5010</v>
      </c>
      <c r="G1619" s="1">
        <v>493645</v>
      </c>
      <c r="H1619" s="1">
        <v>21.62</v>
      </c>
      <c r="I1619" s="2">
        <v>10672604.9</v>
      </c>
      <c r="J1619" s="3">
        <v>2.9691260000000001E-2</v>
      </c>
      <c r="K1619" s="4">
        <v>359452746.55000001</v>
      </c>
      <c r="L1619" s="5">
        <v>9650001</v>
      </c>
      <c r="M1619" s="6">
        <v>37.248985419999997</v>
      </c>
      <c r="N1619" s="7" t="str">
        <f>IF(ISNUMBER(_xll.BDP($C1619, "DELTA_MID")),_xll.BDP($C1619, "DELTA_MID")," ")</f>
        <v xml:space="preserve"> </v>
      </c>
      <c r="O1619" s="7" t="str">
        <f>IF(ISNUMBER(N1619),_xll.BDP($C1619, "OPT_UNDL_TICKER"),"")</f>
        <v/>
      </c>
      <c r="P1619" s="8" t="str">
        <f>IF(ISNUMBER(N1619),_xll.BDP($C1619, "OPT_UNDL_PX")," ")</f>
        <v xml:space="preserve"> </v>
      </c>
      <c r="Q1619" s="7" t="str">
        <f>IF(ISNUMBER(N1619),+G1619*_xll.BDP($C1619, "PX_POS_MULT_FACTOR")*P1619/K1619," ")</f>
        <v xml:space="preserve"> </v>
      </c>
      <c r="R1619" s="8" t="str">
        <f>IF(OR($A1619="TUA",$A1619="TYA"),"",IF(ISNUMBER(_xll.BDP($C1619,"DUR_ADJ_OAS_MID")),_xll.BDP($C1619,"DUR_ADJ_OAS_MID"),IF(ISNUMBER(_xll.BDP($E1619&amp;" ISIN","DUR_ADJ_OAS_MID")),_xll.BDP($E1619&amp;" ISIN","DUR_ADJ_OAS_MID")," ")))</f>
        <v xml:space="preserve"> </v>
      </c>
      <c r="S1619" s="7" t="str">
        <f t="shared" si="25"/>
        <v xml:space="preserve"> </v>
      </c>
      <c r="T1619" t="s">
        <v>5010</v>
      </c>
      <c r="U1619" t="s">
        <v>1267</v>
      </c>
    </row>
    <row r="1620" spans="1:33" x14ac:dyDescent="0.25">
      <c r="A1620" t="s">
        <v>4822</v>
      </c>
      <c r="B1620" t="s">
        <v>4270</v>
      </c>
      <c r="C1620" t="s">
        <v>4271</v>
      </c>
      <c r="D1620" t="s">
        <v>656</v>
      </c>
      <c r="E1620" t="s">
        <v>657</v>
      </c>
      <c r="F1620" t="s">
        <v>658</v>
      </c>
      <c r="G1620" s="1">
        <v>99950</v>
      </c>
      <c r="H1620" s="1">
        <v>282.7</v>
      </c>
      <c r="I1620" s="2">
        <v>28255865</v>
      </c>
      <c r="J1620" s="3">
        <v>7.8608010000000006E-2</v>
      </c>
      <c r="K1620" s="4">
        <v>359452746.55000001</v>
      </c>
      <c r="L1620" s="5">
        <v>9650001</v>
      </c>
      <c r="M1620" s="6">
        <v>37.248985419999997</v>
      </c>
      <c r="N1620" s="7" t="str">
        <f>IF(ISNUMBER(_xll.BDP($C1620, "DELTA_MID")),_xll.BDP($C1620, "DELTA_MID")," ")</f>
        <v xml:space="preserve"> </v>
      </c>
      <c r="O1620" s="7" t="str">
        <f>IF(ISNUMBER(N1620),_xll.BDP($C1620, "OPT_UNDL_TICKER"),"")</f>
        <v/>
      </c>
      <c r="P1620" s="8" t="str">
        <f>IF(ISNUMBER(N1620),_xll.BDP($C1620, "OPT_UNDL_PX")," ")</f>
        <v xml:space="preserve"> </v>
      </c>
      <c r="Q1620" s="7" t="str">
        <f>IF(ISNUMBER(N1620),+G1620*_xll.BDP($C1620, "PX_POS_MULT_FACTOR")*P1620/K1620," ")</f>
        <v xml:space="preserve"> </v>
      </c>
      <c r="R1620" s="8" t="str">
        <f>IF(OR($A1620="TUA",$A1620="TYA"),"",IF(ISNUMBER(_xll.BDP($C1620,"DUR_ADJ_OAS_MID")),_xll.BDP($C1620,"DUR_ADJ_OAS_MID"),IF(ISNUMBER(_xll.BDP($E1620&amp;" ISIN","DUR_ADJ_OAS_MID")),_xll.BDP($E1620&amp;" ISIN","DUR_ADJ_OAS_MID")," ")))</f>
        <v xml:space="preserve"> </v>
      </c>
      <c r="S1620" s="7" t="str">
        <f t="shared" si="25"/>
        <v xml:space="preserve"> </v>
      </c>
      <c r="T1620" t="s">
        <v>658</v>
      </c>
      <c r="U1620" t="s">
        <v>1267</v>
      </c>
    </row>
    <row r="1621" spans="1:33" x14ac:dyDescent="0.25">
      <c r="A1621" t="s">
        <v>4822</v>
      </c>
      <c r="B1621" t="s">
        <v>5011</v>
      </c>
      <c r="C1621" t="s">
        <v>5012</v>
      </c>
      <c r="D1621" t="s">
        <v>5013</v>
      </c>
      <c r="E1621" t="s">
        <v>5014</v>
      </c>
      <c r="F1621" t="s">
        <v>5015</v>
      </c>
      <c r="G1621" s="1">
        <v>24211</v>
      </c>
      <c r="H1621" s="1">
        <v>476.78</v>
      </c>
      <c r="I1621" s="2">
        <v>11543320.58</v>
      </c>
      <c r="J1621" s="3">
        <v>3.2113599999999999E-2</v>
      </c>
      <c r="K1621" s="4">
        <v>359452746.55000001</v>
      </c>
      <c r="L1621" s="5">
        <v>9650001</v>
      </c>
      <c r="M1621" s="6">
        <v>37.248985419999997</v>
      </c>
      <c r="N1621" s="7" t="str">
        <f>IF(ISNUMBER(_xll.BDP($C1621, "DELTA_MID")),_xll.BDP($C1621, "DELTA_MID")," ")</f>
        <v xml:space="preserve"> </v>
      </c>
      <c r="O1621" s="7" t="str">
        <f>IF(ISNUMBER(N1621),_xll.BDP($C1621, "OPT_UNDL_TICKER"),"")</f>
        <v/>
      </c>
      <c r="P1621" s="8" t="str">
        <f>IF(ISNUMBER(N1621),_xll.BDP($C1621, "OPT_UNDL_PX")," ")</f>
        <v xml:space="preserve"> </v>
      </c>
      <c r="Q1621" s="7" t="str">
        <f>IF(ISNUMBER(N1621),+G1621*_xll.BDP($C1621, "PX_POS_MULT_FACTOR")*P1621/K1621," ")</f>
        <v xml:space="preserve"> </v>
      </c>
      <c r="R1621" s="8" t="str">
        <f>IF(OR($A1621="TUA",$A1621="TYA"),"",IF(ISNUMBER(_xll.BDP($C1621,"DUR_ADJ_OAS_MID")),_xll.BDP($C1621,"DUR_ADJ_OAS_MID"),IF(ISNUMBER(_xll.BDP($E1621&amp;" ISIN","DUR_ADJ_OAS_MID")),_xll.BDP($E1621&amp;" ISIN","DUR_ADJ_OAS_MID")," ")))</f>
        <v xml:space="preserve"> </v>
      </c>
      <c r="S1621" s="7" t="str">
        <f t="shared" si="25"/>
        <v xml:space="preserve"> </v>
      </c>
      <c r="T1621" t="s">
        <v>5015</v>
      </c>
      <c r="U1621" t="s">
        <v>1267</v>
      </c>
    </row>
    <row r="1622" spans="1:33" x14ac:dyDescent="0.25">
      <c r="A1622" t="s">
        <v>4822</v>
      </c>
      <c r="B1622" t="s">
        <v>4277</v>
      </c>
      <c r="C1622" t="s">
        <v>4278</v>
      </c>
      <c r="D1622" t="s">
        <v>4279</v>
      </c>
      <c r="E1622" t="s">
        <v>4280</v>
      </c>
      <c r="F1622" t="s">
        <v>4281</v>
      </c>
      <c r="G1622" s="1">
        <v>808</v>
      </c>
      <c r="H1622" s="1">
        <v>100.56</v>
      </c>
      <c r="I1622" s="2">
        <v>81252.479999999996</v>
      </c>
      <c r="J1622" s="3">
        <v>2.2604E-4</v>
      </c>
      <c r="K1622" s="4">
        <v>359452746.55000001</v>
      </c>
      <c r="L1622" s="5">
        <v>9650001</v>
      </c>
      <c r="M1622" s="6">
        <v>37.248985419999997</v>
      </c>
      <c r="N1622" s="7" t="str">
        <f>IF(ISNUMBER(_xll.BDP($C1622, "DELTA_MID")),_xll.BDP($C1622, "DELTA_MID")," ")</f>
        <v xml:space="preserve"> </v>
      </c>
      <c r="O1622" s="7" t="str">
        <f>IF(ISNUMBER(N1622),_xll.BDP($C1622, "OPT_UNDL_TICKER"),"")</f>
        <v/>
      </c>
      <c r="P1622" s="8" t="str">
        <f>IF(ISNUMBER(N1622),_xll.BDP($C1622, "OPT_UNDL_PX")," ")</f>
        <v xml:space="preserve"> </v>
      </c>
      <c r="Q1622" s="7" t="str">
        <f>IF(ISNUMBER(N1622),+G1622*_xll.BDP($C1622, "PX_POS_MULT_FACTOR")*P1622/K1622," ")</f>
        <v xml:space="preserve"> </v>
      </c>
      <c r="R1622" s="8" t="str">
        <f>IF(OR($A1622="TUA",$A1622="TYA"),"",IF(ISNUMBER(_xll.BDP($C1622,"DUR_ADJ_OAS_MID")),_xll.BDP($C1622,"DUR_ADJ_OAS_MID"),IF(ISNUMBER(_xll.BDP($E1622&amp;" ISIN","DUR_ADJ_OAS_MID")),_xll.BDP($E1622&amp;" ISIN","DUR_ADJ_OAS_MID")," ")))</f>
        <v xml:space="preserve"> </v>
      </c>
      <c r="S1622" s="7" t="str">
        <f t="shared" si="25"/>
        <v xml:space="preserve"> </v>
      </c>
      <c r="T1622" t="s">
        <v>4281</v>
      </c>
      <c r="U1622" t="s">
        <v>1267</v>
      </c>
    </row>
    <row r="1623" spans="1:33" x14ac:dyDescent="0.25">
      <c r="A1623" t="s">
        <v>4822</v>
      </c>
      <c r="B1623" t="s">
        <v>5016</v>
      </c>
      <c r="C1623" t="s">
        <v>5017</v>
      </c>
      <c r="D1623" t="s">
        <v>5018</v>
      </c>
      <c r="E1623" t="s">
        <v>5019</v>
      </c>
      <c r="F1623" t="s">
        <v>5020</v>
      </c>
      <c r="G1623" s="1">
        <v>17768</v>
      </c>
      <c r="H1623" s="1">
        <v>474.17</v>
      </c>
      <c r="I1623" s="2">
        <v>8425052.5600000005</v>
      </c>
      <c r="J1623" s="3">
        <v>2.3438549999999999E-2</v>
      </c>
      <c r="K1623" s="4">
        <v>359452746.55000001</v>
      </c>
      <c r="L1623" s="5">
        <v>9650001</v>
      </c>
      <c r="M1623" s="6">
        <v>37.248985419999997</v>
      </c>
      <c r="N1623" s="7" t="str">
        <f>IF(ISNUMBER(_xll.BDP($C1623, "DELTA_MID")),_xll.BDP($C1623, "DELTA_MID")," ")</f>
        <v xml:space="preserve"> </v>
      </c>
      <c r="O1623" s="7" t="str">
        <f>IF(ISNUMBER(N1623),_xll.BDP($C1623, "OPT_UNDL_TICKER"),"")</f>
        <v/>
      </c>
      <c r="P1623" s="8" t="str">
        <f>IF(ISNUMBER(N1623),_xll.BDP($C1623, "OPT_UNDL_PX")," ")</f>
        <v xml:space="preserve"> </v>
      </c>
      <c r="Q1623" s="7" t="str">
        <f>IF(ISNUMBER(N1623),+G1623*_xll.BDP($C1623, "PX_POS_MULT_FACTOR")*P1623/K1623," ")</f>
        <v xml:space="preserve"> </v>
      </c>
      <c r="R1623" s="8" t="str">
        <f>IF(OR($A1623="TUA",$A1623="TYA"),"",IF(ISNUMBER(_xll.BDP($C1623,"DUR_ADJ_OAS_MID")),_xll.BDP($C1623,"DUR_ADJ_OAS_MID"),IF(ISNUMBER(_xll.BDP($E1623&amp;" ISIN","DUR_ADJ_OAS_MID")),_xll.BDP($E1623&amp;" ISIN","DUR_ADJ_OAS_MID")," ")))</f>
        <v xml:space="preserve"> </v>
      </c>
      <c r="S1623" s="7" t="str">
        <f t="shared" si="25"/>
        <v xml:space="preserve"> </v>
      </c>
      <c r="T1623" t="s">
        <v>5020</v>
      </c>
      <c r="U1623" t="s">
        <v>1267</v>
      </c>
    </row>
    <row r="1624" spans="1:33" x14ac:dyDescent="0.25">
      <c r="A1624" t="s">
        <v>4822</v>
      </c>
      <c r="B1624" t="s">
        <v>5021</v>
      </c>
      <c r="C1624" t="s">
        <v>5022</v>
      </c>
      <c r="D1624" t="s">
        <v>5023</v>
      </c>
      <c r="E1624" t="s">
        <v>5024</v>
      </c>
      <c r="F1624" t="s">
        <v>5025</v>
      </c>
      <c r="G1624" s="1">
        <v>406661</v>
      </c>
      <c r="H1624" s="1">
        <v>27.29</v>
      </c>
      <c r="I1624" s="2">
        <v>11097778.689999999</v>
      </c>
      <c r="J1624" s="3">
        <v>3.0874100000000002E-2</v>
      </c>
      <c r="K1624" s="4">
        <v>359452746.55000001</v>
      </c>
      <c r="L1624" s="5">
        <v>9650001</v>
      </c>
      <c r="M1624" s="6">
        <v>37.248985419999997</v>
      </c>
      <c r="N1624" s="7" t="str">
        <f>IF(ISNUMBER(_xll.BDP($C1624, "DELTA_MID")),_xll.BDP($C1624, "DELTA_MID")," ")</f>
        <v xml:space="preserve"> </v>
      </c>
      <c r="O1624" s="7" t="str">
        <f>IF(ISNUMBER(N1624),_xll.BDP($C1624, "OPT_UNDL_TICKER"),"")</f>
        <v/>
      </c>
      <c r="P1624" s="8" t="str">
        <f>IF(ISNUMBER(N1624),_xll.BDP($C1624, "OPT_UNDL_PX")," ")</f>
        <v xml:space="preserve"> </v>
      </c>
      <c r="Q1624" s="7" t="str">
        <f>IF(ISNUMBER(N1624),+G1624*_xll.BDP($C1624, "PX_POS_MULT_FACTOR")*P1624/K1624," ")</f>
        <v xml:space="preserve"> </v>
      </c>
      <c r="R1624" s="8" t="str">
        <f>IF(OR($A1624="TUA",$A1624="TYA"),"",IF(ISNUMBER(_xll.BDP($C1624,"DUR_ADJ_OAS_MID")),_xll.BDP($C1624,"DUR_ADJ_OAS_MID"),IF(ISNUMBER(_xll.BDP($E1624&amp;" ISIN","DUR_ADJ_OAS_MID")),_xll.BDP($E1624&amp;" ISIN","DUR_ADJ_OAS_MID")," ")))</f>
        <v xml:space="preserve"> </v>
      </c>
      <c r="S1624" s="7" t="str">
        <f t="shared" si="25"/>
        <v xml:space="preserve"> </v>
      </c>
      <c r="T1624" t="s">
        <v>5025</v>
      </c>
      <c r="U1624" t="s">
        <v>1267</v>
      </c>
    </row>
    <row r="1625" spans="1:33" x14ac:dyDescent="0.25">
      <c r="A1625" t="s">
        <v>4822</v>
      </c>
      <c r="B1625" t="s">
        <v>5026</v>
      </c>
      <c r="C1625" t="s">
        <v>5027</v>
      </c>
      <c r="D1625" t="s">
        <v>5028</v>
      </c>
      <c r="E1625" t="s">
        <v>5029</v>
      </c>
      <c r="F1625" t="s">
        <v>5030</v>
      </c>
      <c r="G1625" s="1">
        <v>4566</v>
      </c>
      <c r="H1625" s="1">
        <v>85.99</v>
      </c>
      <c r="I1625" s="2">
        <v>392630.34</v>
      </c>
      <c r="J1625" s="3">
        <v>1.0923E-3</v>
      </c>
      <c r="K1625" s="4">
        <v>359452746.55000001</v>
      </c>
      <c r="L1625" s="5">
        <v>9650001</v>
      </c>
      <c r="M1625" s="6">
        <v>37.248985419999997</v>
      </c>
      <c r="N1625" s="7" t="str">
        <f>IF(ISNUMBER(_xll.BDP($C1625, "DELTA_MID")),_xll.BDP($C1625, "DELTA_MID")," ")</f>
        <v xml:space="preserve"> </v>
      </c>
      <c r="O1625" s="7" t="str">
        <f>IF(ISNUMBER(N1625),_xll.BDP($C1625, "OPT_UNDL_TICKER"),"")</f>
        <v/>
      </c>
      <c r="P1625" s="8" t="str">
        <f>IF(ISNUMBER(N1625),_xll.BDP($C1625, "OPT_UNDL_PX")," ")</f>
        <v xml:space="preserve"> </v>
      </c>
      <c r="Q1625" s="7" t="str">
        <f>IF(ISNUMBER(N1625),+G1625*_xll.BDP($C1625, "PX_POS_MULT_FACTOR")*P1625/K1625," ")</f>
        <v xml:space="preserve"> </v>
      </c>
      <c r="R1625" s="8" t="str">
        <f>IF(OR($A1625="TUA",$A1625="TYA"),"",IF(ISNUMBER(_xll.BDP($C1625,"DUR_ADJ_OAS_MID")),_xll.BDP($C1625,"DUR_ADJ_OAS_MID"),IF(ISNUMBER(_xll.BDP($E1625&amp;" ISIN","DUR_ADJ_OAS_MID")),_xll.BDP($E1625&amp;" ISIN","DUR_ADJ_OAS_MID")," ")))</f>
        <v xml:space="preserve"> </v>
      </c>
      <c r="S1625" s="7" t="str">
        <f t="shared" si="25"/>
        <v xml:space="preserve"> </v>
      </c>
      <c r="T1625" t="s">
        <v>5030</v>
      </c>
      <c r="U1625" t="s">
        <v>1267</v>
      </c>
    </row>
    <row r="1626" spans="1:33" x14ac:dyDescent="0.25">
      <c r="A1626" t="s">
        <v>4822</v>
      </c>
      <c r="B1626" t="s">
        <v>105</v>
      </c>
      <c r="C1626" t="s">
        <v>105</v>
      </c>
      <c r="G1626" s="1">
        <v>4923911.41</v>
      </c>
      <c r="H1626" s="1">
        <v>1</v>
      </c>
      <c r="I1626" s="2">
        <v>4923911.41</v>
      </c>
      <c r="J1626" s="3">
        <v>1.369836E-2</v>
      </c>
      <c r="K1626" s="4">
        <v>359452746.55000001</v>
      </c>
      <c r="L1626" s="5">
        <v>9650001</v>
      </c>
      <c r="M1626" s="6">
        <v>37.248985419999997</v>
      </c>
      <c r="N1626" s="7" t="str">
        <f>IF(ISNUMBER(_xll.BDP($C1626, "DELTA_MID")),_xll.BDP($C1626, "DELTA_MID")," ")</f>
        <v xml:space="preserve"> </v>
      </c>
      <c r="O1626" s="7" t="str">
        <f>IF(ISNUMBER(N1626),_xll.BDP($C1626, "OPT_UNDL_TICKER"),"")</f>
        <v/>
      </c>
      <c r="P1626" s="8" t="str">
        <f>IF(ISNUMBER(N1626),_xll.BDP($C1626, "OPT_UNDL_PX")," ")</f>
        <v xml:space="preserve"> </v>
      </c>
      <c r="Q1626" s="7" t="str">
        <f>IF(ISNUMBER(N1626),+G1626*_xll.BDP($C1626, "PX_POS_MULT_FACTOR")*P1626/K1626," ")</f>
        <v xml:space="preserve"> </v>
      </c>
      <c r="R1626" s="8" t="str">
        <f>IF(OR($A1626="TUA",$A1626="TYA"),"",IF(ISNUMBER(_xll.BDP($C1626,"DUR_ADJ_OAS_MID")),_xll.BDP($C1626,"DUR_ADJ_OAS_MID"),IF(ISNUMBER(_xll.BDP($E1626&amp;" ISIN","DUR_ADJ_OAS_MID")),_xll.BDP($E1626&amp;" ISIN","DUR_ADJ_OAS_MID")," ")))</f>
        <v xml:space="preserve"> </v>
      </c>
      <c r="S1626" s="7" t="str">
        <f t="shared" si="25"/>
        <v xml:space="preserve"> </v>
      </c>
      <c r="T1626" t="s">
        <v>105</v>
      </c>
      <c r="U1626" t="s">
        <v>105</v>
      </c>
    </row>
    <row r="1627" spans="1:33" x14ac:dyDescent="0.25">
      <c r="N1627" s="7" t="str">
        <f>IF(ISNUMBER(_xll.BDP($C1627, "DELTA_MID")),_xll.BDP($C1627, "DELTA_MID")," ")</f>
        <v xml:space="preserve"> </v>
      </c>
      <c r="O1627" s="7" t="str">
        <f>IF(ISNUMBER(N1627),_xll.BDP($C1627, "OPT_UNDL_TICKER"),"")</f>
        <v/>
      </c>
      <c r="P1627" s="8" t="str">
        <f>IF(ISNUMBER(N1627),_xll.BDP($C1627, "OPT_UNDL_PX")," ")</f>
        <v xml:space="preserve"> </v>
      </c>
      <c r="Q1627" s="7" t="str">
        <f>IF(ISNUMBER(N1627),+G1627*_xll.BDP($C1627, "PX_POS_MULT_FACTOR")*P1627/K1627," ")</f>
        <v xml:space="preserve"> </v>
      </c>
      <c r="R1627" s="8" t="str">
        <f>IF(OR($A1627="TUA",$A1627="TYA"),"",IF(ISNUMBER(_xll.BDP($C1627,"DUR_ADJ_OAS_MID")),_xll.BDP($C1627,"DUR_ADJ_OAS_MID"),IF(ISNUMBER(_xll.BDP($E1627&amp;" ISIN","DUR_ADJ_OAS_MID")),_xll.BDP($E1627&amp;" ISIN","DUR_ADJ_OAS_MID")," ")))</f>
        <v xml:space="preserve"> </v>
      </c>
      <c r="S1627" s="7" t="str">
        <f t="shared" si="25"/>
        <v xml:space="preserve"> </v>
      </c>
    </row>
    <row r="1628" spans="1:33" x14ac:dyDescent="0.25">
      <c r="A1628" t="s">
        <v>5031</v>
      </c>
      <c r="B1628" t="s">
        <v>5032</v>
      </c>
      <c r="C1628" t="s">
        <v>1806</v>
      </c>
      <c r="D1628" t="s">
        <v>5033</v>
      </c>
      <c r="E1628" t="s">
        <v>5034</v>
      </c>
      <c r="F1628" t="s">
        <v>5035</v>
      </c>
      <c r="G1628" s="1">
        <v>100000</v>
      </c>
      <c r="H1628" s="1">
        <v>27.102</v>
      </c>
      <c r="I1628" s="2">
        <v>2710200</v>
      </c>
      <c r="J1628" s="3">
        <v>4.4122590000000003E-2</v>
      </c>
      <c r="K1628" s="4">
        <v>61424321.090000004</v>
      </c>
      <c r="L1628" s="5">
        <v>3925001</v>
      </c>
      <c r="M1628" s="6">
        <v>15.64950457</v>
      </c>
      <c r="N1628" s="7" t="str">
        <f>IF(ISNUMBER(_xll.BDP($C1628, "DELTA_MID")),_xll.BDP($C1628, "DELTA_MID")," ")</f>
        <v xml:space="preserve"> </v>
      </c>
      <c r="O1628" s="7" t="str">
        <f>IF(ISNUMBER(N1628),_xll.BDP($C1628, "OPT_UNDL_TICKER"),"")</f>
        <v/>
      </c>
      <c r="P1628" s="8" t="str">
        <f>IF(ISNUMBER(N1628),_xll.BDP($C1628, "OPT_UNDL_PX")," ")</f>
        <v xml:space="preserve"> </v>
      </c>
      <c r="Q1628" s="7" t="str">
        <f>IF(ISNUMBER(N1628),+G1628*_xll.BDP($C1628, "PX_POS_MULT_FACTOR")*P1628/K1628," ")</f>
        <v xml:space="preserve"> </v>
      </c>
      <c r="R1628" s="8" t="str">
        <f>IF(OR($A1628="TUA",$A1628="TYA"),"",IF(ISNUMBER(_xll.BDP($C1628,"DUR_ADJ_OAS_MID")),_xll.BDP($C1628,"DUR_ADJ_OAS_MID"),IF(ISNUMBER(_xll.BDP($E1628&amp;" ISIN","DUR_ADJ_OAS_MID")),_xll.BDP($E1628&amp;" ISIN","DUR_ADJ_OAS_MID")," ")))</f>
        <v xml:space="preserve"> </v>
      </c>
      <c r="S1628" s="7" t="str">
        <f t="shared" si="25"/>
        <v xml:space="preserve"> </v>
      </c>
      <c r="T1628" t="s">
        <v>5035</v>
      </c>
      <c r="U1628" t="s">
        <v>41</v>
      </c>
      <c r="AG1628">
        <v>-1.413E-3</v>
      </c>
    </row>
    <row r="1629" spans="1:33" x14ac:dyDescent="0.25">
      <c r="A1629" t="s">
        <v>5031</v>
      </c>
      <c r="B1629" t="s">
        <v>5036</v>
      </c>
      <c r="C1629" t="s">
        <v>5037</v>
      </c>
      <c r="D1629" t="s">
        <v>5038</v>
      </c>
      <c r="E1629" t="s">
        <v>5039</v>
      </c>
      <c r="F1629" t="s">
        <v>5040</v>
      </c>
      <c r="G1629" s="1">
        <v>125000</v>
      </c>
      <c r="H1629" s="1">
        <v>25.38</v>
      </c>
      <c r="I1629" s="2">
        <v>3172500</v>
      </c>
      <c r="J1629" s="3">
        <v>5.1648920000000001E-2</v>
      </c>
      <c r="K1629" s="4">
        <v>61424321.090000004</v>
      </c>
      <c r="L1629" s="5">
        <v>3925001</v>
      </c>
      <c r="M1629" s="6">
        <v>15.64950457</v>
      </c>
      <c r="N1629" s="7" t="str">
        <f>IF(ISNUMBER(_xll.BDP($C1629, "DELTA_MID")),_xll.BDP($C1629, "DELTA_MID")," ")</f>
        <v xml:space="preserve"> </v>
      </c>
      <c r="O1629" s="7" t="str">
        <f>IF(ISNUMBER(N1629),_xll.BDP($C1629, "OPT_UNDL_TICKER"),"")</f>
        <v/>
      </c>
      <c r="P1629" s="8" t="str">
        <f>IF(ISNUMBER(N1629),_xll.BDP($C1629, "OPT_UNDL_PX")," ")</f>
        <v xml:space="preserve"> </v>
      </c>
      <c r="Q1629" s="7" t="str">
        <f>IF(ISNUMBER(N1629),+G1629*_xll.BDP($C1629, "PX_POS_MULT_FACTOR")*P1629/K1629," ")</f>
        <v xml:space="preserve"> </v>
      </c>
      <c r="R1629" s="8" t="str">
        <f>IF(OR($A1629="TUA",$A1629="TYA"),"",IF(ISNUMBER(_xll.BDP($C1629,"DUR_ADJ_OAS_MID")),_xll.BDP($C1629,"DUR_ADJ_OAS_MID"),IF(ISNUMBER(_xll.BDP($E1629&amp;" ISIN","DUR_ADJ_OAS_MID")),_xll.BDP($E1629&amp;" ISIN","DUR_ADJ_OAS_MID")," ")))</f>
        <v xml:space="preserve"> </v>
      </c>
      <c r="S1629" s="7" t="str">
        <f t="shared" si="25"/>
        <v xml:space="preserve"> </v>
      </c>
      <c r="T1629" t="s">
        <v>5040</v>
      </c>
      <c r="U1629" t="s">
        <v>41</v>
      </c>
      <c r="AG1629">
        <v>-1.413E-3</v>
      </c>
    </row>
    <row r="1630" spans="1:33" x14ac:dyDescent="0.25">
      <c r="A1630" t="s">
        <v>5031</v>
      </c>
      <c r="B1630" t="s">
        <v>113</v>
      </c>
      <c r="C1630" t="s">
        <v>113</v>
      </c>
      <c r="F1630" t="s">
        <v>114</v>
      </c>
      <c r="G1630" s="1">
        <v>100</v>
      </c>
      <c r="H1630" s="1">
        <v>6.95</v>
      </c>
      <c r="I1630" s="2">
        <v>69500</v>
      </c>
      <c r="J1630" s="3">
        <v>1.1314700000000001E-3</v>
      </c>
      <c r="K1630" s="4">
        <v>61424321.090000004</v>
      </c>
      <c r="L1630" s="5">
        <v>3925001</v>
      </c>
      <c r="M1630" s="6">
        <v>15.64950457</v>
      </c>
      <c r="N1630" s="7">
        <f>IF(ISNUMBER(_xll.BDP($C1630, "DELTA_MID")),_xll.BDP($C1630, "DELTA_MID")," ")</f>
        <v>0.48465599999999998</v>
      </c>
      <c r="O1630" s="7" t="str">
        <f>IF(ISNUMBER(N1630),_xll.BDP($C1630, "OPT_UNDL_TICKER"),"")</f>
        <v>SPX</v>
      </c>
      <c r="P1630" s="8">
        <f>IF(ISNUMBER(N1630),_xll.BDP($C1630, "OPT_UNDL_PX")," ")</f>
        <v>6978.6</v>
      </c>
      <c r="Q1630" s="7">
        <f>IF(ISNUMBER(N1630),+G1630*_xll.BDP($C1630, "PX_POS_MULT_FACTOR")*P1630/K1630," ")</f>
        <v>1.1361297733799665</v>
      </c>
      <c r="R1630" s="8" t="str">
        <f>IF(OR($A1630="TUA",$A1630="TYA"),"",IF(ISNUMBER(_xll.BDP($C1630,"DUR_ADJ_OAS_MID")),_xll.BDP($C1630,"DUR_ADJ_OAS_MID"),IF(ISNUMBER(_xll.BDP($E1630&amp;" ISIN","DUR_ADJ_OAS_MID")),_xll.BDP($E1630&amp;" ISIN","DUR_ADJ_OAS_MID")," ")))</f>
        <v xml:space="preserve"> </v>
      </c>
      <c r="S1630" s="7">
        <f t="shared" si="25"/>
        <v>0.550632111447241</v>
      </c>
      <c r="T1630" t="s">
        <v>114</v>
      </c>
      <c r="U1630" t="s">
        <v>52</v>
      </c>
      <c r="AG1630">
        <v>-1.413E-3</v>
      </c>
    </row>
    <row r="1631" spans="1:33" x14ac:dyDescent="0.25">
      <c r="A1631" t="s">
        <v>5031</v>
      </c>
      <c r="B1631" t="s">
        <v>115</v>
      </c>
      <c r="C1631" t="s">
        <v>115</v>
      </c>
      <c r="F1631" t="s">
        <v>116</v>
      </c>
      <c r="G1631" s="1">
        <v>90</v>
      </c>
      <c r="H1631" s="1">
        <v>2.75</v>
      </c>
      <c r="I1631" s="2">
        <v>24750</v>
      </c>
      <c r="J1631" s="3">
        <v>4.0293000000000002E-4</v>
      </c>
      <c r="K1631" s="4">
        <v>61424321.090000004</v>
      </c>
      <c r="L1631" s="5">
        <v>3925001</v>
      </c>
      <c r="M1631" s="6">
        <v>15.64950457</v>
      </c>
      <c r="N1631" s="7">
        <f>IF(ISNUMBER(_xll.BDP($C1631, "DELTA_MID")),_xll.BDP($C1631, "DELTA_MID")," ")</f>
        <v>0.18406400000000001</v>
      </c>
      <c r="O1631" s="7" t="str">
        <f>IF(ISNUMBER(N1631),_xll.BDP($C1631, "OPT_UNDL_TICKER"),"")</f>
        <v>SPX</v>
      </c>
      <c r="P1631" s="8">
        <f>IF(ISNUMBER(N1631),_xll.BDP($C1631, "OPT_UNDL_PX")," ")</f>
        <v>6978.6</v>
      </c>
      <c r="Q1631" s="7">
        <f>IF(ISNUMBER(N1631),+G1631*_xll.BDP($C1631, "PX_POS_MULT_FACTOR")*P1631/K1631," ")</f>
        <v>1.0225167960419699</v>
      </c>
      <c r="R1631" s="8" t="str">
        <f>IF(OR($A1631="TUA",$A1631="TYA"),"",IF(ISNUMBER(_xll.BDP($C1631,"DUR_ADJ_OAS_MID")),_xll.BDP($C1631,"DUR_ADJ_OAS_MID"),IF(ISNUMBER(_xll.BDP($E1631&amp;" ISIN","DUR_ADJ_OAS_MID")),_xll.BDP($E1631&amp;" ISIN","DUR_ADJ_OAS_MID")," ")))</f>
        <v xml:space="preserve"> </v>
      </c>
      <c r="S1631" s="7">
        <f t="shared" si="25"/>
        <v>0.18820853154666914</v>
      </c>
      <c r="T1631" t="s">
        <v>116</v>
      </c>
      <c r="U1631" t="s">
        <v>52</v>
      </c>
      <c r="AG1631">
        <v>-1.413E-3</v>
      </c>
    </row>
    <row r="1632" spans="1:33" x14ac:dyDescent="0.25">
      <c r="A1632" t="s">
        <v>5031</v>
      </c>
      <c r="B1632" t="s">
        <v>117</v>
      </c>
      <c r="C1632" t="s">
        <v>117</v>
      </c>
      <c r="F1632" t="s">
        <v>118</v>
      </c>
      <c r="G1632" s="1">
        <v>68</v>
      </c>
      <c r="H1632" s="1">
        <v>6.7</v>
      </c>
      <c r="I1632" s="2">
        <v>45560</v>
      </c>
      <c r="J1632" s="3">
        <v>7.4173000000000002E-4</v>
      </c>
      <c r="K1632" s="4">
        <v>61424321.090000004</v>
      </c>
      <c r="L1632" s="5">
        <v>3925001</v>
      </c>
      <c r="M1632" s="6">
        <v>15.64950457</v>
      </c>
      <c r="N1632" s="7">
        <f>IF(ISNUMBER(_xll.BDP($C1632, "DELTA_MID")),_xll.BDP($C1632, "DELTA_MID")," ")</f>
        <v>0.25371700000000003</v>
      </c>
      <c r="O1632" s="7" t="str">
        <f>IF(ISNUMBER(N1632),_xll.BDP($C1632, "OPT_UNDL_TICKER"),"")</f>
        <v>SPX</v>
      </c>
      <c r="P1632" s="8">
        <f>IF(ISNUMBER(N1632),_xll.BDP($C1632, "OPT_UNDL_PX")," ")</f>
        <v>6978.6</v>
      </c>
      <c r="Q1632" s="7">
        <f>IF(ISNUMBER(N1632),+G1632*_xll.BDP($C1632, "PX_POS_MULT_FACTOR")*P1632/K1632," ")</f>
        <v>0.77256824589837725</v>
      </c>
      <c r="R1632" s="8" t="str">
        <f>IF(OR($A1632="TUA",$A1632="TYA"),"",IF(ISNUMBER(_xll.BDP($C1632,"DUR_ADJ_OAS_MID")),_xll.BDP($C1632,"DUR_ADJ_OAS_MID"),IF(ISNUMBER(_xll.BDP($E1632&amp;" ISIN","DUR_ADJ_OAS_MID")),_xll.BDP($E1632&amp;" ISIN","DUR_ADJ_OAS_MID")," ")))</f>
        <v xml:space="preserve"> </v>
      </c>
      <c r="S1632" s="7">
        <f t="shared" si="25"/>
        <v>0.19601369764459861</v>
      </c>
      <c r="T1632" t="s">
        <v>118</v>
      </c>
      <c r="U1632" t="s">
        <v>52</v>
      </c>
      <c r="AG1632">
        <v>-1.413E-3</v>
      </c>
    </row>
    <row r="1633" spans="1:33" x14ac:dyDescent="0.25">
      <c r="A1633" t="s">
        <v>5031</v>
      </c>
      <c r="B1633" t="s">
        <v>119</v>
      </c>
      <c r="C1633" t="s">
        <v>119</v>
      </c>
      <c r="F1633" t="s">
        <v>120</v>
      </c>
      <c r="G1633" s="1">
        <v>22</v>
      </c>
      <c r="H1633" s="1">
        <v>32.6</v>
      </c>
      <c r="I1633" s="2">
        <v>71720</v>
      </c>
      <c r="J1633" s="3">
        <v>1.1676200000000001E-3</v>
      </c>
      <c r="K1633" s="4">
        <v>61424321.090000004</v>
      </c>
      <c r="L1633" s="5">
        <v>3925001</v>
      </c>
      <c r="M1633" s="6">
        <v>15.64950457</v>
      </c>
      <c r="N1633" s="7">
        <f>IF(ISNUMBER(_xll.BDP($C1633, "DELTA_MID")),_xll.BDP($C1633, "DELTA_MID")," ")</f>
        <v>0.21693699999999999</v>
      </c>
      <c r="O1633" s="7" t="str">
        <f>IF(ISNUMBER(N1633),_xll.BDP($C1633, "OPT_UNDL_TICKER"),"")</f>
        <v>SPX</v>
      </c>
      <c r="P1633" s="8">
        <f>IF(ISNUMBER(N1633),_xll.BDP($C1633, "OPT_UNDL_PX")," ")</f>
        <v>6978.6</v>
      </c>
      <c r="Q1633" s="7">
        <f>IF(ISNUMBER(N1633),+G1633*_xll.BDP($C1633, "PX_POS_MULT_FACTOR")*P1633/K1633," ")</f>
        <v>0.24994855014359263</v>
      </c>
      <c r="R1633" s="8" t="str">
        <f>IF(OR($A1633="TUA",$A1633="TYA"),"",IF(ISNUMBER(_xll.BDP($C1633,"DUR_ADJ_OAS_MID")),_xll.BDP($C1633,"DUR_ADJ_OAS_MID"),IF(ISNUMBER(_xll.BDP($E1633&amp;" ISIN","DUR_ADJ_OAS_MID")),_xll.BDP($E1633&amp;" ISIN","DUR_ADJ_OAS_MID")," ")))</f>
        <v xml:space="preserve"> </v>
      </c>
      <c r="S1633" s="7">
        <f t="shared" si="25"/>
        <v>5.4223088622500554E-2</v>
      </c>
      <c r="T1633" t="s">
        <v>120</v>
      </c>
      <c r="U1633" t="s">
        <v>52</v>
      </c>
      <c r="AG1633">
        <v>-1.413E-3</v>
      </c>
    </row>
    <row r="1634" spans="1:33" x14ac:dyDescent="0.25">
      <c r="A1634" t="s">
        <v>5031</v>
      </c>
      <c r="B1634" t="s">
        <v>121</v>
      </c>
      <c r="C1634" t="s">
        <v>121</v>
      </c>
      <c r="F1634" t="s">
        <v>122</v>
      </c>
      <c r="G1634" s="1">
        <v>53</v>
      </c>
      <c r="H1634" s="1">
        <v>17.899999999999999</v>
      </c>
      <c r="I1634" s="2">
        <v>94870</v>
      </c>
      <c r="J1634" s="3">
        <v>1.5445000000000001E-3</v>
      </c>
      <c r="K1634" s="4">
        <v>61424321.090000004</v>
      </c>
      <c r="L1634" s="5">
        <v>3925001</v>
      </c>
      <c r="M1634" s="6">
        <v>15.64950457</v>
      </c>
      <c r="N1634" s="7">
        <f>IF(ISNUMBER(_xll.BDP($C1634, "DELTA_MID")),_xll.BDP($C1634, "DELTA_MID")," ")</f>
        <v>0.13888900000000001</v>
      </c>
      <c r="O1634" s="7" t="str">
        <f>IF(ISNUMBER(N1634),_xll.BDP($C1634, "OPT_UNDL_TICKER"),"")</f>
        <v>SPX</v>
      </c>
      <c r="P1634" s="8">
        <f>IF(ISNUMBER(N1634),_xll.BDP($C1634, "OPT_UNDL_PX")," ")</f>
        <v>6978.6</v>
      </c>
      <c r="Q1634" s="7">
        <f>IF(ISNUMBER(N1634),+G1634*_xll.BDP($C1634, "PX_POS_MULT_FACTOR")*P1634/K1634," ")</f>
        <v>0.60214877989138227</v>
      </c>
      <c r="R1634" s="8" t="str">
        <f>IF(OR($A1634="TUA",$A1634="TYA"),"",IF(ISNUMBER(_xll.BDP($C1634,"DUR_ADJ_OAS_MID")),_xll.BDP($C1634,"DUR_ADJ_OAS_MID"),IF(ISNUMBER(_xll.BDP($E1634&amp;" ISIN","DUR_ADJ_OAS_MID")),_xll.BDP($E1634&amp;" ISIN","DUR_ADJ_OAS_MID")," ")))</f>
        <v xml:space="preserve"> </v>
      </c>
      <c r="S1634" s="7">
        <f t="shared" si="25"/>
        <v>8.3631841890334194E-2</v>
      </c>
      <c r="T1634" t="s">
        <v>122</v>
      </c>
      <c r="U1634" t="s">
        <v>52</v>
      </c>
      <c r="AG1634">
        <v>-1.413E-3</v>
      </c>
    </row>
    <row r="1635" spans="1:33" x14ac:dyDescent="0.25">
      <c r="A1635" t="s">
        <v>5031</v>
      </c>
      <c r="B1635" t="s">
        <v>123</v>
      </c>
      <c r="C1635" t="s">
        <v>123</v>
      </c>
      <c r="F1635" t="s">
        <v>124</v>
      </c>
      <c r="G1635" s="1">
        <v>56</v>
      </c>
      <c r="H1635" s="1">
        <v>27.45</v>
      </c>
      <c r="I1635" s="2">
        <v>153720</v>
      </c>
      <c r="J1635" s="3">
        <v>2.5025899999999998E-3</v>
      </c>
      <c r="K1635" s="4">
        <v>61424321.090000004</v>
      </c>
      <c r="L1635" s="5">
        <v>3925001</v>
      </c>
      <c r="M1635" s="6">
        <v>15.64950457</v>
      </c>
      <c r="N1635" s="7">
        <f>IF(ISNUMBER(_xll.BDP($C1635, "DELTA_MID")),_xll.BDP($C1635, "DELTA_MID")," ")</f>
        <v>0.177145</v>
      </c>
      <c r="O1635" s="7" t="str">
        <f>IF(ISNUMBER(N1635),_xll.BDP($C1635, "OPT_UNDL_TICKER"),"")</f>
        <v>SPX</v>
      </c>
      <c r="P1635" s="8">
        <f>IF(ISNUMBER(N1635),_xll.BDP($C1635, "OPT_UNDL_PX")," ")</f>
        <v>6978.6</v>
      </c>
      <c r="Q1635" s="7">
        <f>IF(ISNUMBER(N1635),+G1635*_xll.BDP($C1635, "PX_POS_MULT_FACTOR")*P1635/K1635," ")</f>
        <v>0.6362326730927812</v>
      </c>
      <c r="R1635" s="8" t="str">
        <f>IF(OR($A1635="TUA",$A1635="TYA"),"",IF(ISNUMBER(_xll.BDP($C1635,"DUR_ADJ_OAS_MID")),_xll.BDP($C1635,"DUR_ADJ_OAS_MID"),IF(ISNUMBER(_xll.BDP($E1635&amp;" ISIN","DUR_ADJ_OAS_MID")),_xll.BDP($E1635&amp;" ISIN","DUR_ADJ_OAS_MID")," ")))</f>
        <v xml:space="preserve"> </v>
      </c>
      <c r="S1635" s="7">
        <f t="shared" si="25"/>
        <v>0.11270543687502073</v>
      </c>
      <c r="T1635" t="s">
        <v>124</v>
      </c>
      <c r="U1635" t="s">
        <v>52</v>
      </c>
      <c r="AG1635">
        <v>-1.413E-3</v>
      </c>
    </row>
    <row r="1636" spans="1:33" x14ac:dyDescent="0.25">
      <c r="A1636" t="s">
        <v>5031</v>
      </c>
      <c r="B1636" t="s">
        <v>5041</v>
      </c>
      <c r="C1636" t="s">
        <v>1816</v>
      </c>
      <c r="F1636" t="s">
        <v>5041</v>
      </c>
      <c r="G1636" s="1">
        <v>895491</v>
      </c>
      <c r="H1636" s="1">
        <v>28.36</v>
      </c>
      <c r="I1636" s="2">
        <v>25396124.760000002</v>
      </c>
      <c r="J1636" s="3">
        <v>0.41345388999999999</v>
      </c>
      <c r="K1636" s="4">
        <v>61424321.090000004</v>
      </c>
      <c r="L1636" s="5">
        <v>3925001</v>
      </c>
      <c r="M1636" s="6">
        <v>15.64950457</v>
      </c>
      <c r="N1636" s="7" t="str">
        <f>IF(ISNUMBER(_xll.BDP($C1636, "DELTA_MID")),_xll.BDP($C1636, "DELTA_MID")," ")</f>
        <v xml:space="preserve"> </v>
      </c>
      <c r="O1636" s="7" t="str">
        <f>IF(ISNUMBER(N1636),_xll.BDP($C1636, "OPT_UNDL_TICKER"),"")</f>
        <v/>
      </c>
      <c r="P1636" s="8" t="str">
        <f>IF(ISNUMBER(N1636),_xll.BDP($C1636, "OPT_UNDL_PX")," ")</f>
        <v xml:space="preserve"> </v>
      </c>
      <c r="Q1636" s="7" t="str">
        <f>IF(ISNUMBER(N1636),+G1636*_xll.BDP($C1636, "PX_POS_MULT_FACTOR")*P1636/K1636," ")</f>
        <v xml:space="preserve"> </v>
      </c>
      <c r="R1636" s="8" t="str">
        <f>IF(OR($A1636="TUA",$A1636="TYA"),"",IF(ISNUMBER(_xll.BDP($C1636,"DUR_ADJ_OAS_MID")),_xll.BDP($C1636,"DUR_ADJ_OAS_MID"),IF(ISNUMBER(_xll.BDP($E1636&amp;" ISIN","DUR_ADJ_OAS_MID")),_xll.BDP($E1636&amp;" ISIN","DUR_ADJ_OAS_MID")," ")))</f>
        <v xml:space="preserve"> </v>
      </c>
      <c r="S1636" s="7" t="str">
        <f t="shared" si="25"/>
        <v xml:space="preserve"> </v>
      </c>
      <c r="T1636" t="s">
        <v>5041</v>
      </c>
      <c r="U1636" t="s">
        <v>82</v>
      </c>
      <c r="AG1636">
        <v>-1.413E-3</v>
      </c>
    </row>
    <row r="1637" spans="1:33" x14ac:dyDescent="0.25">
      <c r="A1637" t="s">
        <v>5031</v>
      </c>
      <c r="B1637" t="s">
        <v>5042</v>
      </c>
      <c r="C1637" t="s">
        <v>5043</v>
      </c>
      <c r="F1637" t="s">
        <v>5043</v>
      </c>
      <c r="G1637" s="1">
        <v>-25082702</v>
      </c>
      <c r="H1637" s="1">
        <v>100</v>
      </c>
      <c r="I1637" s="2">
        <v>-25082702</v>
      </c>
      <c r="J1637" s="3">
        <v>-0.40835131000000002</v>
      </c>
      <c r="K1637" s="4">
        <v>61424321.090000004</v>
      </c>
      <c r="L1637" s="5">
        <v>3925001</v>
      </c>
      <c r="M1637" s="6">
        <v>15.64950457</v>
      </c>
      <c r="N1637" s="7" t="str">
        <f>IF(ISNUMBER(_xll.BDP($C1637, "DELTA_MID")),_xll.BDP($C1637, "DELTA_MID")," ")</f>
        <v xml:space="preserve"> </v>
      </c>
      <c r="O1637" s="7" t="str">
        <f>IF(ISNUMBER(N1637),_xll.BDP($C1637, "OPT_UNDL_TICKER"),"")</f>
        <v/>
      </c>
      <c r="P1637" s="8" t="str">
        <f>IF(ISNUMBER(N1637),_xll.BDP($C1637, "OPT_UNDL_PX")," ")</f>
        <v xml:space="preserve"> </v>
      </c>
      <c r="Q1637" s="7" t="str">
        <f>IF(ISNUMBER(N1637),+G1637*_xll.BDP($C1637, "PX_POS_MULT_FACTOR")*P1637/K1637," ")</f>
        <v xml:space="preserve"> </v>
      </c>
      <c r="R1637" s="8" t="str">
        <f>IF(OR($A1637="TUA",$A1637="TYA"),"",IF(ISNUMBER(_xll.BDP($C1637,"DUR_ADJ_OAS_MID")),_xll.BDP($C1637,"DUR_ADJ_OAS_MID"),IF(ISNUMBER(_xll.BDP($E1637&amp;" ISIN","DUR_ADJ_OAS_MID")),_xll.BDP($E1637&amp;" ISIN","DUR_ADJ_OAS_MID")," ")))</f>
        <v xml:space="preserve"> </v>
      </c>
      <c r="S1637" s="7" t="str">
        <f t="shared" si="25"/>
        <v xml:space="preserve"> </v>
      </c>
      <c r="T1637" t="s">
        <v>5043</v>
      </c>
      <c r="U1637" t="s">
        <v>82</v>
      </c>
      <c r="AG1637">
        <v>-1.413E-3</v>
      </c>
    </row>
    <row r="1638" spans="1:33" x14ac:dyDescent="0.25">
      <c r="A1638" t="s">
        <v>5031</v>
      </c>
      <c r="B1638" t="s">
        <v>5044</v>
      </c>
      <c r="C1638" t="s">
        <v>5045</v>
      </c>
      <c r="F1638" t="s">
        <v>5045</v>
      </c>
      <c r="G1638" s="1">
        <v>-2785580</v>
      </c>
      <c r="H1638" s="1">
        <v>100</v>
      </c>
      <c r="I1638" s="2">
        <v>-2785580</v>
      </c>
      <c r="J1638" s="3">
        <v>-4.5349790000000001E-2</v>
      </c>
      <c r="K1638" s="4">
        <v>61424321.090000004</v>
      </c>
      <c r="L1638" s="5">
        <v>3925001</v>
      </c>
      <c r="M1638" s="6">
        <v>15.64950457</v>
      </c>
      <c r="N1638" s="7" t="str">
        <f>IF(ISNUMBER(_xll.BDP($C1638, "DELTA_MID")),_xll.BDP($C1638, "DELTA_MID")," ")</f>
        <v xml:space="preserve"> </v>
      </c>
      <c r="O1638" s="7" t="str">
        <f>IF(ISNUMBER(N1638),_xll.BDP($C1638, "OPT_UNDL_TICKER"),"")</f>
        <v/>
      </c>
      <c r="P1638" s="8" t="str">
        <f>IF(ISNUMBER(N1638),_xll.BDP($C1638, "OPT_UNDL_PX")," ")</f>
        <v xml:space="preserve"> </v>
      </c>
      <c r="Q1638" s="7" t="str">
        <f>IF(ISNUMBER(N1638),+G1638*_xll.BDP($C1638, "PX_POS_MULT_FACTOR")*P1638/K1638," ")</f>
        <v xml:space="preserve"> </v>
      </c>
      <c r="R1638" s="8" t="str">
        <f>IF(OR($A1638="TUA",$A1638="TYA"),"",IF(ISNUMBER(_xll.BDP($C1638,"DUR_ADJ_OAS_MID")),_xll.BDP($C1638,"DUR_ADJ_OAS_MID"),IF(ISNUMBER(_xll.BDP($E1638&amp;" ISIN","DUR_ADJ_OAS_MID")),_xll.BDP($E1638&amp;" ISIN","DUR_ADJ_OAS_MID")," ")))</f>
        <v xml:space="preserve"> </v>
      </c>
      <c r="S1638" s="7" t="str">
        <f t="shared" si="25"/>
        <v xml:space="preserve"> </v>
      </c>
      <c r="T1638" t="s">
        <v>5045</v>
      </c>
      <c r="U1638" t="s">
        <v>82</v>
      </c>
      <c r="AG1638">
        <v>-1.413E-3</v>
      </c>
    </row>
    <row r="1639" spans="1:33" x14ac:dyDescent="0.25">
      <c r="A1639" t="s">
        <v>5031</v>
      </c>
      <c r="B1639" t="s">
        <v>5046</v>
      </c>
      <c r="C1639" t="s">
        <v>5047</v>
      </c>
      <c r="F1639" t="s">
        <v>5047</v>
      </c>
      <c r="G1639" s="1">
        <v>-3447500</v>
      </c>
      <c r="H1639" s="1">
        <v>100</v>
      </c>
      <c r="I1639" s="2">
        <v>-3447500</v>
      </c>
      <c r="J1639" s="3">
        <v>-5.6125979999999999E-2</v>
      </c>
      <c r="K1639" s="4">
        <v>61424321.090000004</v>
      </c>
      <c r="L1639" s="5">
        <v>3925001</v>
      </c>
      <c r="M1639" s="6">
        <v>15.64950457</v>
      </c>
      <c r="N1639" s="7" t="str">
        <f>IF(ISNUMBER(_xll.BDP($C1639, "DELTA_MID")),_xll.BDP($C1639, "DELTA_MID")," ")</f>
        <v xml:space="preserve"> </v>
      </c>
      <c r="O1639" s="7" t="str">
        <f>IF(ISNUMBER(N1639),_xll.BDP($C1639, "OPT_UNDL_TICKER"),"")</f>
        <v/>
      </c>
      <c r="P1639" s="8" t="str">
        <f>IF(ISNUMBER(N1639),_xll.BDP($C1639, "OPT_UNDL_PX")," ")</f>
        <v xml:space="preserve"> </v>
      </c>
      <c r="Q1639" s="7" t="str">
        <f>IF(ISNUMBER(N1639),+G1639*_xll.BDP($C1639, "PX_POS_MULT_FACTOR")*P1639/K1639," ")</f>
        <v xml:space="preserve"> </v>
      </c>
      <c r="R1639" s="8" t="str">
        <f>IF(OR($A1639="TUA",$A1639="TYA"),"",IF(ISNUMBER(_xll.BDP($C1639,"DUR_ADJ_OAS_MID")),_xll.BDP($C1639,"DUR_ADJ_OAS_MID"),IF(ISNUMBER(_xll.BDP($E1639&amp;" ISIN","DUR_ADJ_OAS_MID")),_xll.BDP($E1639&amp;" ISIN","DUR_ADJ_OAS_MID")," ")))</f>
        <v xml:space="preserve"> </v>
      </c>
      <c r="S1639" s="7" t="str">
        <f t="shared" ref="S1639:S1702" si="26">IF(ISNUMBER(N1639),Q1639*N1639,IF(ISNUMBER(R1639),J1639*R1639," "))</f>
        <v xml:space="preserve"> </v>
      </c>
      <c r="T1639" t="s">
        <v>5047</v>
      </c>
      <c r="U1639" t="s">
        <v>82</v>
      </c>
      <c r="AG1639">
        <v>-1.413E-3</v>
      </c>
    </row>
    <row r="1640" spans="1:33" x14ac:dyDescent="0.25">
      <c r="A1640" t="s">
        <v>5031</v>
      </c>
      <c r="B1640" t="s">
        <v>5048</v>
      </c>
      <c r="C1640" t="s">
        <v>5049</v>
      </c>
      <c r="F1640" t="s">
        <v>5049</v>
      </c>
      <c r="G1640" s="1">
        <v>-3447500</v>
      </c>
      <c r="H1640" s="1">
        <v>100</v>
      </c>
      <c r="I1640" s="2">
        <v>-3447500</v>
      </c>
      <c r="J1640" s="3">
        <v>-5.6125979999999999E-2</v>
      </c>
      <c r="K1640" s="4">
        <v>61424321.090000004</v>
      </c>
      <c r="L1640" s="5">
        <v>3925001</v>
      </c>
      <c r="M1640" s="6">
        <v>15.64950457</v>
      </c>
      <c r="N1640" s="7" t="str">
        <f>IF(ISNUMBER(_xll.BDP($C1640, "DELTA_MID")),_xll.BDP($C1640, "DELTA_MID")," ")</f>
        <v xml:space="preserve"> </v>
      </c>
      <c r="O1640" s="7" t="str">
        <f>IF(ISNUMBER(N1640),_xll.BDP($C1640, "OPT_UNDL_TICKER"),"")</f>
        <v/>
      </c>
      <c r="P1640" s="8" t="str">
        <f>IF(ISNUMBER(N1640),_xll.BDP($C1640, "OPT_UNDL_PX")," ")</f>
        <v xml:space="preserve"> </v>
      </c>
      <c r="Q1640" s="7" t="str">
        <f>IF(ISNUMBER(N1640),+G1640*_xll.BDP($C1640, "PX_POS_MULT_FACTOR")*P1640/K1640," ")</f>
        <v xml:space="preserve"> </v>
      </c>
      <c r="R1640" s="8" t="str">
        <f>IF(OR($A1640="TUA",$A1640="TYA"),"",IF(ISNUMBER(_xll.BDP($C1640,"DUR_ADJ_OAS_MID")),_xll.BDP($C1640,"DUR_ADJ_OAS_MID"),IF(ISNUMBER(_xll.BDP($E1640&amp;" ISIN","DUR_ADJ_OAS_MID")),_xll.BDP($E1640&amp;" ISIN","DUR_ADJ_OAS_MID")," ")))</f>
        <v xml:space="preserve"> </v>
      </c>
      <c r="S1640" s="7" t="str">
        <f t="shared" si="26"/>
        <v xml:space="preserve"> </v>
      </c>
      <c r="T1640" t="s">
        <v>5049</v>
      </c>
      <c r="U1640" t="s">
        <v>82</v>
      </c>
      <c r="AG1640">
        <v>-1.413E-3</v>
      </c>
    </row>
    <row r="1641" spans="1:33" x14ac:dyDescent="0.25">
      <c r="A1641" t="s">
        <v>5031</v>
      </c>
      <c r="B1641" t="s">
        <v>5044</v>
      </c>
      <c r="C1641" t="s">
        <v>5050</v>
      </c>
      <c r="F1641" t="s">
        <v>5050</v>
      </c>
      <c r="G1641" s="1">
        <v>-2691808</v>
      </c>
      <c r="H1641" s="1">
        <v>100</v>
      </c>
      <c r="I1641" s="2">
        <v>-2691808</v>
      </c>
      <c r="J1641" s="3">
        <v>-4.382316E-2</v>
      </c>
      <c r="K1641" s="4">
        <v>61424321.090000004</v>
      </c>
      <c r="L1641" s="5">
        <v>3925001</v>
      </c>
      <c r="M1641" s="6">
        <v>15.64950457</v>
      </c>
      <c r="N1641" s="7" t="str">
        <f>IF(ISNUMBER(_xll.BDP($C1641, "DELTA_MID")),_xll.BDP($C1641, "DELTA_MID")," ")</f>
        <v xml:space="preserve"> </v>
      </c>
      <c r="O1641" s="7" t="str">
        <f>IF(ISNUMBER(N1641),_xll.BDP($C1641, "OPT_UNDL_TICKER"),"")</f>
        <v/>
      </c>
      <c r="P1641" s="8" t="str">
        <f>IF(ISNUMBER(N1641),_xll.BDP($C1641, "OPT_UNDL_PX")," ")</f>
        <v xml:space="preserve"> </v>
      </c>
      <c r="Q1641" s="7" t="str">
        <f>IF(ISNUMBER(N1641),+G1641*_xll.BDP($C1641, "PX_POS_MULT_FACTOR")*P1641/K1641," ")</f>
        <v xml:space="preserve"> </v>
      </c>
      <c r="R1641" s="8" t="str">
        <f>IF(OR($A1641="TUA",$A1641="TYA"),"",IF(ISNUMBER(_xll.BDP($C1641,"DUR_ADJ_OAS_MID")),_xll.BDP($C1641,"DUR_ADJ_OAS_MID"),IF(ISNUMBER(_xll.BDP($E1641&amp;" ISIN","DUR_ADJ_OAS_MID")),_xll.BDP($E1641&amp;" ISIN","DUR_ADJ_OAS_MID")," ")))</f>
        <v xml:space="preserve"> </v>
      </c>
      <c r="S1641" s="7" t="str">
        <f t="shared" si="26"/>
        <v xml:space="preserve"> </v>
      </c>
      <c r="T1641" t="s">
        <v>5050</v>
      </c>
      <c r="U1641" t="s">
        <v>82</v>
      </c>
      <c r="AG1641">
        <v>-1.413E-3</v>
      </c>
    </row>
    <row r="1642" spans="1:33" x14ac:dyDescent="0.25">
      <c r="A1642" t="s">
        <v>5031</v>
      </c>
      <c r="B1642" t="s">
        <v>5051</v>
      </c>
      <c r="C1642" t="s">
        <v>5052</v>
      </c>
      <c r="F1642" t="s">
        <v>5051</v>
      </c>
      <c r="G1642" s="1">
        <v>125000</v>
      </c>
      <c r="H1642" s="1">
        <v>28</v>
      </c>
      <c r="I1642" s="2">
        <v>3500000</v>
      </c>
      <c r="J1642" s="3">
        <v>5.6980690000000001E-2</v>
      </c>
      <c r="K1642" s="4">
        <v>61424321.090000004</v>
      </c>
      <c r="L1642" s="5">
        <v>3925001</v>
      </c>
      <c r="M1642" s="6">
        <v>15.64950457</v>
      </c>
      <c r="N1642" s="7" t="str">
        <f>IF(ISNUMBER(_xll.BDP($C1642, "DELTA_MID")),_xll.BDP($C1642, "DELTA_MID")," ")</f>
        <v xml:space="preserve"> </v>
      </c>
      <c r="O1642" s="7" t="str">
        <f>IF(ISNUMBER(N1642),_xll.BDP($C1642, "OPT_UNDL_TICKER"),"")</f>
        <v/>
      </c>
      <c r="P1642" s="8" t="str">
        <f>IF(ISNUMBER(N1642),_xll.BDP($C1642, "OPT_UNDL_PX")," ")</f>
        <v xml:space="preserve"> </v>
      </c>
      <c r="Q1642" s="7" t="str">
        <f>IF(ISNUMBER(N1642),+G1642*_xll.BDP($C1642, "PX_POS_MULT_FACTOR")*P1642/K1642," ")</f>
        <v xml:space="preserve"> </v>
      </c>
      <c r="R1642" s="8" t="str">
        <f>IF(OR($A1642="TUA",$A1642="TYA"),"",IF(ISNUMBER(_xll.BDP($C1642,"DUR_ADJ_OAS_MID")),_xll.BDP($C1642,"DUR_ADJ_OAS_MID"),IF(ISNUMBER(_xll.BDP($E1642&amp;" ISIN","DUR_ADJ_OAS_MID")),_xll.BDP($E1642&amp;" ISIN","DUR_ADJ_OAS_MID")," ")))</f>
        <v xml:space="preserve"> </v>
      </c>
      <c r="S1642" s="7" t="str">
        <f t="shared" si="26"/>
        <v xml:space="preserve"> </v>
      </c>
      <c r="T1642" t="s">
        <v>5051</v>
      </c>
      <c r="U1642" t="s">
        <v>82</v>
      </c>
      <c r="AG1642">
        <v>-1.413E-3</v>
      </c>
    </row>
    <row r="1643" spans="1:33" x14ac:dyDescent="0.25">
      <c r="A1643" t="s">
        <v>5031</v>
      </c>
      <c r="B1643" t="s">
        <v>5053</v>
      </c>
      <c r="C1643" t="s">
        <v>5052</v>
      </c>
      <c r="F1643" t="s">
        <v>5053</v>
      </c>
      <c r="G1643" s="1">
        <v>101000</v>
      </c>
      <c r="H1643" s="1">
        <v>28</v>
      </c>
      <c r="I1643" s="2">
        <v>2828000</v>
      </c>
      <c r="J1643" s="3">
        <v>4.604039E-2</v>
      </c>
      <c r="K1643" s="4">
        <v>61424321.090000004</v>
      </c>
      <c r="L1643" s="5">
        <v>3925001</v>
      </c>
      <c r="M1643" s="6">
        <v>15.64950457</v>
      </c>
      <c r="N1643" s="7" t="str">
        <f>IF(ISNUMBER(_xll.BDP($C1643, "DELTA_MID")),_xll.BDP($C1643, "DELTA_MID")," ")</f>
        <v xml:space="preserve"> </v>
      </c>
      <c r="O1643" s="7" t="str">
        <f>IF(ISNUMBER(N1643),_xll.BDP($C1643, "OPT_UNDL_TICKER"),"")</f>
        <v/>
      </c>
      <c r="P1643" s="8" t="str">
        <f>IF(ISNUMBER(N1643),_xll.BDP($C1643, "OPT_UNDL_PX")," ")</f>
        <v xml:space="preserve"> </v>
      </c>
      <c r="Q1643" s="7" t="str">
        <f>IF(ISNUMBER(N1643),+G1643*_xll.BDP($C1643, "PX_POS_MULT_FACTOR")*P1643/K1643," ")</f>
        <v xml:space="preserve"> </v>
      </c>
      <c r="R1643" s="8" t="str">
        <f>IF(OR($A1643="TUA",$A1643="TYA"),"",IF(ISNUMBER(_xll.BDP($C1643,"DUR_ADJ_OAS_MID")),_xll.BDP($C1643,"DUR_ADJ_OAS_MID"),IF(ISNUMBER(_xll.BDP($E1643&amp;" ISIN","DUR_ADJ_OAS_MID")),_xll.BDP($E1643&amp;" ISIN","DUR_ADJ_OAS_MID")," ")))</f>
        <v xml:space="preserve"> </v>
      </c>
      <c r="S1643" s="7" t="str">
        <f t="shared" si="26"/>
        <v xml:space="preserve"> </v>
      </c>
      <c r="T1643" t="s">
        <v>5053</v>
      </c>
      <c r="U1643" t="s">
        <v>82</v>
      </c>
      <c r="AG1643">
        <v>-1.413E-3</v>
      </c>
    </row>
    <row r="1644" spans="1:33" x14ac:dyDescent="0.25">
      <c r="A1644" t="s">
        <v>5031</v>
      </c>
      <c r="B1644" t="s">
        <v>5054</v>
      </c>
      <c r="C1644" t="s">
        <v>5052</v>
      </c>
      <c r="F1644" t="s">
        <v>5054</v>
      </c>
      <c r="G1644" s="1">
        <v>125000</v>
      </c>
      <c r="H1644" s="1">
        <v>28</v>
      </c>
      <c r="I1644" s="2">
        <v>3500000</v>
      </c>
      <c r="J1644" s="3">
        <v>5.6980690000000001E-2</v>
      </c>
      <c r="K1644" s="4">
        <v>61424321.090000004</v>
      </c>
      <c r="L1644" s="5">
        <v>3925001</v>
      </c>
      <c r="M1644" s="6">
        <v>15.64950457</v>
      </c>
      <c r="N1644" s="7" t="str">
        <f>IF(ISNUMBER(_xll.BDP($C1644, "DELTA_MID")),_xll.BDP($C1644, "DELTA_MID")," ")</f>
        <v xml:space="preserve"> </v>
      </c>
      <c r="O1644" s="7" t="str">
        <f>IF(ISNUMBER(N1644),_xll.BDP($C1644, "OPT_UNDL_TICKER"),"")</f>
        <v/>
      </c>
      <c r="P1644" s="8" t="str">
        <f>IF(ISNUMBER(N1644),_xll.BDP($C1644, "OPT_UNDL_PX")," ")</f>
        <v xml:space="preserve"> </v>
      </c>
      <c r="Q1644" s="7" t="str">
        <f>IF(ISNUMBER(N1644),+G1644*_xll.BDP($C1644, "PX_POS_MULT_FACTOR")*P1644/K1644," ")</f>
        <v xml:space="preserve"> </v>
      </c>
      <c r="R1644" s="8" t="str">
        <f>IF(OR($A1644="TUA",$A1644="TYA"),"",IF(ISNUMBER(_xll.BDP($C1644,"DUR_ADJ_OAS_MID")),_xll.BDP($C1644,"DUR_ADJ_OAS_MID"),IF(ISNUMBER(_xll.BDP($E1644&amp;" ISIN","DUR_ADJ_OAS_MID")),_xll.BDP($E1644&amp;" ISIN","DUR_ADJ_OAS_MID")," ")))</f>
        <v xml:space="preserve"> </v>
      </c>
      <c r="S1644" s="7" t="str">
        <f t="shared" si="26"/>
        <v xml:space="preserve"> </v>
      </c>
      <c r="T1644" t="s">
        <v>5054</v>
      </c>
      <c r="U1644" t="s">
        <v>82</v>
      </c>
      <c r="AG1644">
        <v>-1.413E-3</v>
      </c>
    </row>
    <row r="1645" spans="1:33" x14ac:dyDescent="0.25">
      <c r="A1645" t="s">
        <v>5031</v>
      </c>
      <c r="B1645" t="s">
        <v>5055</v>
      </c>
      <c r="C1645" t="s">
        <v>5052</v>
      </c>
      <c r="F1645" t="s">
        <v>5055</v>
      </c>
      <c r="G1645" s="1">
        <v>97600</v>
      </c>
      <c r="H1645" s="1">
        <v>28</v>
      </c>
      <c r="I1645" s="2">
        <v>2732800</v>
      </c>
      <c r="J1645" s="3">
        <v>4.4490519999999999E-2</v>
      </c>
      <c r="K1645" s="4">
        <v>61424321.090000004</v>
      </c>
      <c r="L1645" s="5">
        <v>3925001</v>
      </c>
      <c r="M1645" s="6">
        <v>15.64950457</v>
      </c>
      <c r="N1645" s="7" t="str">
        <f>IF(ISNUMBER(_xll.BDP($C1645, "DELTA_MID")),_xll.BDP($C1645, "DELTA_MID")," ")</f>
        <v xml:space="preserve"> </v>
      </c>
      <c r="O1645" s="7" t="str">
        <f>IF(ISNUMBER(N1645),_xll.BDP($C1645, "OPT_UNDL_TICKER"),"")</f>
        <v/>
      </c>
      <c r="P1645" s="8" t="str">
        <f>IF(ISNUMBER(N1645),_xll.BDP($C1645, "OPT_UNDL_PX")," ")</f>
        <v xml:space="preserve"> </v>
      </c>
      <c r="Q1645" s="7" t="str">
        <f>IF(ISNUMBER(N1645),+G1645*_xll.BDP($C1645, "PX_POS_MULT_FACTOR")*P1645/K1645," ")</f>
        <v xml:space="preserve"> </v>
      </c>
      <c r="R1645" s="8" t="str">
        <f>IF(OR($A1645="TUA",$A1645="TYA"),"",IF(ISNUMBER(_xll.BDP($C1645,"DUR_ADJ_OAS_MID")),_xll.BDP($C1645,"DUR_ADJ_OAS_MID"),IF(ISNUMBER(_xll.BDP($E1645&amp;" ISIN","DUR_ADJ_OAS_MID")),_xll.BDP($E1645&amp;" ISIN","DUR_ADJ_OAS_MID")," ")))</f>
        <v xml:space="preserve"> </v>
      </c>
      <c r="S1645" s="7" t="str">
        <f t="shared" si="26"/>
        <v xml:space="preserve"> </v>
      </c>
      <c r="T1645" t="s">
        <v>5055</v>
      </c>
      <c r="U1645" t="s">
        <v>82</v>
      </c>
      <c r="AG1645">
        <v>-1.413E-3</v>
      </c>
    </row>
    <row r="1646" spans="1:33" x14ac:dyDescent="0.25">
      <c r="A1646" t="s">
        <v>5031</v>
      </c>
      <c r="B1646" t="s">
        <v>5056</v>
      </c>
      <c r="C1646" t="s">
        <v>5057</v>
      </c>
      <c r="F1646" t="s">
        <v>5057</v>
      </c>
      <c r="G1646" s="1">
        <v>-24985000</v>
      </c>
      <c r="H1646" s="1">
        <v>100</v>
      </c>
      <c r="I1646" s="2">
        <v>-24985000</v>
      </c>
      <c r="J1646" s="3">
        <v>-0.40676069999999998</v>
      </c>
      <c r="K1646" s="4">
        <v>61424321.090000004</v>
      </c>
      <c r="L1646" s="5">
        <v>3925001</v>
      </c>
      <c r="M1646" s="6">
        <v>15.64950457</v>
      </c>
      <c r="N1646" s="7" t="str">
        <f>IF(ISNUMBER(_xll.BDP($C1646, "DELTA_MID")),_xll.BDP($C1646, "DELTA_MID")," ")</f>
        <v xml:space="preserve"> </v>
      </c>
      <c r="O1646" s="7" t="str">
        <f>IF(ISNUMBER(N1646),_xll.BDP($C1646, "OPT_UNDL_TICKER"),"")</f>
        <v/>
      </c>
      <c r="P1646" s="8" t="str">
        <f>IF(ISNUMBER(N1646),_xll.BDP($C1646, "OPT_UNDL_PX")," ")</f>
        <v xml:space="preserve"> </v>
      </c>
      <c r="Q1646" s="7" t="str">
        <f>IF(ISNUMBER(N1646),+G1646*_xll.BDP($C1646, "PX_POS_MULT_FACTOR")*P1646/K1646," ")</f>
        <v xml:space="preserve"> </v>
      </c>
      <c r="R1646" s="8" t="str">
        <f>IF(OR($A1646="TUA",$A1646="TYA"),"",IF(ISNUMBER(_xll.BDP($C1646,"DUR_ADJ_OAS_MID")),_xll.BDP($C1646,"DUR_ADJ_OAS_MID"),IF(ISNUMBER(_xll.BDP($E1646&amp;" ISIN","DUR_ADJ_OAS_MID")),_xll.BDP($E1646&amp;" ISIN","DUR_ADJ_OAS_MID")," ")))</f>
        <v xml:space="preserve"> </v>
      </c>
      <c r="S1646" s="7" t="str">
        <f t="shared" si="26"/>
        <v xml:space="preserve"> </v>
      </c>
      <c r="T1646" t="s">
        <v>5057</v>
      </c>
      <c r="U1646" t="s">
        <v>82</v>
      </c>
      <c r="AG1646">
        <v>-1.413E-3</v>
      </c>
    </row>
    <row r="1647" spans="1:33" x14ac:dyDescent="0.25">
      <c r="A1647" t="s">
        <v>5031</v>
      </c>
      <c r="B1647" t="s">
        <v>5058</v>
      </c>
      <c r="C1647" t="s">
        <v>5059</v>
      </c>
      <c r="F1647" t="s">
        <v>5058</v>
      </c>
      <c r="G1647" s="1">
        <v>950000</v>
      </c>
      <c r="H1647" s="1">
        <v>28.36</v>
      </c>
      <c r="I1647" s="2">
        <v>26942000</v>
      </c>
      <c r="J1647" s="3">
        <v>0.43862105000000001</v>
      </c>
      <c r="K1647" s="4">
        <v>61424321.090000004</v>
      </c>
      <c r="L1647" s="5">
        <v>3925001</v>
      </c>
      <c r="M1647" s="6">
        <v>15.64950457</v>
      </c>
      <c r="N1647" s="7" t="str">
        <f>IF(ISNUMBER(_xll.BDP($C1647, "DELTA_MID")),_xll.BDP($C1647, "DELTA_MID")," ")</f>
        <v xml:space="preserve"> </v>
      </c>
      <c r="O1647" s="7" t="str">
        <f>IF(ISNUMBER(N1647),_xll.BDP($C1647, "OPT_UNDL_TICKER"),"")</f>
        <v/>
      </c>
      <c r="P1647" s="8" t="str">
        <f>IF(ISNUMBER(N1647),_xll.BDP($C1647, "OPT_UNDL_PX")," ")</f>
        <v xml:space="preserve"> </v>
      </c>
      <c r="Q1647" s="7" t="str">
        <f>IF(ISNUMBER(N1647),+G1647*_xll.BDP($C1647, "PX_POS_MULT_FACTOR")*P1647/K1647," ")</f>
        <v xml:space="preserve"> </v>
      </c>
      <c r="R1647" s="8" t="str">
        <f>IF(OR($A1647="TUA",$A1647="TYA"),"",IF(ISNUMBER(_xll.BDP($C1647,"DUR_ADJ_OAS_MID")),_xll.BDP($C1647,"DUR_ADJ_OAS_MID"),IF(ISNUMBER(_xll.BDP($E1647&amp;" ISIN","DUR_ADJ_OAS_MID")),_xll.BDP($E1647&amp;" ISIN","DUR_ADJ_OAS_MID")," ")))</f>
        <v xml:space="preserve"> </v>
      </c>
      <c r="S1647" s="7" t="str">
        <f t="shared" si="26"/>
        <v xml:space="preserve"> </v>
      </c>
      <c r="T1647" t="s">
        <v>5058</v>
      </c>
      <c r="U1647" t="s">
        <v>82</v>
      </c>
      <c r="AG1647">
        <v>-1.413E-3</v>
      </c>
    </row>
    <row r="1648" spans="1:33" x14ac:dyDescent="0.25">
      <c r="A1648" t="s">
        <v>5031</v>
      </c>
      <c r="B1648" t="s">
        <v>190</v>
      </c>
      <c r="C1648" t="s">
        <v>190</v>
      </c>
      <c r="F1648" t="s">
        <v>190</v>
      </c>
      <c r="G1648" s="1">
        <v>1658120</v>
      </c>
      <c r="H1648" s="1">
        <v>104.886</v>
      </c>
      <c r="I1648" s="2">
        <v>173913574.31999999</v>
      </c>
      <c r="J1648" s="3">
        <v>2.8313471200000002</v>
      </c>
      <c r="K1648" s="4">
        <v>61424321.090000004</v>
      </c>
      <c r="L1648" s="5">
        <v>3925001</v>
      </c>
      <c r="M1648" s="6">
        <v>15.64950457</v>
      </c>
      <c r="N1648" s="7" t="str">
        <f>IF(ISNUMBER(_xll.BDP($C1648, "DELTA_MID")),_xll.BDP($C1648, "DELTA_MID")," ")</f>
        <v xml:space="preserve"> </v>
      </c>
      <c r="O1648" s="7" t="str">
        <f>IF(ISNUMBER(N1648),_xll.BDP($C1648, "OPT_UNDL_TICKER"),"")</f>
        <v/>
      </c>
      <c r="P1648" s="8" t="str">
        <f>IF(ISNUMBER(N1648),_xll.BDP($C1648, "OPT_UNDL_PX")," ")</f>
        <v xml:space="preserve"> </v>
      </c>
      <c r="Q1648" s="7" t="str">
        <f>IF(ISNUMBER(N1648),+G1648*_xll.BDP($C1648, "PX_POS_MULT_FACTOR")*P1648/K1648," ")</f>
        <v xml:space="preserve"> </v>
      </c>
      <c r="R1648" s="8" t="str">
        <f>IF(OR($A1648="TUA",$A1648="TYA"),"",IF(ISNUMBER(_xll.BDP($C1648,"DUR_ADJ_OAS_MID")),_xll.BDP($C1648,"DUR_ADJ_OAS_MID"),IF(ISNUMBER(_xll.BDP($E1648&amp;" ISIN","DUR_ADJ_OAS_MID")),_xll.BDP($E1648&amp;" ISIN","DUR_ADJ_OAS_MID")," ")))</f>
        <v xml:space="preserve"> </v>
      </c>
      <c r="S1648" s="7" t="str">
        <f t="shared" si="26"/>
        <v xml:space="preserve"> </v>
      </c>
      <c r="T1648" t="s">
        <v>190</v>
      </c>
      <c r="U1648" t="s">
        <v>82</v>
      </c>
      <c r="AG1648">
        <v>-1.413E-3</v>
      </c>
    </row>
    <row r="1649" spans="1:33" x14ac:dyDescent="0.25">
      <c r="A1649" t="s">
        <v>5031</v>
      </c>
      <c r="B1649" t="s">
        <v>191</v>
      </c>
      <c r="C1649" t="s">
        <v>192</v>
      </c>
      <c r="D1649" t="s">
        <v>193</v>
      </c>
      <c r="E1649" t="s">
        <v>194</v>
      </c>
      <c r="F1649" t="s">
        <v>195</v>
      </c>
      <c r="G1649" s="1">
        <v>12449.66609910487</v>
      </c>
      <c r="H1649" s="1">
        <v>135.94999999999999</v>
      </c>
      <c r="I1649" s="2">
        <v>1692532.1061733069</v>
      </c>
      <c r="J1649" s="3">
        <v>2.7554754796449001E-2</v>
      </c>
      <c r="K1649" s="4">
        <v>61424321.090000004</v>
      </c>
      <c r="L1649" s="5">
        <v>3925001</v>
      </c>
      <c r="M1649" s="6">
        <v>15.64950457</v>
      </c>
      <c r="N1649" s="7" t="str">
        <f>IF(ISNUMBER(_xll.BDP($C1649, "DELTA_MID")),_xll.BDP($C1649, "DELTA_MID")," ")</f>
        <v xml:space="preserve"> </v>
      </c>
      <c r="O1649" s="7" t="str">
        <f>IF(ISNUMBER(N1649),_xll.BDP($C1649, "OPT_UNDL_TICKER"),"")</f>
        <v/>
      </c>
      <c r="P1649" s="8" t="str">
        <f>IF(ISNUMBER(N1649),_xll.BDP($C1649, "OPT_UNDL_PX")," ")</f>
        <v xml:space="preserve"> </v>
      </c>
      <c r="Q1649" s="7" t="str">
        <f>IF(ISNUMBER(N1649),+G1649*_xll.BDP($C1649, "PX_POS_MULT_FACTOR")*P1649/K1649," ")</f>
        <v xml:space="preserve"> </v>
      </c>
      <c r="R1649" s="8" t="str">
        <f>IF(OR($A1649="TUA",$A1649="TYA"),"",IF(ISNUMBER(_xll.BDP($C1649,"DUR_ADJ_OAS_MID")),_xll.BDP($C1649,"DUR_ADJ_OAS_MID"),IF(ISNUMBER(_xll.BDP($E1649&amp;" ISIN","DUR_ADJ_OAS_MID")),_xll.BDP($E1649&amp;" ISIN","DUR_ADJ_OAS_MID")," ")))</f>
        <v xml:space="preserve"> </v>
      </c>
      <c r="S1649" s="7" t="str">
        <f t="shared" si="26"/>
        <v xml:space="preserve"> </v>
      </c>
      <c r="AB1649" s="8" t="s">
        <v>190</v>
      </c>
      <c r="AG1649">
        <v>-1.413E-3</v>
      </c>
    </row>
    <row r="1650" spans="1:33" x14ac:dyDescent="0.25">
      <c r="A1650" t="s">
        <v>5031</v>
      </c>
      <c r="B1650" t="s">
        <v>196</v>
      </c>
      <c r="C1650" t="s">
        <v>197</v>
      </c>
      <c r="D1650" t="s">
        <v>198</v>
      </c>
      <c r="E1650" t="s">
        <v>199</v>
      </c>
      <c r="F1650" t="s">
        <v>200</v>
      </c>
      <c r="G1650" s="1">
        <v>7026.4075626669828</v>
      </c>
      <c r="H1650" s="1">
        <v>258.27</v>
      </c>
      <c r="I1650" s="2">
        <v>1814710.281210002</v>
      </c>
      <c r="J1650" s="3">
        <v>2.95438394597973E-2</v>
      </c>
      <c r="K1650" s="4">
        <v>61424321.090000004</v>
      </c>
      <c r="L1650" s="5">
        <v>3925001</v>
      </c>
      <c r="M1650" s="6">
        <v>15.64950457</v>
      </c>
      <c r="N1650" s="7" t="str">
        <f>IF(ISNUMBER(_xll.BDP($C1650, "DELTA_MID")),_xll.BDP($C1650, "DELTA_MID")," ")</f>
        <v xml:space="preserve"> </v>
      </c>
      <c r="O1650" s="7" t="str">
        <f>IF(ISNUMBER(N1650),_xll.BDP($C1650, "OPT_UNDL_TICKER"),"")</f>
        <v/>
      </c>
      <c r="P1650" s="8" t="str">
        <f>IF(ISNUMBER(N1650),_xll.BDP($C1650, "OPT_UNDL_PX")," ")</f>
        <v xml:space="preserve"> </v>
      </c>
      <c r="Q1650" s="7" t="str">
        <f>IF(ISNUMBER(N1650),+G1650*_xll.BDP($C1650, "PX_POS_MULT_FACTOR")*P1650/K1650," ")</f>
        <v xml:space="preserve"> </v>
      </c>
      <c r="R1650" s="8" t="str">
        <f>IF(OR($A1650="TUA",$A1650="TYA"),"",IF(ISNUMBER(_xll.BDP($C1650,"DUR_ADJ_OAS_MID")),_xll.BDP($C1650,"DUR_ADJ_OAS_MID"),IF(ISNUMBER(_xll.BDP($E1650&amp;" ISIN","DUR_ADJ_OAS_MID")),_xll.BDP($E1650&amp;" ISIN","DUR_ADJ_OAS_MID")," ")))</f>
        <v xml:space="preserve"> </v>
      </c>
      <c r="S1650" s="7" t="str">
        <f t="shared" si="26"/>
        <v xml:space="preserve"> </v>
      </c>
      <c r="AB1650" s="8" t="s">
        <v>190</v>
      </c>
      <c r="AG1650">
        <v>-1.413E-3</v>
      </c>
    </row>
    <row r="1651" spans="1:33" x14ac:dyDescent="0.25">
      <c r="A1651" t="s">
        <v>5031</v>
      </c>
      <c r="B1651" t="s">
        <v>201</v>
      </c>
      <c r="C1651" t="s">
        <v>202</v>
      </c>
      <c r="D1651" t="s">
        <v>203</v>
      </c>
      <c r="E1651" t="s">
        <v>204</v>
      </c>
      <c r="F1651" t="s">
        <v>205</v>
      </c>
      <c r="G1651" s="1">
        <v>8050.3808922708886</v>
      </c>
      <c r="H1651" s="1">
        <v>223.93</v>
      </c>
      <c r="I1651" s="2">
        <v>1802721.79320622</v>
      </c>
      <c r="J1651" s="3">
        <v>2.93486645227195E-2</v>
      </c>
      <c r="K1651" s="4">
        <v>61424321.090000004</v>
      </c>
      <c r="L1651" s="5">
        <v>3925001</v>
      </c>
      <c r="M1651" s="6">
        <v>15.64950457</v>
      </c>
      <c r="N1651" s="7" t="str">
        <f>IF(ISNUMBER(_xll.BDP($C1651, "DELTA_MID")),_xll.BDP($C1651, "DELTA_MID")," ")</f>
        <v xml:space="preserve"> </v>
      </c>
      <c r="O1651" s="7" t="str">
        <f>IF(ISNUMBER(N1651),_xll.BDP($C1651, "OPT_UNDL_TICKER"),"")</f>
        <v/>
      </c>
      <c r="P1651" s="8" t="str">
        <f>IF(ISNUMBER(N1651),_xll.BDP($C1651, "OPT_UNDL_PX")," ")</f>
        <v xml:space="preserve"> </v>
      </c>
      <c r="Q1651" s="7" t="str">
        <f>IF(ISNUMBER(N1651),+G1651*_xll.BDP($C1651, "PX_POS_MULT_FACTOR")*P1651/K1651," ")</f>
        <v xml:space="preserve"> </v>
      </c>
      <c r="R1651" s="8" t="str">
        <f>IF(OR($A1651="TUA",$A1651="TYA"),"",IF(ISNUMBER(_xll.BDP($C1651,"DUR_ADJ_OAS_MID")),_xll.BDP($C1651,"DUR_ADJ_OAS_MID"),IF(ISNUMBER(_xll.BDP($E1651&amp;" ISIN","DUR_ADJ_OAS_MID")),_xll.BDP($E1651&amp;" ISIN","DUR_ADJ_OAS_MID")," ")))</f>
        <v xml:space="preserve"> </v>
      </c>
      <c r="S1651" s="7" t="str">
        <f t="shared" si="26"/>
        <v xml:space="preserve"> </v>
      </c>
      <c r="AB1651" s="8" t="s">
        <v>190</v>
      </c>
      <c r="AG1651">
        <v>-1.413E-3</v>
      </c>
    </row>
    <row r="1652" spans="1:33" x14ac:dyDescent="0.25">
      <c r="A1652" t="s">
        <v>5031</v>
      </c>
      <c r="B1652" t="s">
        <v>206</v>
      </c>
      <c r="C1652" t="s">
        <v>207</v>
      </c>
      <c r="D1652" t="s">
        <v>208</v>
      </c>
      <c r="E1652" t="s">
        <v>209</v>
      </c>
      <c r="F1652" t="s">
        <v>210</v>
      </c>
      <c r="G1652" s="1">
        <v>14413.069085386431</v>
      </c>
      <c r="H1652" s="1">
        <v>108.27</v>
      </c>
      <c r="I1652" s="2">
        <v>1560502.989874789</v>
      </c>
      <c r="J1652" s="3">
        <v>2.54052948764108E-2</v>
      </c>
      <c r="K1652" s="4">
        <v>61424321.090000004</v>
      </c>
      <c r="L1652" s="5">
        <v>3925001</v>
      </c>
      <c r="M1652" s="6">
        <v>15.64950457</v>
      </c>
      <c r="N1652" s="7" t="str">
        <f>IF(ISNUMBER(_xll.BDP($C1652, "DELTA_MID")),_xll.BDP($C1652, "DELTA_MID")," ")</f>
        <v xml:space="preserve"> </v>
      </c>
      <c r="O1652" s="7" t="str">
        <f>IF(ISNUMBER(N1652),_xll.BDP($C1652, "OPT_UNDL_TICKER"),"")</f>
        <v/>
      </c>
      <c r="P1652" s="8" t="str">
        <f>IF(ISNUMBER(N1652),_xll.BDP($C1652, "OPT_UNDL_PX")," ")</f>
        <v xml:space="preserve"> </v>
      </c>
      <c r="Q1652" s="7" t="str">
        <f>IF(ISNUMBER(N1652),+G1652*_xll.BDP($C1652, "PX_POS_MULT_FACTOR")*P1652/K1652," ")</f>
        <v xml:space="preserve"> </v>
      </c>
      <c r="R1652" s="8" t="str">
        <f>IF(OR($A1652="TUA",$A1652="TYA"),"",IF(ISNUMBER(_xll.BDP($C1652,"DUR_ADJ_OAS_MID")),_xll.BDP($C1652,"DUR_ADJ_OAS_MID"),IF(ISNUMBER(_xll.BDP($E1652&amp;" ISIN","DUR_ADJ_OAS_MID")),_xll.BDP($E1652&amp;" ISIN","DUR_ADJ_OAS_MID")," ")))</f>
        <v xml:space="preserve"> </v>
      </c>
      <c r="S1652" s="7" t="str">
        <f t="shared" si="26"/>
        <v xml:space="preserve"> </v>
      </c>
      <c r="AB1652" s="8" t="s">
        <v>190</v>
      </c>
      <c r="AG1652">
        <v>-1.413E-3</v>
      </c>
    </row>
    <row r="1653" spans="1:33" x14ac:dyDescent="0.25">
      <c r="A1653" t="s">
        <v>5031</v>
      </c>
      <c r="B1653" t="s">
        <v>211</v>
      </c>
      <c r="C1653" t="s">
        <v>212</v>
      </c>
      <c r="D1653" t="s">
        <v>213</v>
      </c>
      <c r="E1653" t="s">
        <v>214</v>
      </c>
      <c r="G1653" s="1">
        <v>6198.6671180907606</v>
      </c>
      <c r="H1653" s="1">
        <v>275.8</v>
      </c>
      <c r="I1653" s="2">
        <v>1709592.3911694321</v>
      </c>
      <c r="J1653" s="3">
        <v>2.7832499583748001E-2</v>
      </c>
      <c r="K1653" s="4">
        <v>61424321.090000004</v>
      </c>
      <c r="L1653" s="5">
        <v>3925001</v>
      </c>
      <c r="M1653" s="6">
        <v>15.64950457</v>
      </c>
      <c r="N1653" s="7" t="str">
        <f>IF(ISNUMBER(_xll.BDP($C1653, "DELTA_MID")),_xll.BDP($C1653, "DELTA_MID")," ")</f>
        <v xml:space="preserve"> </v>
      </c>
      <c r="O1653" s="7" t="str">
        <f>IF(ISNUMBER(N1653),_xll.BDP($C1653, "OPT_UNDL_TICKER"),"")</f>
        <v/>
      </c>
      <c r="P1653" s="8" t="str">
        <f>IF(ISNUMBER(N1653),_xll.BDP($C1653, "OPT_UNDL_PX")," ")</f>
        <v xml:space="preserve"> </v>
      </c>
      <c r="Q1653" s="7" t="str">
        <f>IF(ISNUMBER(N1653),+G1653*_xll.BDP($C1653, "PX_POS_MULT_FACTOR")*P1653/K1653," ")</f>
        <v xml:space="preserve"> </v>
      </c>
      <c r="R1653" s="8" t="str">
        <f>IF(OR($A1653="TUA",$A1653="TYA"),"",IF(ISNUMBER(_xll.BDP($C1653,"DUR_ADJ_OAS_MID")),_xll.BDP($C1653,"DUR_ADJ_OAS_MID"),IF(ISNUMBER(_xll.BDP($E1653&amp;" ISIN","DUR_ADJ_OAS_MID")),_xll.BDP($E1653&amp;" ISIN","DUR_ADJ_OAS_MID")," ")))</f>
        <v xml:space="preserve"> </v>
      </c>
      <c r="S1653" s="7" t="str">
        <f t="shared" si="26"/>
        <v xml:space="preserve"> </v>
      </c>
      <c r="AB1653" s="8" t="s">
        <v>190</v>
      </c>
      <c r="AG1653">
        <v>-1.413E-3</v>
      </c>
    </row>
    <row r="1654" spans="1:33" x14ac:dyDescent="0.25">
      <c r="A1654" t="s">
        <v>5031</v>
      </c>
      <c r="B1654" t="s">
        <v>215</v>
      </c>
      <c r="C1654" t="s">
        <v>216</v>
      </c>
      <c r="D1654" t="s">
        <v>217</v>
      </c>
      <c r="E1654" t="s">
        <v>218</v>
      </c>
      <c r="F1654" t="s">
        <v>219</v>
      </c>
      <c r="G1654" s="1">
        <v>6759.2053704163809</v>
      </c>
      <c r="H1654" s="1">
        <v>268.08999999999997</v>
      </c>
      <c r="I1654" s="2">
        <v>1812075.3677549281</v>
      </c>
      <c r="J1654" s="3">
        <v>2.9500942551727E-2</v>
      </c>
      <c r="K1654" s="4">
        <v>61424321.090000004</v>
      </c>
      <c r="L1654" s="5">
        <v>3925001</v>
      </c>
      <c r="M1654" s="6">
        <v>15.64950457</v>
      </c>
      <c r="N1654" s="7" t="str">
        <f>IF(ISNUMBER(_xll.BDP($C1654, "DELTA_MID")),_xll.BDP($C1654, "DELTA_MID")," ")</f>
        <v xml:space="preserve"> </v>
      </c>
      <c r="O1654" s="7" t="str">
        <f>IF(ISNUMBER(N1654),_xll.BDP($C1654, "OPT_UNDL_TICKER"),"")</f>
        <v/>
      </c>
      <c r="P1654" s="8" t="str">
        <f>IF(ISNUMBER(N1654),_xll.BDP($C1654, "OPT_UNDL_PX")," ")</f>
        <v xml:space="preserve"> </v>
      </c>
      <c r="Q1654" s="7" t="str">
        <f>IF(ISNUMBER(N1654),+G1654*_xll.BDP($C1654, "PX_POS_MULT_FACTOR")*P1654/K1654," ")</f>
        <v xml:space="preserve"> </v>
      </c>
      <c r="R1654" s="8" t="str">
        <f>IF(OR($A1654="TUA",$A1654="TYA"),"",IF(ISNUMBER(_xll.BDP($C1654,"DUR_ADJ_OAS_MID")),_xll.BDP($C1654,"DUR_ADJ_OAS_MID"),IF(ISNUMBER(_xll.BDP($E1654&amp;" ISIN","DUR_ADJ_OAS_MID")),_xll.BDP($E1654&amp;" ISIN","DUR_ADJ_OAS_MID")," ")))</f>
        <v xml:space="preserve"> </v>
      </c>
      <c r="S1654" s="7" t="str">
        <f t="shared" si="26"/>
        <v xml:space="preserve"> </v>
      </c>
      <c r="AB1654" s="8" t="s">
        <v>190</v>
      </c>
      <c r="AG1654">
        <v>-1.413E-3</v>
      </c>
    </row>
    <row r="1655" spans="1:33" x14ac:dyDescent="0.25">
      <c r="A1655" t="s">
        <v>5031</v>
      </c>
      <c r="B1655" t="s">
        <v>220</v>
      </c>
      <c r="C1655" t="s">
        <v>221</v>
      </c>
      <c r="D1655" t="s">
        <v>222</v>
      </c>
      <c r="E1655" t="s">
        <v>223</v>
      </c>
      <c r="F1655" t="s">
        <v>224</v>
      </c>
      <c r="G1655" s="1">
        <v>5350.1716658069727</v>
      </c>
      <c r="H1655" s="1">
        <v>332.71</v>
      </c>
      <c r="I1655" s="2">
        <v>1780055.6149306381</v>
      </c>
      <c r="J1655" s="3">
        <v>2.8979654692845001E-2</v>
      </c>
      <c r="K1655" s="4">
        <v>61424321.090000004</v>
      </c>
      <c r="L1655" s="5">
        <v>3925001</v>
      </c>
      <c r="M1655" s="6">
        <v>15.64950457</v>
      </c>
      <c r="N1655" s="7" t="str">
        <f>IF(ISNUMBER(_xll.BDP($C1655, "DELTA_MID")),_xll.BDP($C1655, "DELTA_MID")," ")</f>
        <v xml:space="preserve"> </v>
      </c>
      <c r="O1655" s="7" t="str">
        <f>IF(ISNUMBER(N1655),_xll.BDP($C1655, "OPT_UNDL_TICKER"),"")</f>
        <v/>
      </c>
      <c r="P1655" s="8" t="str">
        <f>IF(ISNUMBER(N1655),_xll.BDP($C1655, "OPT_UNDL_PX")," ")</f>
        <v xml:space="preserve"> </v>
      </c>
      <c r="Q1655" s="7" t="str">
        <f>IF(ISNUMBER(N1655),+G1655*_xll.BDP($C1655, "PX_POS_MULT_FACTOR")*P1655/K1655," ")</f>
        <v xml:space="preserve"> </v>
      </c>
      <c r="R1655" s="8" t="str">
        <f>IF(OR($A1655="TUA",$A1655="TYA"),"",IF(ISNUMBER(_xll.BDP($C1655,"DUR_ADJ_OAS_MID")),_xll.BDP($C1655,"DUR_ADJ_OAS_MID"),IF(ISNUMBER(_xll.BDP($E1655&amp;" ISIN","DUR_ADJ_OAS_MID")),_xll.BDP($E1655&amp;" ISIN","DUR_ADJ_OAS_MID")," ")))</f>
        <v xml:space="preserve"> </v>
      </c>
      <c r="S1655" s="7" t="str">
        <f t="shared" si="26"/>
        <v xml:space="preserve"> </v>
      </c>
      <c r="AB1655" s="8" t="s">
        <v>190</v>
      </c>
      <c r="AG1655">
        <v>-1.413E-3</v>
      </c>
    </row>
    <row r="1656" spans="1:33" x14ac:dyDescent="0.25">
      <c r="A1656" t="s">
        <v>5031</v>
      </c>
      <c r="B1656" t="s">
        <v>225</v>
      </c>
      <c r="C1656" t="s">
        <v>226</v>
      </c>
      <c r="D1656" t="s">
        <v>227</v>
      </c>
      <c r="E1656" t="s">
        <v>228</v>
      </c>
      <c r="G1656" s="1">
        <v>41039.854505695468</v>
      </c>
      <c r="H1656" s="1">
        <v>44.72</v>
      </c>
      <c r="I1656" s="2">
        <v>1835302.2934947009</v>
      </c>
      <c r="J1656" s="3">
        <v>2.9879081460348299E-2</v>
      </c>
      <c r="K1656" s="4">
        <v>61424321.090000004</v>
      </c>
      <c r="L1656" s="5">
        <v>3925001</v>
      </c>
      <c r="M1656" s="6">
        <v>15.64950457</v>
      </c>
      <c r="N1656" s="7" t="str">
        <f>IF(ISNUMBER(_xll.BDP($C1656, "DELTA_MID")),_xll.BDP($C1656, "DELTA_MID")," ")</f>
        <v xml:space="preserve"> </v>
      </c>
      <c r="O1656" s="7" t="str">
        <f>IF(ISNUMBER(N1656),_xll.BDP($C1656, "OPT_UNDL_TICKER"),"")</f>
        <v/>
      </c>
      <c r="P1656" s="8" t="str">
        <f>IF(ISNUMBER(N1656),_xll.BDP($C1656, "OPT_UNDL_PX")," ")</f>
        <v xml:space="preserve"> </v>
      </c>
      <c r="Q1656" s="7" t="str">
        <f>IF(ISNUMBER(N1656),+G1656*_xll.BDP($C1656, "PX_POS_MULT_FACTOR")*P1656/K1656," ")</f>
        <v xml:space="preserve"> </v>
      </c>
      <c r="R1656" s="8" t="str">
        <f>IF(OR($A1656="TUA",$A1656="TYA"),"",IF(ISNUMBER(_xll.BDP($C1656,"DUR_ADJ_OAS_MID")),_xll.BDP($C1656,"DUR_ADJ_OAS_MID"),IF(ISNUMBER(_xll.BDP($E1656&amp;" ISIN","DUR_ADJ_OAS_MID")),_xll.BDP($E1656&amp;" ISIN","DUR_ADJ_OAS_MID")," ")))</f>
        <v xml:space="preserve"> </v>
      </c>
      <c r="S1656" s="7" t="str">
        <f t="shared" si="26"/>
        <v xml:space="preserve"> </v>
      </c>
      <c r="AB1656" s="8" t="s">
        <v>190</v>
      </c>
      <c r="AG1656">
        <v>-1.413E-3</v>
      </c>
    </row>
    <row r="1657" spans="1:33" x14ac:dyDescent="0.25">
      <c r="A1657" t="s">
        <v>5031</v>
      </c>
      <c r="B1657" t="s">
        <v>229</v>
      </c>
      <c r="C1657" t="s">
        <v>230</v>
      </c>
      <c r="D1657" t="s">
        <v>231</v>
      </c>
      <c r="E1657" t="s">
        <v>232</v>
      </c>
      <c r="F1657" t="s">
        <v>233</v>
      </c>
      <c r="G1657" s="1">
        <v>11255.43227859012</v>
      </c>
      <c r="H1657" s="1">
        <v>166.25</v>
      </c>
      <c r="I1657" s="2">
        <v>1871215.616315607</v>
      </c>
      <c r="J1657" s="3">
        <v>3.0463757402769898E-2</v>
      </c>
      <c r="K1657" s="4">
        <v>61424321.090000004</v>
      </c>
      <c r="L1657" s="5">
        <v>3925001</v>
      </c>
      <c r="M1657" s="6">
        <v>15.64950457</v>
      </c>
      <c r="N1657" s="7" t="str">
        <f>IF(ISNUMBER(_xll.BDP($C1657, "DELTA_MID")),_xll.BDP($C1657, "DELTA_MID")," ")</f>
        <v xml:space="preserve"> </v>
      </c>
      <c r="O1657" s="7" t="str">
        <f>IF(ISNUMBER(N1657),_xll.BDP($C1657, "OPT_UNDL_TICKER"),"")</f>
        <v/>
      </c>
      <c r="P1657" s="8" t="str">
        <f>IF(ISNUMBER(N1657),_xll.BDP($C1657, "OPT_UNDL_PX")," ")</f>
        <v xml:space="preserve"> </v>
      </c>
      <c r="Q1657" s="7" t="str">
        <f>IF(ISNUMBER(N1657),+G1657*_xll.BDP($C1657, "PX_POS_MULT_FACTOR")*P1657/K1657," ")</f>
        <v xml:space="preserve"> </v>
      </c>
      <c r="R1657" s="8" t="str">
        <f>IF(OR($A1657="TUA",$A1657="TYA"),"",IF(ISNUMBER(_xll.BDP($C1657,"DUR_ADJ_OAS_MID")),_xll.BDP($C1657,"DUR_ADJ_OAS_MID"),IF(ISNUMBER(_xll.BDP($E1657&amp;" ISIN","DUR_ADJ_OAS_MID")),_xll.BDP($E1657&amp;" ISIN","DUR_ADJ_OAS_MID")," ")))</f>
        <v xml:space="preserve"> </v>
      </c>
      <c r="S1657" s="7" t="str">
        <f t="shared" si="26"/>
        <v xml:space="preserve"> </v>
      </c>
      <c r="AB1657" s="8" t="s">
        <v>190</v>
      </c>
      <c r="AG1657">
        <v>-1.413E-3</v>
      </c>
    </row>
    <row r="1658" spans="1:33" x14ac:dyDescent="0.25">
      <c r="A1658" t="s">
        <v>5031</v>
      </c>
      <c r="B1658" t="s">
        <v>234</v>
      </c>
      <c r="C1658" t="s">
        <v>235</v>
      </c>
      <c r="D1658" t="s">
        <v>236</v>
      </c>
      <c r="E1658" t="s">
        <v>237</v>
      </c>
      <c r="F1658" t="s">
        <v>238</v>
      </c>
      <c r="G1658" s="1">
        <v>5292.2440206639358</v>
      </c>
      <c r="H1658" s="1">
        <v>332.79</v>
      </c>
      <c r="I1658" s="2">
        <v>1761205.8876367509</v>
      </c>
      <c r="J1658" s="3">
        <v>2.86727774338148E-2</v>
      </c>
      <c r="K1658" s="4">
        <v>61424321.090000004</v>
      </c>
      <c r="L1658" s="5">
        <v>3925001</v>
      </c>
      <c r="M1658" s="6">
        <v>15.64950457</v>
      </c>
      <c r="N1658" s="7" t="str">
        <f>IF(ISNUMBER(_xll.BDP($C1658, "DELTA_MID")),_xll.BDP($C1658, "DELTA_MID")," ")</f>
        <v xml:space="preserve"> </v>
      </c>
      <c r="O1658" s="7" t="str">
        <f>IF(ISNUMBER(N1658),_xll.BDP($C1658, "OPT_UNDL_TICKER"),"")</f>
        <v/>
      </c>
      <c r="P1658" s="8" t="str">
        <f>IF(ISNUMBER(N1658),_xll.BDP($C1658, "OPT_UNDL_PX")," ")</f>
        <v xml:space="preserve"> </v>
      </c>
      <c r="Q1658" s="7" t="str">
        <f>IF(ISNUMBER(N1658),+G1658*_xll.BDP($C1658, "PX_POS_MULT_FACTOR")*P1658/K1658," ")</f>
        <v xml:space="preserve"> </v>
      </c>
      <c r="R1658" s="8" t="str">
        <f>IF(OR($A1658="TUA",$A1658="TYA"),"",IF(ISNUMBER(_xll.BDP($C1658,"DUR_ADJ_OAS_MID")),_xll.BDP($C1658,"DUR_ADJ_OAS_MID"),IF(ISNUMBER(_xll.BDP($E1658&amp;" ISIN","DUR_ADJ_OAS_MID")),_xll.BDP($E1658&amp;" ISIN","DUR_ADJ_OAS_MID")," ")))</f>
        <v xml:space="preserve"> </v>
      </c>
      <c r="S1658" s="7" t="str">
        <f t="shared" si="26"/>
        <v xml:space="preserve"> </v>
      </c>
      <c r="AB1658" s="8" t="s">
        <v>190</v>
      </c>
      <c r="AG1658">
        <v>-1.413E-3</v>
      </c>
    </row>
    <row r="1659" spans="1:33" x14ac:dyDescent="0.25">
      <c r="A1659" t="s">
        <v>5031</v>
      </c>
      <c r="B1659" t="s">
        <v>239</v>
      </c>
      <c r="C1659" t="s">
        <v>240</v>
      </c>
      <c r="D1659" t="s">
        <v>241</v>
      </c>
      <c r="E1659" t="s">
        <v>242</v>
      </c>
      <c r="F1659" t="s">
        <v>243</v>
      </c>
      <c r="G1659" s="1">
        <v>8439.6635586617413</v>
      </c>
      <c r="H1659" s="1">
        <v>203.4</v>
      </c>
      <c r="I1659" s="2">
        <v>1716627.567831798</v>
      </c>
      <c r="J1659" s="3">
        <v>2.79470336402508E-2</v>
      </c>
      <c r="K1659" s="4">
        <v>61424321.090000004</v>
      </c>
      <c r="L1659" s="5">
        <v>3925001</v>
      </c>
      <c r="M1659" s="6">
        <v>15.64950457</v>
      </c>
      <c r="N1659" s="7" t="str">
        <f>IF(ISNUMBER(_xll.BDP($C1659, "DELTA_MID")),_xll.BDP($C1659, "DELTA_MID")," ")</f>
        <v xml:space="preserve"> </v>
      </c>
      <c r="O1659" s="7" t="str">
        <f>IF(ISNUMBER(N1659),_xll.BDP($C1659, "OPT_UNDL_TICKER"),"")</f>
        <v/>
      </c>
      <c r="P1659" s="8" t="str">
        <f>IF(ISNUMBER(N1659),_xll.BDP($C1659, "OPT_UNDL_PX")," ")</f>
        <v xml:space="preserve"> </v>
      </c>
      <c r="Q1659" s="7" t="str">
        <f>IF(ISNUMBER(N1659),+G1659*_xll.BDP($C1659, "PX_POS_MULT_FACTOR")*P1659/K1659," ")</f>
        <v xml:space="preserve"> </v>
      </c>
      <c r="R1659" s="8" t="str">
        <f>IF(OR($A1659="TUA",$A1659="TYA"),"",IF(ISNUMBER(_xll.BDP($C1659,"DUR_ADJ_OAS_MID")),_xll.BDP($C1659,"DUR_ADJ_OAS_MID"),IF(ISNUMBER(_xll.BDP($E1659&amp;" ISIN","DUR_ADJ_OAS_MID")),_xll.BDP($E1659&amp;" ISIN","DUR_ADJ_OAS_MID")," ")))</f>
        <v xml:space="preserve"> </v>
      </c>
      <c r="S1659" s="7" t="str">
        <f t="shared" si="26"/>
        <v xml:space="preserve"> </v>
      </c>
      <c r="AB1659" s="8" t="s">
        <v>190</v>
      </c>
      <c r="AG1659">
        <v>-1.413E-3</v>
      </c>
    </row>
    <row r="1660" spans="1:33" x14ac:dyDescent="0.25">
      <c r="A1660" t="s">
        <v>5031</v>
      </c>
      <c r="B1660" t="s">
        <v>244</v>
      </c>
      <c r="C1660" t="s">
        <v>245</v>
      </c>
      <c r="D1660" t="s">
        <v>246</v>
      </c>
      <c r="E1660" t="s">
        <v>247</v>
      </c>
      <c r="F1660" t="s">
        <v>248</v>
      </c>
      <c r="G1660" s="1">
        <v>62123.878309799198</v>
      </c>
      <c r="H1660" s="1">
        <v>26.77</v>
      </c>
      <c r="I1660" s="2">
        <v>1663056.2223533241</v>
      </c>
      <c r="J1660" s="3">
        <v>2.7074881624113999E-2</v>
      </c>
      <c r="K1660" s="4">
        <v>61424321.090000004</v>
      </c>
      <c r="L1660" s="5">
        <v>3925001</v>
      </c>
      <c r="M1660" s="6">
        <v>15.64950457</v>
      </c>
      <c r="N1660" s="7" t="str">
        <f>IF(ISNUMBER(_xll.BDP($C1660, "DELTA_MID")),_xll.BDP($C1660, "DELTA_MID")," ")</f>
        <v xml:space="preserve"> </v>
      </c>
      <c r="O1660" s="7" t="str">
        <f>IF(ISNUMBER(N1660),_xll.BDP($C1660, "OPT_UNDL_TICKER"),"")</f>
        <v/>
      </c>
      <c r="P1660" s="8" t="str">
        <f>IF(ISNUMBER(N1660),_xll.BDP($C1660, "OPT_UNDL_PX")," ")</f>
        <v xml:space="preserve"> </v>
      </c>
      <c r="Q1660" s="7" t="str">
        <f>IF(ISNUMBER(N1660),+G1660*_xll.BDP($C1660, "PX_POS_MULT_FACTOR")*P1660/K1660," ")</f>
        <v xml:space="preserve"> </v>
      </c>
      <c r="R1660" s="8" t="str">
        <f>IF(OR($A1660="TUA",$A1660="TYA"),"",IF(ISNUMBER(_xll.BDP($C1660,"DUR_ADJ_OAS_MID")),_xll.BDP($C1660,"DUR_ADJ_OAS_MID"),IF(ISNUMBER(_xll.BDP($E1660&amp;" ISIN","DUR_ADJ_OAS_MID")),_xll.BDP($E1660&amp;" ISIN","DUR_ADJ_OAS_MID")," ")))</f>
        <v xml:space="preserve"> </v>
      </c>
      <c r="S1660" s="7" t="str">
        <f t="shared" si="26"/>
        <v xml:space="preserve"> </v>
      </c>
      <c r="AB1660" s="8" t="s">
        <v>190</v>
      </c>
      <c r="AG1660">
        <v>-1.413E-3</v>
      </c>
    </row>
    <row r="1661" spans="1:33" x14ac:dyDescent="0.25">
      <c r="A1661" t="s">
        <v>5031</v>
      </c>
      <c r="B1661" t="s">
        <v>249</v>
      </c>
      <c r="C1661" t="s">
        <v>250</v>
      </c>
      <c r="D1661" t="s">
        <v>251</v>
      </c>
      <c r="E1661" t="s">
        <v>252</v>
      </c>
      <c r="F1661" t="s">
        <v>253</v>
      </c>
      <c r="G1661" s="1">
        <v>336.99095575372979</v>
      </c>
      <c r="H1661" s="1">
        <v>5153.41</v>
      </c>
      <c r="I1661" s="2">
        <v>1736652.561290829</v>
      </c>
      <c r="J1661" s="3">
        <v>2.8273044463059699E-2</v>
      </c>
      <c r="K1661" s="4">
        <v>61424321.090000004</v>
      </c>
      <c r="L1661" s="5">
        <v>3925001</v>
      </c>
      <c r="M1661" s="6">
        <v>15.64950457</v>
      </c>
      <c r="N1661" s="7" t="str">
        <f>IF(ISNUMBER(_xll.BDP($C1661, "DELTA_MID")),_xll.BDP($C1661, "DELTA_MID")," ")</f>
        <v xml:space="preserve"> </v>
      </c>
      <c r="O1661" s="7" t="str">
        <f>IF(ISNUMBER(N1661),_xll.BDP($C1661, "OPT_UNDL_TICKER"),"")</f>
        <v/>
      </c>
      <c r="P1661" s="8" t="str">
        <f>IF(ISNUMBER(N1661),_xll.BDP($C1661, "OPT_UNDL_PX")," ")</f>
        <v xml:space="preserve"> </v>
      </c>
      <c r="Q1661" s="7" t="str">
        <f>IF(ISNUMBER(N1661),+G1661*_xll.BDP($C1661, "PX_POS_MULT_FACTOR")*P1661/K1661," ")</f>
        <v xml:space="preserve"> </v>
      </c>
      <c r="R1661" s="8" t="str">
        <f>IF(OR($A1661="TUA",$A1661="TYA"),"",IF(ISNUMBER(_xll.BDP($C1661,"DUR_ADJ_OAS_MID")),_xll.BDP($C1661,"DUR_ADJ_OAS_MID"),IF(ISNUMBER(_xll.BDP($E1661&amp;" ISIN","DUR_ADJ_OAS_MID")),_xll.BDP($E1661&amp;" ISIN","DUR_ADJ_OAS_MID")," ")))</f>
        <v xml:space="preserve"> </v>
      </c>
      <c r="S1661" s="7" t="str">
        <f t="shared" si="26"/>
        <v xml:space="preserve"> </v>
      </c>
      <c r="AB1661" s="8" t="s">
        <v>190</v>
      </c>
      <c r="AG1661">
        <v>-1.413E-3</v>
      </c>
    </row>
    <row r="1662" spans="1:33" x14ac:dyDescent="0.25">
      <c r="A1662" t="s">
        <v>5031</v>
      </c>
      <c r="B1662" t="s">
        <v>254</v>
      </c>
      <c r="C1662" t="s">
        <v>255</v>
      </c>
      <c r="D1662" t="s">
        <v>256</v>
      </c>
      <c r="E1662" t="s">
        <v>257</v>
      </c>
      <c r="F1662" t="s">
        <v>258</v>
      </c>
      <c r="G1662" s="1">
        <v>32470.420437205881</v>
      </c>
      <c r="H1662" s="1">
        <v>56.5</v>
      </c>
      <c r="I1662" s="2">
        <v>1834578.754702132</v>
      </c>
      <c r="J1662" s="3">
        <v>2.9867302106832801E-2</v>
      </c>
      <c r="K1662" s="4">
        <v>61424321.090000004</v>
      </c>
      <c r="L1662" s="5">
        <v>3925001</v>
      </c>
      <c r="M1662" s="6">
        <v>15.64950457</v>
      </c>
      <c r="N1662" s="7" t="str">
        <f>IF(ISNUMBER(_xll.BDP($C1662, "DELTA_MID")),_xll.BDP($C1662, "DELTA_MID")," ")</f>
        <v xml:space="preserve"> </v>
      </c>
      <c r="O1662" s="7" t="str">
        <f>IF(ISNUMBER(N1662),_xll.BDP($C1662, "OPT_UNDL_TICKER"),"")</f>
        <v/>
      </c>
      <c r="P1662" s="8" t="str">
        <f>IF(ISNUMBER(N1662),_xll.BDP($C1662, "OPT_UNDL_PX")," ")</f>
        <v xml:space="preserve"> </v>
      </c>
      <c r="Q1662" s="7" t="str">
        <f>IF(ISNUMBER(N1662),+G1662*_xll.BDP($C1662, "PX_POS_MULT_FACTOR")*P1662/K1662," ")</f>
        <v xml:space="preserve"> </v>
      </c>
      <c r="R1662" s="8" t="str">
        <f>IF(OR($A1662="TUA",$A1662="TYA"),"",IF(ISNUMBER(_xll.BDP($C1662,"DUR_ADJ_OAS_MID")),_xll.BDP($C1662,"DUR_ADJ_OAS_MID"),IF(ISNUMBER(_xll.BDP($E1662&amp;" ISIN","DUR_ADJ_OAS_MID")),_xll.BDP($E1662&amp;" ISIN","DUR_ADJ_OAS_MID")," ")))</f>
        <v xml:space="preserve"> </v>
      </c>
      <c r="S1662" s="7" t="str">
        <f t="shared" si="26"/>
        <v xml:space="preserve"> </v>
      </c>
      <c r="AB1662" s="8" t="s">
        <v>190</v>
      </c>
      <c r="AG1662">
        <v>-1.413E-3</v>
      </c>
    </row>
    <row r="1663" spans="1:33" x14ac:dyDescent="0.25">
      <c r="A1663" t="s">
        <v>5031</v>
      </c>
      <c r="B1663" t="s">
        <v>259</v>
      </c>
      <c r="C1663" t="s">
        <v>260</v>
      </c>
      <c r="D1663" t="s">
        <v>261</v>
      </c>
      <c r="E1663" t="s">
        <v>262</v>
      </c>
      <c r="F1663" t="s">
        <v>263</v>
      </c>
      <c r="G1663" s="1">
        <v>1542.8379979049289</v>
      </c>
      <c r="H1663" s="1">
        <v>1106.69</v>
      </c>
      <c r="I1663" s="2">
        <v>1707443.3839014061</v>
      </c>
      <c r="J1663" s="3">
        <v>2.7797513323747199E-2</v>
      </c>
      <c r="K1663" s="4">
        <v>61424321.090000004</v>
      </c>
      <c r="L1663" s="5">
        <v>3925001</v>
      </c>
      <c r="M1663" s="6">
        <v>15.64950457</v>
      </c>
      <c r="N1663" s="7" t="str">
        <f>IF(ISNUMBER(_xll.BDP($C1663, "DELTA_MID")),_xll.BDP($C1663, "DELTA_MID")," ")</f>
        <v xml:space="preserve"> </v>
      </c>
      <c r="O1663" s="7" t="str">
        <f>IF(ISNUMBER(N1663),_xll.BDP($C1663, "OPT_UNDL_TICKER"),"")</f>
        <v/>
      </c>
      <c r="P1663" s="8" t="str">
        <f>IF(ISNUMBER(N1663),_xll.BDP($C1663, "OPT_UNDL_PX")," ")</f>
        <v xml:space="preserve"> </v>
      </c>
      <c r="Q1663" s="7" t="str">
        <f>IF(ISNUMBER(N1663),+G1663*_xll.BDP($C1663, "PX_POS_MULT_FACTOR")*P1663/K1663," ")</f>
        <v xml:space="preserve"> </v>
      </c>
      <c r="R1663" s="8" t="str">
        <f>IF(OR($A1663="TUA",$A1663="TYA"),"",IF(ISNUMBER(_xll.BDP($C1663,"DUR_ADJ_OAS_MID")),_xll.BDP($C1663,"DUR_ADJ_OAS_MID"),IF(ISNUMBER(_xll.BDP($E1663&amp;" ISIN","DUR_ADJ_OAS_MID")),_xll.BDP($E1663&amp;" ISIN","DUR_ADJ_OAS_MID")," ")))</f>
        <v xml:space="preserve"> </v>
      </c>
      <c r="S1663" s="7" t="str">
        <f t="shared" si="26"/>
        <v xml:space="preserve"> </v>
      </c>
      <c r="AB1663" s="8" t="s">
        <v>190</v>
      </c>
      <c r="AG1663">
        <v>-1.413E-3</v>
      </c>
    </row>
    <row r="1664" spans="1:33" x14ac:dyDescent="0.25">
      <c r="A1664" t="s">
        <v>5031</v>
      </c>
      <c r="B1664" t="s">
        <v>264</v>
      </c>
      <c r="C1664" t="s">
        <v>265</v>
      </c>
      <c r="D1664" t="s">
        <v>266</v>
      </c>
      <c r="E1664" t="s">
        <v>267</v>
      </c>
      <c r="F1664" t="s">
        <v>268</v>
      </c>
      <c r="G1664" s="1">
        <v>10218.391167137521</v>
      </c>
      <c r="H1664" s="1">
        <v>169.39</v>
      </c>
      <c r="I1664" s="2">
        <v>1730893.2798014251</v>
      </c>
      <c r="J1664" s="3">
        <v>2.8179282230328399E-2</v>
      </c>
      <c r="K1664" s="4">
        <v>61424321.090000004</v>
      </c>
      <c r="L1664" s="5">
        <v>3925001</v>
      </c>
      <c r="M1664" s="6">
        <v>15.64950457</v>
      </c>
      <c r="N1664" s="7" t="str">
        <f>IF(ISNUMBER(_xll.BDP($C1664, "DELTA_MID")),_xll.BDP($C1664, "DELTA_MID")," ")</f>
        <v xml:space="preserve"> </v>
      </c>
      <c r="O1664" s="7" t="str">
        <f>IF(ISNUMBER(N1664),_xll.BDP($C1664, "OPT_UNDL_TICKER"),"")</f>
        <v/>
      </c>
      <c r="P1664" s="8" t="str">
        <f>IF(ISNUMBER(N1664),_xll.BDP($C1664, "OPT_UNDL_PX")," ")</f>
        <v xml:space="preserve"> </v>
      </c>
      <c r="Q1664" s="7" t="str">
        <f>IF(ISNUMBER(N1664),+G1664*_xll.BDP($C1664, "PX_POS_MULT_FACTOR")*P1664/K1664," ")</f>
        <v xml:space="preserve"> </v>
      </c>
      <c r="R1664" s="8" t="str">
        <f>IF(OR($A1664="TUA",$A1664="TYA"),"",IF(ISNUMBER(_xll.BDP($C1664,"DUR_ADJ_OAS_MID")),_xll.BDP($C1664,"DUR_ADJ_OAS_MID"),IF(ISNUMBER(_xll.BDP($E1664&amp;" ISIN","DUR_ADJ_OAS_MID")),_xll.BDP($E1664&amp;" ISIN","DUR_ADJ_OAS_MID")," ")))</f>
        <v xml:space="preserve"> </v>
      </c>
      <c r="S1664" s="7" t="str">
        <f t="shared" si="26"/>
        <v xml:space="preserve"> </v>
      </c>
      <c r="AB1664" s="8" t="s">
        <v>190</v>
      </c>
      <c r="AG1664">
        <v>-1.413E-3</v>
      </c>
    </row>
    <row r="1665" spans="1:33" x14ac:dyDescent="0.25">
      <c r="A1665" t="s">
        <v>5031</v>
      </c>
      <c r="B1665" t="s">
        <v>269</v>
      </c>
      <c r="C1665" t="s">
        <v>270</v>
      </c>
      <c r="D1665" t="s">
        <v>271</v>
      </c>
      <c r="E1665" t="s">
        <v>272</v>
      </c>
      <c r="F1665" t="s">
        <v>273</v>
      </c>
      <c r="G1665" s="1">
        <v>5544.5125884087638</v>
      </c>
      <c r="H1665" s="1">
        <v>318.37</v>
      </c>
      <c r="I1665" s="2">
        <v>1765206.4727716979</v>
      </c>
      <c r="J1665" s="3">
        <v>2.8737907744804898E-2</v>
      </c>
      <c r="K1665" s="4">
        <v>61424321.090000004</v>
      </c>
      <c r="L1665" s="5">
        <v>3925001</v>
      </c>
      <c r="M1665" s="6">
        <v>15.64950457</v>
      </c>
      <c r="N1665" s="7" t="str">
        <f>IF(ISNUMBER(_xll.BDP($C1665, "DELTA_MID")),_xll.BDP($C1665, "DELTA_MID")," ")</f>
        <v xml:space="preserve"> </v>
      </c>
      <c r="O1665" s="7" t="str">
        <f>IF(ISNUMBER(N1665),_xll.BDP($C1665, "OPT_UNDL_TICKER"),"")</f>
        <v/>
      </c>
      <c r="P1665" s="8" t="str">
        <f>IF(ISNUMBER(N1665),_xll.BDP($C1665, "OPT_UNDL_PX")," ")</f>
        <v xml:space="preserve"> </v>
      </c>
      <c r="Q1665" s="7" t="str">
        <f>IF(ISNUMBER(N1665),+G1665*_xll.BDP($C1665, "PX_POS_MULT_FACTOR")*P1665/K1665," ")</f>
        <v xml:space="preserve"> </v>
      </c>
      <c r="R1665" s="8" t="str">
        <f>IF(OR($A1665="TUA",$A1665="TYA"),"",IF(ISNUMBER(_xll.BDP($C1665,"DUR_ADJ_OAS_MID")),_xll.BDP($C1665,"DUR_ADJ_OAS_MID"),IF(ISNUMBER(_xll.BDP($E1665&amp;" ISIN","DUR_ADJ_OAS_MID")),_xll.BDP($E1665&amp;" ISIN","DUR_ADJ_OAS_MID")," ")))</f>
        <v xml:space="preserve"> </v>
      </c>
      <c r="S1665" s="7" t="str">
        <f t="shared" si="26"/>
        <v xml:space="preserve"> </v>
      </c>
      <c r="AB1665" s="8" t="s">
        <v>190</v>
      </c>
      <c r="AG1665">
        <v>-1.413E-3</v>
      </c>
    </row>
    <row r="1666" spans="1:33" x14ac:dyDescent="0.25">
      <c r="A1666" t="s">
        <v>5031</v>
      </c>
      <c r="B1666" t="s">
        <v>274</v>
      </c>
      <c r="C1666" t="s">
        <v>275</v>
      </c>
      <c r="D1666" t="s">
        <v>276</v>
      </c>
      <c r="E1666" t="s">
        <v>277</v>
      </c>
      <c r="F1666" t="s">
        <v>278</v>
      </c>
      <c r="G1666" s="1">
        <v>5911.2335937264579</v>
      </c>
      <c r="H1666" s="1">
        <v>288.76</v>
      </c>
      <c r="I1666" s="2">
        <v>1706927.8125244521</v>
      </c>
      <c r="J1666" s="3">
        <v>2.7789119720565199E-2</v>
      </c>
      <c r="K1666" s="4">
        <v>61424321.090000004</v>
      </c>
      <c r="L1666" s="5">
        <v>3925001</v>
      </c>
      <c r="M1666" s="6">
        <v>15.64950457</v>
      </c>
      <c r="N1666" s="7" t="str">
        <f>IF(ISNUMBER(_xll.BDP($C1666, "DELTA_MID")),_xll.BDP($C1666, "DELTA_MID")," ")</f>
        <v xml:space="preserve"> </v>
      </c>
      <c r="O1666" s="7" t="str">
        <f>IF(ISNUMBER(N1666),_xll.BDP($C1666, "OPT_UNDL_TICKER"),"")</f>
        <v/>
      </c>
      <c r="P1666" s="8" t="str">
        <f>IF(ISNUMBER(N1666),_xll.BDP($C1666, "OPT_UNDL_PX")," ")</f>
        <v xml:space="preserve"> </v>
      </c>
      <c r="Q1666" s="7" t="str">
        <f>IF(ISNUMBER(N1666),+G1666*_xll.BDP($C1666, "PX_POS_MULT_FACTOR")*P1666/K1666," ")</f>
        <v xml:space="preserve"> </v>
      </c>
      <c r="R1666" s="8" t="str">
        <f>IF(OR($A1666="TUA",$A1666="TYA"),"",IF(ISNUMBER(_xll.BDP($C1666,"DUR_ADJ_OAS_MID")),_xll.BDP($C1666,"DUR_ADJ_OAS_MID"),IF(ISNUMBER(_xll.BDP($E1666&amp;" ISIN","DUR_ADJ_OAS_MID")),_xll.BDP($E1666&amp;" ISIN","DUR_ADJ_OAS_MID")," ")))</f>
        <v xml:space="preserve"> </v>
      </c>
      <c r="S1666" s="7" t="str">
        <f t="shared" si="26"/>
        <v xml:space="preserve"> </v>
      </c>
      <c r="AB1666" s="8" t="s">
        <v>190</v>
      </c>
      <c r="AG1666">
        <v>-1.413E-3</v>
      </c>
    </row>
    <row r="1667" spans="1:33" x14ac:dyDescent="0.25">
      <c r="A1667" t="s">
        <v>5031</v>
      </c>
      <c r="B1667" t="s">
        <v>279</v>
      </c>
      <c r="C1667" t="s">
        <v>280</v>
      </c>
      <c r="D1667" t="s">
        <v>281</v>
      </c>
      <c r="E1667" t="s">
        <v>282</v>
      </c>
      <c r="F1667" t="s">
        <v>283</v>
      </c>
      <c r="G1667" s="1">
        <v>9700.5788378858742</v>
      </c>
      <c r="H1667" s="1">
        <v>180.42500000000001</v>
      </c>
      <c r="I1667" s="2">
        <v>1750226.936825559</v>
      </c>
      <c r="J1667" s="3">
        <v>2.84940379603234E-2</v>
      </c>
      <c r="K1667" s="4">
        <v>61424321.090000004</v>
      </c>
      <c r="L1667" s="5">
        <v>3925001</v>
      </c>
      <c r="M1667" s="6">
        <v>15.64950457</v>
      </c>
      <c r="N1667" s="7" t="str">
        <f>IF(ISNUMBER(_xll.BDP($C1667, "DELTA_MID")),_xll.BDP($C1667, "DELTA_MID")," ")</f>
        <v xml:space="preserve"> </v>
      </c>
      <c r="O1667" s="7" t="str">
        <f>IF(ISNUMBER(N1667),_xll.BDP($C1667, "OPT_UNDL_TICKER"),"")</f>
        <v/>
      </c>
      <c r="P1667" s="8" t="str">
        <f>IF(ISNUMBER(N1667),_xll.BDP($C1667, "OPT_UNDL_PX")," ")</f>
        <v xml:space="preserve"> </v>
      </c>
      <c r="Q1667" s="7" t="str">
        <f>IF(ISNUMBER(N1667),+G1667*_xll.BDP($C1667, "PX_POS_MULT_FACTOR")*P1667/K1667," ")</f>
        <v xml:space="preserve"> </v>
      </c>
      <c r="R1667" s="8" t="str">
        <f>IF(OR($A1667="TUA",$A1667="TYA"),"",IF(ISNUMBER(_xll.BDP($C1667,"DUR_ADJ_OAS_MID")),_xll.BDP($C1667,"DUR_ADJ_OAS_MID"),IF(ISNUMBER(_xll.BDP($E1667&amp;" ISIN","DUR_ADJ_OAS_MID")),_xll.BDP($E1667&amp;" ISIN","DUR_ADJ_OAS_MID")," ")))</f>
        <v xml:space="preserve"> </v>
      </c>
      <c r="S1667" s="7" t="str">
        <f t="shared" si="26"/>
        <v xml:space="preserve"> </v>
      </c>
      <c r="AB1667" s="8" t="s">
        <v>190</v>
      </c>
      <c r="AG1667">
        <v>-1.413E-3</v>
      </c>
    </row>
    <row r="1668" spans="1:33" x14ac:dyDescent="0.25">
      <c r="A1668" t="s">
        <v>5031</v>
      </c>
      <c r="B1668" t="s">
        <v>284</v>
      </c>
      <c r="C1668" t="s">
        <v>285</v>
      </c>
      <c r="D1668" t="s">
        <v>286</v>
      </c>
      <c r="E1668" t="s">
        <v>287</v>
      </c>
      <c r="F1668" t="s">
        <v>288</v>
      </c>
      <c r="G1668" s="1">
        <v>6329.6709099621767</v>
      </c>
      <c r="H1668" s="1">
        <v>270.08999999999997</v>
      </c>
      <c r="I1668" s="2">
        <v>1709580.816071684</v>
      </c>
      <c r="J1668" s="3">
        <v>2.7832311138885402E-2</v>
      </c>
      <c r="K1668" s="4">
        <v>61424321.090000004</v>
      </c>
      <c r="L1668" s="5">
        <v>3925001</v>
      </c>
      <c r="M1668" s="6">
        <v>15.64950457</v>
      </c>
      <c r="N1668" s="7" t="str">
        <f>IF(ISNUMBER(_xll.BDP($C1668, "DELTA_MID")),_xll.BDP($C1668, "DELTA_MID")," ")</f>
        <v xml:space="preserve"> </v>
      </c>
      <c r="O1668" s="7" t="str">
        <f>IF(ISNUMBER(N1668),_xll.BDP($C1668, "OPT_UNDL_TICKER"),"")</f>
        <v/>
      </c>
      <c r="P1668" s="8" t="str">
        <f>IF(ISNUMBER(N1668),_xll.BDP($C1668, "OPT_UNDL_PX")," ")</f>
        <v xml:space="preserve"> </v>
      </c>
      <c r="Q1668" s="7" t="str">
        <f>IF(ISNUMBER(N1668),+G1668*_xll.BDP($C1668, "PX_POS_MULT_FACTOR")*P1668/K1668," ")</f>
        <v xml:space="preserve"> </v>
      </c>
      <c r="R1668" s="8" t="str">
        <f>IF(OR($A1668="TUA",$A1668="TYA"),"",IF(ISNUMBER(_xll.BDP($C1668,"DUR_ADJ_OAS_MID")),_xll.BDP($C1668,"DUR_ADJ_OAS_MID"),IF(ISNUMBER(_xll.BDP($E1668&amp;" ISIN","DUR_ADJ_OAS_MID")),_xll.BDP($E1668&amp;" ISIN","DUR_ADJ_OAS_MID")," ")))</f>
        <v xml:space="preserve"> </v>
      </c>
      <c r="S1668" s="7" t="str">
        <f t="shared" si="26"/>
        <v xml:space="preserve"> </v>
      </c>
      <c r="AB1668" s="8" t="s">
        <v>190</v>
      </c>
      <c r="AG1668">
        <v>-1.413E-3</v>
      </c>
    </row>
    <row r="1669" spans="1:33" x14ac:dyDescent="0.25">
      <c r="A1669" t="s">
        <v>5031</v>
      </c>
      <c r="B1669" t="s">
        <v>289</v>
      </c>
      <c r="C1669" t="s">
        <v>290</v>
      </c>
      <c r="D1669" t="s">
        <v>291</v>
      </c>
      <c r="E1669" t="s">
        <v>292</v>
      </c>
      <c r="F1669" t="s">
        <v>293</v>
      </c>
      <c r="G1669" s="1">
        <v>42733.050861265961</v>
      </c>
      <c r="H1669" s="1">
        <v>39.65</v>
      </c>
      <c r="I1669" s="2">
        <v>1694365.4666491949</v>
      </c>
      <c r="J1669" s="3">
        <v>2.75846022647377E-2</v>
      </c>
      <c r="K1669" s="4">
        <v>61424321.090000004</v>
      </c>
      <c r="L1669" s="5">
        <v>3925001</v>
      </c>
      <c r="M1669" s="6">
        <v>15.64950457</v>
      </c>
      <c r="N1669" s="7" t="str">
        <f>IF(ISNUMBER(_xll.BDP($C1669, "DELTA_MID")),_xll.BDP($C1669, "DELTA_MID")," ")</f>
        <v xml:space="preserve"> </v>
      </c>
      <c r="O1669" s="7" t="str">
        <f>IF(ISNUMBER(N1669),_xll.BDP($C1669, "OPT_UNDL_TICKER"),"")</f>
        <v/>
      </c>
      <c r="P1669" s="8" t="str">
        <f>IF(ISNUMBER(N1669),_xll.BDP($C1669, "OPT_UNDL_PX")," ")</f>
        <v xml:space="preserve"> </v>
      </c>
      <c r="Q1669" s="7" t="str">
        <f>IF(ISNUMBER(N1669),+G1669*_xll.BDP($C1669, "PX_POS_MULT_FACTOR")*P1669/K1669," ")</f>
        <v xml:space="preserve"> </v>
      </c>
      <c r="R1669" s="8" t="str">
        <f>IF(OR($A1669="TUA",$A1669="TYA"),"",IF(ISNUMBER(_xll.BDP($C1669,"DUR_ADJ_OAS_MID")),_xll.BDP($C1669,"DUR_ADJ_OAS_MID"),IF(ISNUMBER(_xll.BDP($E1669&amp;" ISIN","DUR_ADJ_OAS_MID")),_xll.BDP($E1669&amp;" ISIN","DUR_ADJ_OAS_MID")," ")))</f>
        <v xml:space="preserve"> </v>
      </c>
      <c r="S1669" s="7" t="str">
        <f t="shared" si="26"/>
        <v xml:space="preserve"> </v>
      </c>
      <c r="AB1669" s="8" t="s">
        <v>190</v>
      </c>
      <c r="AG1669">
        <v>-1.413E-3</v>
      </c>
    </row>
    <row r="1670" spans="1:33" x14ac:dyDescent="0.25">
      <c r="A1670" t="s">
        <v>5031</v>
      </c>
      <c r="B1670" t="s">
        <v>294</v>
      </c>
      <c r="C1670" t="s">
        <v>295</v>
      </c>
      <c r="D1670" t="s">
        <v>296</v>
      </c>
      <c r="E1670" t="s">
        <v>297</v>
      </c>
      <c r="F1670" t="s">
        <v>298</v>
      </c>
      <c r="G1670" s="1">
        <v>5498.7828420439291</v>
      </c>
      <c r="H1670" s="1">
        <v>317.95999999999998</v>
      </c>
      <c r="I1670" s="2">
        <v>1748392.9924562881</v>
      </c>
      <c r="J1670" s="3">
        <v>2.8464180986135901E-2</v>
      </c>
      <c r="K1670" s="4">
        <v>61424321.090000004</v>
      </c>
      <c r="L1670" s="5">
        <v>3925001</v>
      </c>
      <c r="M1670" s="6">
        <v>15.64950457</v>
      </c>
      <c r="N1670" s="7" t="str">
        <f>IF(ISNUMBER(_xll.BDP($C1670, "DELTA_MID")),_xll.BDP($C1670, "DELTA_MID")," ")</f>
        <v xml:space="preserve"> </v>
      </c>
      <c r="O1670" s="7" t="str">
        <f>IF(ISNUMBER(N1670),_xll.BDP($C1670, "OPT_UNDL_TICKER"),"")</f>
        <v/>
      </c>
      <c r="P1670" s="8" t="str">
        <f>IF(ISNUMBER(N1670),_xll.BDP($C1670, "OPT_UNDL_PX")," ")</f>
        <v xml:space="preserve"> </v>
      </c>
      <c r="Q1670" s="7" t="str">
        <f>IF(ISNUMBER(N1670),+G1670*_xll.BDP($C1670, "PX_POS_MULT_FACTOR")*P1670/K1670," ")</f>
        <v xml:space="preserve"> </v>
      </c>
      <c r="R1670" s="8" t="str">
        <f>IF(OR($A1670="TUA",$A1670="TYA"),"",IF(ISNUMBER(_xll.BDP($C1670,"DUR_ADJ_OAS_MID")),_xll.BDP($C1670,"DUR_ADJ_OAS_MID"),IF(ISNUMBER(_xll.BDP($E1670&amp;" ISIN","DUR_ADJ_OAS_MID")),_xll.BDP($E1670&amp;" ISIN","DUR_ADJ_OAS_MID")," ")))</f>
        <v xml:space="preserve"> </v>
      </c>
      <c r="S1670" s="7" t="str">
        <f t="shared" si="26"/>
        <v xml:space="preserve"> </v>
      </c>
      <c r="AB1670" s="8" t="s">
        <v>190</v>
      </c>
      <c r="AG1670">
        <v>-1.413E-3</v>
      </c>
    </row>
    <row r="1671" spans="1:33" x14ac:dyDescent="0.25">
      <c r="A1671" t="s">
        <v>5031</v>
      </c>
      <c r="B1671" t="s">
        <v>299</v>
      </c>
      <c r="C1671" t="s">
        <v>300</v>
      </c>
      <c r="D1671" t="s">
        <v>301</v>
      </c>
      <c r="E1671" t="s">
        <v>302</v>
      </c>
      <c r="F1671" t="s">
        <v>303</v>
      </c>
      <c r="G1671" s="1">
        <v>23613.649492484401</v>
      </c>
      <c r="H1671" s="1">
        <v>78.680000000000007</v>
      </c>
      <c r="I1671" s="2">
        <v>1857921.942068673</v>
      </c>
      <c r="J1671" s="3">
        <v>3.0247333777550602E-2</v>
      </c>
      <c r="K1671" s="4">
        <v>61424321.090000004</v>
      </c>
      <c r="L1671" s="5">
        <v>3925001</v>
      </c>
      <c r="M1671" s="6">
        <v>15.64950457</v>
      </c>
      <c r="N1671" s="7" t="str">
        <f>IF(ISNUMBER(_xll.BDP($C1671, "DELTA_MID")),_xll.BDP($C1671, "DELTA_MID")," ")</f>
        <v xml:space="preserve"> </v>
      </c>
      <c r="O1671" s="7" t="str">
        <f>IF(ISNUMBER(N1671),_xll.BDP($C1671, "OPT_UNDL_TICKER"),"")</f>
        <v/>
      </c>
      <c r="P1671" s="8" t="str">
        <f>IF(ISNUMBER(N1671),_xll.BDP($C1671, "OPT_UNDL_PX")," ")</f>
        <v xml:space="preserve"> </v>
      </c>
      <c r="Q1671" s="7" t="str">
        <f>IF(ISNUMBER(N1671),+G1671*_xll.BDP($C1671, "PX_POS_MULT_FACTOR")*P1671/K1671," ")</f>
        <v xml:space="preserve"> </v>
      </c>
      <c r="R1671" s="8" t="str">
        <f>IF(OR($A1671="TUA",$A1671="TYA"),"",IF(ISNUMBER(_xll.BDP($C1671,"DUR_ADJ_OAS_MID")),_xll.BDP($C1671,"DUR_ADJ_OAS_MID"),IF(ISNUMBER(_xll.BDP($E1671&amp;" ISIN","DUR_ADJ_OAS_MID")),_xll.BDP($E1671&amp;" ISIN","DUR_ADJ_OAS_MID")," ")))</f>
        <v xml:space="preserve"> </v>
      </c>
      <c r="S1671" s="7" t="str">
        <f t="shared" si="26"/>
        <v xml:space="preserve"> </v>
      </c>
      <c r="AB1671" s="8" t="s">
        <v>190</v>
      </c>
      <c r="AG1671">
        <v>-1.413E-3</v>
      </c>
    </row>
    <row r="1672" spans="1:33" x14ac:dyDescent="0.25">
      <c r="A1672" t="s">
        <v>5031</v>
      </c>
      <c r="B1672" t="s">
        <v>304</v>
      </c>
      <c r="C1672" t="s">
        <v>305</v>
      </c>
      <c r="D1672" t="s">
        <v>306</v>
      </c>
      <c r="E1672" t="s">
        <v>307</v>
      </c>
      <c r="F1672" t="s">
        <v>308</v>
      </c>
      <c r="G1672" s="1">
        <v>20707.959436599729</v>
      </c>
      <c r="H1672" s="1">
        <v>84.65</v>
      </c>
      <c r="I1672" s="2">
        <v>1752928.766308167</v>
      </c>
      <c r="J1672" s="3">
        <v>2.8538024274452199E-2</v>
      </c>
      <c r="K1672" s="4">
        <v>61424321.090000004</v>
      </c>
      <c r="L1672" s="5">
        <v>3925001</v>
      </c>
      <c r="M1672" s="6">
        <v>15.64950457</v>
      </c>
      <c r="N1672" s="7" t="str">
        <f>IF(ISNUMBER(_xll.BDP($C1672, "DELTA_MID")),_xll.BDP($C1672, "DELTA_MID")," ")</f>
        <v xml:space="preserve"> </v>
      </c>
      <c r="O1672" s="7" t="str">
        <f>IF(ISNUMBER(N1672),_xll.BDP($C1672, "OPT_UNDL_TICKER"),"")</f>
        <v/>
      </c>
      <c r="P1672" s="8" t="str">
        <f>IF(ISNUMBER(N1672),_xll.BDP($C1672, "OPT_UNDL_PX")," ")</f>
        <v xml:space="preserve"> </v>
      </c>
      <c r="Q1672" s="7" t="str">
        <f>IF(ISNUMBER(N1672),+G1672*_xll.BDP($C1672, "PX_POS_MULT_FACTOR")*P1672/K1672," ")</f>
        <v xml:space="preserve"> </v>
      </c>
      <c r="R1672" s="8" t="str">
        <f>IF(OR($A1672="TUA",$A1672="TYA"),"",IF(ISNUMBER(_xll.BDP($C1672,"DUR_ADJ_OAS_MID")),_xll.BDP($C1672,"DUR_ADJ_OAS_MID"),IF(ISNUMBER(_xll.BDP($E1672&amp;" ISIN","DUR_ADJ_OAS_MID")),_xll.BDP($E1672&amp;" ISIN","DUR_ADJ_OAS_MID")," ")))</f>
        <v xml:space="preserve"> </v>
      </c>
      <c r="S1672" s="7" t="str">
        <f t="shared" si="26"/>
        <v xml:space="preserve"> </v>
      </c>
      <c r="AB1672" s="8" t="s">
        <v>190</v>
      </c>
      <c r="AG1672">
        <v>-1.413E-3</v>
      </c>
    </row>
    <row r="1673" spans="1:33" x14ac:dyDescent="0.25">
      <c r="A1673" t="s">
        <v>5031</v>
      </c>
      <c r="B1673" t="s">
        <v>309</v>
      </c>
      <c r="C1673" t="s">
        <v>310</v>
      </c>
      <c r="D1673" t="s">
        <v>311</v>
      </c>
      <c r="E1673" t="s">
        <v>312</v>
      </c>
      <c r="F1673" t="s">
        <v>313</v>
      </c>
      <c r="G1673" s="1">
        <v>40112.720875660722</v>
      </c>
      <c r="H1673" s="1">
        <v>44.61</v>
      </c>
      <c r="I1673" s="2">
        <v>1789428.4782632249</v>
      </c>
      <c r="J1673" s="3">
        <v>2.9132246747038799E-2</v>
      </c>
      <c r="K1673" s="4">
        <v>61424321.090000004</v>
      </c>
      <c r="L1673" s="5">
        <v>3925001</v>
      </c>
      <c r="M1673" s="6">
        <v>15.64950457</v>
      </c>
      <c r="N1673" s="7" t="str">
        <f>IF(ISNUMBER(_xll.BDP($C1673, "DELTA_MID")),_xll.BDP($C1673, "DELTA_MID")," ")</f>
        <v xml:space="preserve"> </v>
      </c>
      <c r="O1673" s="7" t="str">
        <f>IF(ISNUMBER(N1673),_xll.BDP($C1673, "OPT_UNDL_TICKER"),"")</f>
        <v/>
      </c>
      <c r="P1673" s="8" t="str">
        <f>IF(ISNUMBER(N1673),_xll.BDP($C1673, "OPT_UNDL_PX")," ")</f>
        <v xml:space="preserve"> </v>
      </c>
      <c r="Q1673" s="7" t="str">
        <f>IF(ISNUMBER(N1673),+G1673*_xll.BDP($C1673, "PX_POS_MULT_FACTOR")*P1673/K1673," ")</f>
        <v xml:space="preserve"> </v>
      </c>
      <c r="R1673" s="8" t="str">
        <f>IF(OR($A1673="TUA",$A1673="TYA"),"",IF(ISNUMBER(_xll.BDP($C1673,"DUR_ADJ_OAS_MID")),_xll.BDP($C1673,"DUR_ADJ_OAS_MID"),IF(ISNUMBER(_xll.BDP($E1673&amp;" ISIN","DUR_ADJ_OAS_MID")),_xll.BDP($E1673&amp;" ISIN","DUR_ADJ_OAS_MID")," ")))</f>
        <v xml:space="preserve"> </v>
      </c>
      <c r="S1673" s="7" t="str">
        <f t="shared" si="26"/>
        <v xml:space="preserve"> </v>
      </c>
      <c r="AB1673" s="8" t="s">
        <v>190</v>
      </c>
      <c r="AG1673">
        <v>-1.413E-3</v>
      </c>
    </row>
    <row r="1674" spans="1:33" x14ac:dyDescent="0.25">
      <c r="A1674" t="s">
        <v>5031</v>
      </c>
      <c r="B1674" t="s">
        <v>314</v>
      </c>
      <c r="C1674" t="s">
        <v>315</v>
      </c>
      <c r="D1674" t="s">
        <v>316</v>
      </c>
      <c r="E1674" t="s">
        <v>317</v>
      </c>
      <c r="F1674" t="s">
        <v>318</v>
      </c>
      <c r="G1674" s="1">
        <v>17069.74525300536</v>
      </c>
      <c r="H1674" s="1">
        <v>100.16</v>
      </c>
      <c r="I1674" s="2">
        <v>1709705.684541017</v>
      </c>
      <c r="J1674" s="3">
        <v>2.7834344022067799E-2</v>
      </c>
      <c r="K1674" s="4">
        <v>61424321.090000004</v>
      </c>
      <c r="L1674" s="5">
        <v>3925001</v>
      </c>
      <c r="M1674" s="6">
        <v>15.64950457</v>
      </c>
      <c r="N1674" s="7" t="str">
        <f>IF(ISNUMBER(_xll.BDP($C1674, "DELTA_MID")),_xll.BDP($C1674, "DELTA_MID")," ")</f>
        <v xml:space="preserve"> </v>
      </c>
      <c r="O1674" s="7" t="str">
        <f>IF(ISNUMBER(N1674),_xll.BDP($C1674, "OPT_UNDL_TICKER"),"")</f>
        <v/>
      </c>
      <c r="P1674" s="8" t="str">
        <f>IF(ISNUMBER(N1674),_xll.BDP($C1674, "OPT_UNDL_PX")," ")</f>
        <v xml:space="preserve"> </v>
      </c>
      <c r="Q1674" s="7" t="str">
        <f>IF(ISNUMBER(N1674),+G1674*_xll.BDP($C1674, "PX_POS_MULT_FACTOR")*P1674/K1674," ")</f>
        <v xml:space="preserve"> </v>
      </c>
      <c r="R1674" s="8" t="str">
        <f>IF(OR($A1674="TUA",$A1674="TYA"),"",IF(ISNUMBER(_xll.BDP($C1674,"DUR_ADJ_OAS_MID")),_xll.BDP($C1674,"DUR_ADJ_OAS_MID"),IF(ISNUMBER(_xll.BDP($E1674&amp;" ISIN","DUR_ADJ_OAS_MID")),_xll.BDP($E1674&amp;" ISIN","DUR_ADJ_OAS_MID")," ")))</f>
        <v xml:space="preserve"> </v>
      </c>
      <c r="S1674" s="7" t="str">
        <f t="shared" si="26"/>
        <v xml:space="preserve"> </v>
      </c>
      <c r="AB1674" s="8" t="s">
        <v>190</v>
      </c>
      <c r="AG1674">
        <v>-1.413E-3</v>
      </c>
    </row>
    <row r="1675" spans="1:33" x14ac:dyDescent="0.25">
      <c r="A1675" t="s">
        <v>5031</v>
      </c>
      <c r="B1675" t="s">
        <v>319</v>
      </c>
      <c r="C1675" t="s">
        <v>320</v>
      </c>
      <c r="D1675" t="s">
        <v>321</v>
      </c>
      <c r="E1675" t="s">
        <v>322</v>
      </c>
      <c r="F1675" t="s">
        <v>323</v>
      </c>
      <c r="G1675" s="1">
        <v>15363.67501039444</v>
      </c>
      <c r="H1675" s="1">
        <v>114.66</v>
      </c>
      <c r="I1675" s="2">
        <v>1761598.976691826</v>
      </c>
      <c r="J1675" s="3">
        <v>2.8679177000763199E-2</v>
      </c>
      <c r="K1675" s="4">
        <v>61424321.090000004</v>
      </c>
      <c r="L1675" s="5">
        <v>3925001</v>
      </c>
      <c r="M1675" s="6">
        <v>15.64950457</v>
      </c>
      <c r="N1675" s="7" t="str">
        <f>IF(ISNUMBER(_xll.BDP($C1675, "DELTA_MID")),_xll.BDP($C1675, "DELTA_MID")," ")</f>
        <v xml:space="preserve"> </v>
      </c>
      <c r="O1675" s="7" t="str">
        <f>IF(ISNUMBER(N1675),_xll.BDP($C1675, "OPT_UNDL_TICKER"),"")</f>
        <v/>
      </c>
      <c r="P1675" s="8" t="str">
        <f>IF(ISNUMBER(N1675),_xll.BDP($C1675, "OPT_UNDL_PX")," ")</f>
        <v xml:space="preserve"> </v>
      </c>
      <c r="Q1675" s="7" t="str">
        <f>IF(ISNUMBER(N1675),+G1675*_xll.BDP($C1675, "PX_POS_MULT_FACTOR")*P1675/K1675," ")</f>
        <v xml:space="preserve"> </v>
      </c>
      <c r="R1675" s="8" t="str">
        <f>IF(OR($A1675="TUA",$A1675="TYA"),"",IF(ISNUMBER(_xll.BDP($C1675,"DUR_ADJ_OAS_MID")),_xll.BDP($C1675,"DUR_ADJ_OAS_MID"),IF(ISNUMBER(_xll.BDP($E1675&amp;" ISIN","DUR_ADJ_OAS_MID")),_xll.BDP($E1675&amp;" ISIN","DUR_ADJ_OAS_MID")," ")))</f>
        <v xml:space="preserve"> </v>
      </c>
      <c r="S1675" s="7" t="str">
        <f t="shared" si="26"/>
        <v xml:space="preserve"> </v>
      </c>
      <c r="AB1675" s="8" t="s">
        <v>190</v>
      </c>
      <c r="AG1675">
        <v>-1.413E-3</v>
      </c>
    </row>
    <row r="1676" spans="1:33" x14ac:dyDescent="0.25">
      <c r="A1676" t="s">
        <v>5031</v>
      </c>
      <c r="B1676" t="s">
        <v>324</v>
      </c>
      <c r="C1676" t="s">
        <v>325</v>
      </c>
      <c r="D1676" t="s">
        <v>326</v>
      </c>
      <c r="E1676" t="s">
        <v>327</v>
      </c>
      <c r="F1676" t="s">
        <v>328</v>
      </c>
      <c r="G1676" s="1">
        <v>8207.5837599445931</v>
      </c>
      <c r="H1676" s="1">
        <v>208.03</v>
      </c>
      <c r="I1676" s="2">
        <v>1707423.649581274</v>
      </c>
      <c r="J1676" s="3">
        <v>2.77971920451432E-2</v>
      </c>
      <c r="K1676" s="4">
        <v>61424321.090000004</v>
      </c>
      <c r="L1676" s="5">
        <v>3925001</v>
      </c>
      <c r="M1676" s="6">
        <v>15.64950457</v>
      </c>
      <c r="N1676" s="7" t="str">
        <f>IF(ISNUMBER(_xll.BDP($C1676, "DELTA_MID")),_xll.BDP($C1676, "DELTA_MID")," ")</f>
        <v xml:space="preserve"> </v>
      </c>
      <c r="O1676" s="7" t="str">
        <f>IF(ISNUMBER(N1676),_xll.BDP($C1676, "OPT_UNDL_TICKER"),"")</f>
        <v/>
      </c>
      <c r="P1676" s="8" t="str">
        <f>IF(ISNUMBER(N1676),_xll.BDP($C1676, "OPT_UNDL_PX")," ")</f>
        <v xml:space="preserve"> </v>
      </c>
      <c r="Q1676" s="7" t="str">
        <f>IF(ISNUMBER(N1676),+G1676*_xll.BDP($C1676, "PX_POS_MULT_FACTOR")*P1676/K1676," ")</f>
        <v xml:space="preserve"> </v>
      </c>
      <c r="R1676" s="8" t="str">
        <f>IF(OR($A1676="TUA",$A1676="TYA"),"",IF(ISNUMBER(_xll.BDP($C1676,"DUR_ADJ_OAS_MID")),_xll.BDP($C1676,"DUR_ADJ_OAS_MID"),IF(ISNUMBER(_xll.BDP($E1676&amp;" ISIN","DUR_ADJ_OAS_MID")),_xll.BDP($E1676&amp;" ISIN","DUR_ADJ_OAS_MID")," ")))</f>
        <v xml:space="preserve"> </v>
      </c>
      <c r="S1676" s="7" t="str">
        <f t="shared" si="26"/>
        <v xml:space="preserve"> </v>
      </c>
      <c r="AB1676" s="8" t="s">
        <v>190</v>
      </c>
      <c r="AG1676">
        <v>-1.413E-3</v>
      </c>
    </row>
    <row r="1677" spans="1:33" x14ac:dyDescent="0.25">
      <c r="A1677" t="s">
        <v>5031</v>
      </c>
      <c r="B1677" t="s">
        <v>329</v>
      </c>
      <c r="C1677" t="s">
        <v>330</v>
      </c>
      <c r="D1677" t="s">
        <v>331</v>
      </c>
      <c r="E1677" t="s">
        <v>332</v>
      </c>
      <c r="F1677" t="s">
        <v>333</v>
      </c>
      <c r="G1677" s="1">
        <v>28799.897911859611</v>
      </c>
      <c r="H1677" s="1">
        <v>62.63</v>
      </c>
      <c r="I1677" s="2">
        <v>1803737.6062197681</v>
      </c>
      <c r="J1677" s="3">
        <v>2.93652021579025E-2</v>
      </c>
      <c r="K1677" s="4">
        <v>61424321.090000004</v>
      </c>
      <c r="L1677" s="5">
        <v>3925001</v>
      </c>
      <c r="M1677" s="6">
        <v>15.64950457</v>
      </c>
      <c r="N1677" s="7" t="str">
        <f>IF(ISNUMBER(_xll.BDP($C1677, "DELTA_MID")),_xll.BDP($C1677, "DELTA_MID")," ")</f>
        <v xml:space="preserve"> </v>
      </c>
      <c r="O1677" s="7" t="str">
        <f>IF(ISNUMBER(N1677),_xll.BDP($C1677, "OPT_UNDL_TICKER"),"")</f>
        <v/>
      </c>
      <c r="P1677" s="8" t="str">
        <f>IF(ISNUMBER(N1677),_xll.BDP($C1677, "OPT_UNDL_PX")," ")</f>
        <v xml:space="preserve"> </v>
      </c>
      <c r="Q1677" s="7" t="str">
        <f>IF(ISNUMBER(N1677),+G1677*_xll.BDP($C1677, "PX_POS_MULT_FACTOR")*P1677/K1677," ")</f>
        <v xml:space="preserve"> </v>
      </c>
      <c r="R1677" s="8" t="str">
        <f>IF(OR($A1677="TUA",$A1677="TYA"),"",IF(ISNUMBER(_xll.BDP($C1677,"DUR_ADJ_OAS_MID")),_xll.BDP($C1677,"DUR_ADJ_OAS_MID"),IF(ISNUMBER(_xll.BDP($E1677&amp;" ISIN","DUR_ADJ_OAS_MID")),_xll.BDP($E1677&amp;" ISIN","DUR_ADJ_OAS_MID")," ")))</f>
        <v xml:space="preserve"> </v>
      </c>
      <c r="S1677" s="7" t="str">
        <f t="shared" si="26"/>
        <v xml:space="preserve"> </v>
      </c>
      <c r="AB1677" s="8" t="s">
        <v>190</v>
      </c>
      <c r="AG1677">
        <v>-1.413E-3</v>
      </c>
    </row>
    <row r="1678" spans="1:33" x14ac:dyDescent="0.25">
      <c r="A1678" t="s">
        <v>5031</v>
      </c>
      <c r="B1678" t="s">
        <v>334</v>
      </c>
      <c r="C1678" t="s">
        <v>335</v>
      </c>
      <c r="D1678" t="s">
        <v>336</v>
      </c>
      <c r="E1678" t="s">
        <v>337</v>
      </c>
      <c r="F1678" t="s">
        <v>338</v>
      </c>
      <c r="G1678" s="1">
        <v>4704.4712623376217</v>
      </c>
      <c r="H1678" s="1">
        <v>322.92</v>
      </c>
      <c r="I1678" s="2">
        <v>1519167.8600340651</v>
      </c>
      <c r="J1678" s="3">
        <v>2.4732350851841702E-2</v>
      </c>
      <c r="K1678" s="4">
        <v>61424321.090000004</v>
      </c>
      <c r="L1678" s="5">
        <v>3925001</v>
      </c>
      <c r="M1678" s="6">
        <v>15.64950457</v>
      </c>
      <c r="N1678" s="7" t="str">
        <f>IF(ISNUMBER(_xll.BDP($C1678, "DELTA_MID")),_xll.BDP($C1678, "DELTA_MID")," ")</f>
        <v xml:space="preserve"> </v>
      </c>
      <c r="O1678" s="7" t="str">
        <f>IF(ISNUMBER(N1678),_xll.BDP($C1678, "OPT_UNDL_TICKER"),"")</f>
        <v/>
      </c>
      <c r="P1678" s="8" t="str">
        <f>IF(ISNUMBER(N1678),_xll.BDP($C1678, "OPT_UNDL_PX")," ")</f>
        <v xml:space="preserve"> </v>
      </c>
      <c r="Q1678" s="7" t="str">
        <f>IF(ISNUMBER(N1678),+G1678*_xll.BDP($C1678, "PX_POS_MULT_FACTOR")*P1678/K1678," ")</f>
        <v xml:space="preserve"> </v>
      </c>
      <c r="R1678" s="8" t="str">
        <f>IF(OR($A1678="TUA",$A1678="TYA"),"",IF(ISNUMBER(_xll.BDP($C1678,"DUR_ADJ_OAS_MID")),_xll.BDP($C1678,"DUR_ADJ_OAS_MID"),IF(ISNUMBER(_xll.BDP($E1678&amp;" ISIN","DUR_ADJ_OAS_MID")),_xll.BDP($E1678&amp;" ISIN","DUR_ADJ_OAS_MID")," ")))</f>
        <v xml:space="preserve"> </v>
      </c>
      <c r="S1678" s="7" t="str">
        <f t="shared" si="26"/>
        <v xml:space="preserve"> </v>
      </c>
      <c r="AB1678" s="8" t="s">
        <v>190</v>
      </c>
      <c r="AG1678">
        <v>-1.413E-3</v>
      </c>
    </row>
    <row r="1679" spans="1:33" x14ac:dyDescent="0.25">
      <c r="A1679" t="s">
        <v>5031</v>
      </c>
      <c r="B1679" t="s">
        <v>339</v>
      </c>
      <c r="C1679" t="s">
        <v>340</v>
      </c>
      <c r="D1679" t="s">
        <v>341</v>
      </c>
      <c r="E1679" t="s">
        <v>342</v>
      </c>
      <c r="F1679" t="s">
        <v>343</v>
      </c>
      <c r="G1679" s="1">
        <v>2455.29176920807</v>
      </c>
      <c r="H1679" s="1">
        <v>716.28</v>
      </c>
      <c r="I1679" s="2">
        <v>1758676.388448356</v>
      </c>
      <c r="J1679" s="3">
        <v>2.86315966906905E-2</v>
      </c>
      <c r="K1679" s="4">
        <v>61424321.090000004</v>
      </c>
      <c r="L1679" s="5">
        <v>3925001</v>
      </c>
      <c r="M1679" s="6">
        <v>15.64950457</v>
      </c>
      <c r="N1679" s="7" t="str">
        <f>IF(ISNUMBER(_xll.BDP($C1679, "DELTA_MID")),_xll.BDP($C1679, "DELTA_MID")," ")</f>
        <v xml:space="preserve"> </v>
      </c>
      <c r="O1679" s="7" t="str">
        <f>IF(ISNUMBER(N1679),_xll.BDP($C1679, "OPT_UNDL_TICKER"),"")</f>
        <v/>
      </c>
      <c r="P1679" s="8" t="str">
        <f>IF(ISNUMBER(N1679),_xll.BDP($C1679, "OPT_UNDL_PX")," ")</f>
        <v xml:space="preserve"> </v>
      </c>
      <c r="Q1679" s="7" t="str">
        <f>IF(ISNUMBER(N1679),+G1679*_xll.BDP($C1679, "PX_POS_MULT_FACTOR")*P1679/K1679," ")</f>
        <v xml:space="preserve"> </v>
      </c>
      <c r="R1679" s="8" t="str">
        <f>IF(OR($A1679="TUA",$A1679="TYA"),"",IF(ISNUMBER(_xll.BDP($C1679,"DUR_ADJ_OAS_MID")),_xll.BDP($C1679,"DUR_ADJ_OAS_MID"),IF(ISNUMBER(_xll.BDP($E1679&amp;" ISIN","DUR_ADJ_OAS_MID")),_xll.BDP($E1679&amp;" ISIN","DUR_ADJ_OAS_MID")," ")))</f>
        <v xml:space="preserve"> </v>
      </c>
      <c r="S1679" s="7" t="str">
        <f t="shared" si="26"/>
        <v xml:space="preserve"> </v>
      </c>
      <c r="AB1679" s="8" t="s">
        <v>190</v>
      </c>
      <c r="AG1679">
        <v>-1.413E-3</v>
      </c>
    </row>
    <row r="1680" spans="1:33" x14ac:dyDescent="0.25">
      <c r="A1680" t="s">
        <v>5031</v>
      </c>
      <c r="B1680" t="s">
        <v>344</v>
      </c>
      <c r="C1680" t="s">
        <v>345</v>
      </c>
      <c r="D1680" t="s">
        <v>346</v>
      </c>
      <c r="E1680" t="s">
        <v>347</v>
      </c>
      <c r="F1680" t="s">
        <v>348</v>
      </c>
      <c r="G1680" s="1">
        <v>11633.949526814131</v>
      </c>
      <c r="H1680" s="1">
        <v>147.66999999999999</v>
      </c>
      <c r="I1680" s="2">
        <v>1717985.3266246431</v>
      </c>
      <c r="J1680" s="3">
        <v>2.79691382198171E-2</v>
      </c>
      <c r="K1680" s="4">
        <v>61424321.090000004</v>
      </c>
      <c r="L1680" s="5">
        <v>3925001</v>
      </c>
      <c r="M1680" s="6">
        <v>15.64950457</v>
      </c>
      <c r="N1680" s="7" t="str">
        <f>IF(ISNUMBER(_xll.BDP($C1680, "DELTA_MID")),_xll.BDP($C1680, "DELTA_MID")," ")</f>
        <v xml:space="preserve"> </v>
      </c>
      <c r="O1680" s="7" t="str">
        <f>IF(ISNUMBER(N1680),_xll.BDP($C1680, "OPT_UNDL_TICKER"),"")</f>
        <v/>
      </c>
      <c r="P1680" s="8" t="str">
        <f>IF(ISNUMBER(N1680),_xll.BDP($C1680, "OPT_UNDL_PX")," ")</f>
        <v xml:space="preserve"> </v>
      </c>
      <c r="Q1680" s="7" t="str">
        <f>IF(ISNUMBER(N1680),+G1680*_xll.BDP($C1680, "PX_POS_MULT_FACTOR")*P1680/K1680," ")</f>
        <v xml:space="preserve"> </v>
      </c>
      <c r="R1680" s="8" t="str">
        <f>IF(OR($A1680="TUA",$A1680="TYA"),"",IF(ISNUMBER(_xll.BDP($C1680,"DUR_ADJ_OAS_MID")),_xll.BDP($C1680,"DUR_ADJ_OAS_MID"),IF(ISNUMBER(_xll.BDP($E1680&amp;" ISIN","DUR_ADJ_OAS_MID")),_xll.BDP($E1680&amp;" ISIN","DUR_ADJ_OAS_MID")," ")))</f>
        <v xml:space="preserve"> </v>
      </c>
      <c r="S1680" s="7" t="str">
        <f t="shared" si="26"/>
        <v xml:space="preserve"> </v>
      </c>
      <c r="AB1680" s="8" t="s">
        <v>190</v>
      </c>
      <c r="AG1680">
        <v>-1.413E-3</v>
      </c>
    </row>
    <row r="1681" spans="1:33" x14ac:dyDescent="0.25">
      <c r="A1681" t="s">
        <v>5031</v>
      </c>
      <c r="B1681" t="s">
        <v>349</v>
      </c>
      <c r="C1681" t="s">
        <v>350</v>
      </c>
      <c r="D1681" t="s">
        <v>351</v>
      </c>
      <c r="E1681" t="s">
        <v>352</v>
      </c>
      <c r="F1681" t="s">
        <v>353</v>
      </c>
      <c r="G1681" s="1">
        <v>8171.3539946216424</v>
      </c>
      <c r="H1681" s="1">
        <v>218.04</v>
      </c>
      <c r="I1681" s="2">
        <v>1781682.024987303</v>
      </c>
      <c r="J1681" s="3">
        <v>2.9006132967701E-2</v>
      </c>
      <c r="K1681" s="4">
        <v>61424321.090000004</v>
      </c>
      <c r="L1681" s="5">
        <v>3925001</v>
      </c>
      <c r="M1681" s="6">
        <v>15.64950457</v>
      </c>
      <c r="N1681" s="7" t="str">
        <f>IF(ISNUMBER(_xll.BDP($C1681, "DELTA_MID")),_xll.BDP($C1681, "DELTA_MID")," ")</f>
        <v xml:space="preserve"> </v>
      </c>
      <c r="O1681" s="7" t="str">
        <f>IF(ISNUMBER(N1681),_xll.BDP($C1681, "OPT_UNDL_TICKER"),"")</f>
        <v/>
      </c>
      <c r="P1681" s="8" t="str">
        <f>IF(ISNUMBER(N1681),_xll.BDP($C1681, "OPT_UNDL_PX")," ")</f>
        <v xml:space="preserve"> </v>
      </c>
      <c r="Q1681" s="7" t="str">
        <f>IF(ISNUMBER(N1681),+G1681*_xll.BDP($C1681, "PX_POS_MULT_FACTOR")*P1681/K1681," ")</f>
        <v xml:space="preserve"> </v>
      </c>
      <c r="R1681" s="8" t="str">
        <f>IF(OR($A1681="TUA",$A1681="TYA"),"",IF(ISNUMBER(_xll.BDP($C1681,"DUR_ADJ_OAS_MID")),_xll.BDP($C1681,"DUR_ADJ_OAS_MID"),IF(ISNUMBER(_xll.BDP($E1681&amp;" ISIN","DUR_ADJ_OAS_MID")),_xll.BDP($E1681&amp;" ISIN","DUR_ADJ_OAS_MID")," ")))</f>
        <v xml:space="preserve"> </v>
      </c>
      <c r="S1681" s="7" t="str">
        <f t="shared" si="26"/>
        <v xml:space="preserve"> </v>
      </c>
      <c r="AB1681" s="8" t="s">
        <v>190</v>
      </c>
      <c r="AG1681">
        <v>-1.413E-3</v>
      </c>
    </row>
    <row r="1682" spans="1:33" x14ac:dyDescent="0.25">
      <c r="A1682" t="s">
        <v>5031</v>
      </c>
      <c r="B1682" t="s">
        <v>354</v>
      </c>
      <c r="C1682" t="s">
        <v>355</v>
      </c>
      <c r="D1682" t="s">
        <v>356</v>
      </c>
      <c r="E1682" t="s">
        <v>357</v>
      </c>
      <c r="F1682" t="s">
        <v>358</v>
      </c>
      <c r="G1682" s="1">
        <v>2187.47149776891</v>
      </c>
      <c r="H1682" s="1">
        <v>809.55</v>
      </c>
      <c r="I1682" s="2">
        <v>1770867.5510188211</v>
      </c>
      <c r="J1682" s="3">
        <v>2.88300712094825E-2</v>
      </c>
      <c r="K1682" s="4">
        <v>61424321.090000004</v>
      </c>
      <c r="L1682" s="5">
        <v>3925001</v>
      </c>
      <c r="M1682" s="6">
        <v>15.64950457</v>
      </c>
      <c r="N1682" s="7" t="str">
        <f>IF(ISNUMBER(_xll.BDP($C1682, "DELTA_MID")),_xll.BDP($C1682, "DELTA_MID")," ")</f>
        <v xml:space="preserve"> </v>
      </c>
      <c r="O1682" s="7" t="str">
        <f>IF(ISNUMBER(N1682),_xll.BDP($C1682, "OPT_UNDL_TICKER"),"")</f>
        <v/>
      </c>
      <c r="P1682" s="8" t="str">
        <f>IF(ISNUMBER(N1682),_xll.BDP($C1682, "OPT_UNDL_PX")," ")</f>
        <v xml:space="preserve"> </v>
      </c>
      <c r="Q1682" s="7" t="str">
        <f>IF(ISNUMBER(N1682),+G1682*_xll.BDP($C1682, "PX_POS_MULT_FACTOR")*P1682/K1682," ")</f>
        <v xml:space="preserve"> </v>
      </c>
      <c r="R1682" s="8" t="str">
        <f>IF(OR($A1682="TUA",$A1682="TYA"),"",IF(ISNUMBER(_xll.BDP($C1682,"DUR_ADJ_OAS_MID")),_xll.BDP($C1682,"DUR_ADJ_OAS_MID"),IF(ISNUMBER(_xll.BDP($E1682&amp;" ISIN","DUR_ADJ_OAS_MID")),_xll.BDP($E1682&amp;" ISIN","DUR_ADJ_OAS_MID")," ")))</f>
        <v xml:space="preserve"> </v>
      </c>
      <c r="S1682" s="7" t="str">
        <f t="shared" si="26"/>
        <v xml:space="preserve"> </v>
      </c>
      <c r="AB1682" s="8" t="s">
        <v>190</v>
      </c>
      <c r="AG1682">
        <v>-1.413E-3</v>
      </c>
    </row>
    <row r="1683" spans="1:33" x14ac:dyDescent="0.25">
      <c r="A1683" t="s">
        <v>5031</v>
      </c>
      <c r="B1683" t="s">
        <v>359</v>
      </c>
      <c r="C1683" t="s">
        <v>360</v>
      </c>
      <c r="D1683" t="s">
        <v>361</v>
      </c>
      <c r="E1683" t="s">
        <v>362</v>
      </c>
      <c r="F1683" t="s">
        <v>363</v>
      </c>
      <c r="G1683" s="1">
        <v>11965.95950417425</v>
      </c>
      <c r="H1683" s="1">
        <v>139.79</v>
      </c>
      <c r="I1683" s="2">
        <v>1672721.4790885181</v>
      </c>
      <c r="J1683" s="3">
        <v>2.7232233900275699E-2</v>
      </c>
      <c r="K1683" s="4">
        <v>61424321.090000004</v>
      </c>
      <c r="L1683" s="5">
        <v>3925001</v>
      </c>
      <c r="M1683" s="6">
        <v>15.64950457</v>
      </c>
      <c r="N1683" s="7" t="str">
        <f>IF(ISNUMBER(_xll.BDP($C1683, "DELTA_MID")),_xll.BDP($C1683, "DELTA_MID")," ")</f>
        <v xml:space="preserve"> </v>
      </c>
      <c r="O1683" s="7" t="str">
        <f>IF(ISNUMBER(N1683),_xll.BDP($C1683, "OPT_UNDL_TICKER"),"")</f>
        <v/>
      </c>
      <c r="P1683" s="8" t="str">
        <f>IF(ISNUMBER(N1683),_xll.BDP($C1683, "OPT_UNDL_PX")," ")</f>
        <v xml:space="preserve"> </v>
      </c>
      <c r="Q1683" s="7" t="str">
        <f>IF(ISNUMBER(N1683),+G1683*_xll.BDP($C1683, "PX_POS_MULT_FACTOR")*P1683/K1683," ")</f>
        <v xml:space="preserve"> </v>
      </c>
      <c r="R1683" s="8" t="str">
        <f>IF(OR($A1683="TUA",$A1683="TYA"),"",IF(ISNUMBER(_xll.BDP($C1683,"DUR_ADJ_OAS_MID")),_xll.BDP($C1683,"DUR_ADJ_OAS_MID"),IF(ISNUMBER(_xll.BDP($E1683&amp;" ISIN","DUR_ADJ_OAS_MID")),_xll.BDP($E1683&amp;" ISIN","DUR_ADJ_OAS_MID")," ")))</f>
        <v xml:space="preserve"> </v>
      </c>
      <c r="S1683" s="7" t="str">
        <f t="shared" si="26"/>
        <v xml:space="preserve"> </v>
      </c>
      <c r="AB1683" s="8" t="s">
        <v>190</v>
      </c>
      <c r="AG1683">
        <v>-1.413E-3</v>
      </c>
    </row>
    <row r="1684" spans="1:33" x14ac:dyDescent="0.25">
      <c r="A1684" t="s">
        <v>5031</v>
      </c>
      <c r="B1684" t="s">
        <v>364</v>
      </c>
      <c r="C1684" t="s">
        <v>365</v>
      </c>
      <c r="D1684" t="s">
        <v>366</v>
      </c>
      <c r="E1684" t="s">
        <v>367</v>
      </c>
      <c r="F1684" t="s">
        <v>368</v>
      </c>
      <c r="G1684" s="1">
        <v>39006.721163770613</v>
      </c>
      <c r="H1684" s="1">
        <v>43.95</v>
      </c>
      <c r="I1684" s="2">
        <v>1714345.395147718</v>
      </c>
      <c r="J1684" s="3">
        <v>2.7909879421147001E-2</v>
      </c>
      <c r="K1684" s="4">
        <v>61424321.090000004</v>
      </c>
      <c r="L1684" s="5">
        <v>3925001</v>
      </c>
      <c r="M1684" s="6">
        <v>15.64950457</v>
      </c>
      <c r="N1684" s="7" t="str">
        <f>IF(ISNUMBER(_xll.BDP($C1684, "DELTA_MID")),_xll.BDP($C1684, "DELTA_MID")," ")</f>
        <v xml:space="preserve"> </v>
      </c>
      <c r="O1684" s="7" t="str">
        <f>IF(ISNUMBER(N1684),_xll.BDP($C1684, "OPT_UNDL_TICKER"),"")</f>
        <v/>
      </c>
      <c r="P1684" s="8" t="str">
        <f>IF(ISNUMBER(N1684),_xll.BDP($C1684, "OPT_UNDL_PX")," ")</f>
        <v xml:space="preserve"> </v>
      </c>
      <c r="Q1684" s="7" t="str">
        <f>IF(ISNUMBER(N1684),+G1684*_xll.BDP($C1684, "PX_POS_MULT_FACTOR")*P1684/K1684," ")</f>
        <v xml:space="preserve"> </v>
      </c>
      <c r="R1684" s="8" t="str">
        <f>IF(OR($A1684="TUA",$A1684="TYA"),"",IF(ISNUMBER(_xll.BDP($C1684,"DUR_ADJ_OAS_MID")),_xll.BDP($C1684,"DUR_ADJ_OAS_MID"),IF(ISNUMBER(_xll.BDP($E1684&amp;" ISIN","DUR_ADJ_OAS_MID")),_xll.BDP($E1684&amp;" ISIN","DUR_ADJ_OAS_MID")," ")))</f>
        <v xml:space="preserve"> </v>
      </c>
      <c r="S1684" s="7" t="str">
        <f t="shared" si="26"/>
        <v xml:space="preserve"> </v>
      </c>
      <c r="AB1684" s="8" t="s">
        <v>190</v>
      </c>
      <c r="AG1684">
        <v>-1.413E-3</v>
      </c>
    </row>
    <row r="1685" spans="1:33" x14ac:dyDescent="0.25">
      <c r="A1685" t="s">
        <v>5031</v>
      </c>
      <c r="B1685" t="s">
        <v>369</v>
      </c>
      <c r="C1685" t="s">
        <v>370</v>
      </c>
      <c r="D1685" t="s">
        <v>371</v>
      </c>
      <c r="E1685" t="s">
        <v>372</v>
      </c>
      <c r="F1685" t="s">
        <v>373</v>
      </c>
      <c r="G1685" s="1">
        <v>1133.210359285951</v>
      </c>
      <c r="H1685" s="1">
        <v>1545</v>
      </c>
      <c r="I1685" s="2">
        <v>1750810.005096795</v>
      </c>
      <c r="J1685" s="3">
        <v>2.8503530426188601E-2</v>
      </c>
      <c r="K1685" s="4">
        <v>61424321.090000004</v>
      </c>
      <c r="L1685" s="5">
        <v>3925001</v>
      </c>
      <c r="M1685" s="6">
        <v>15.64950457</v>
      </c>
      <c r="N1685" s="7" t="str">
        <f>IF(ISNUMBER(_xll.BDP($C1685, "DELTA_MID")),_xll.BDP($C1685, "DELTA_MID")," ")</f>
        <v xml:space="preserve"> </v>
      </c>
      <c r="O1685" s="7" t="str">
        <f>IF(ISNUMBER(N1685),_xll.BDP($C1685, "OPT_UNDL_TICKER"),"")</f>
        <v/>
      </c>
      <c r="P1685" s="8" t="str">
        <f>IF(ISNUMBER(N1685),_xll.BDP($C1685, "OPT_UNDL_PX")," ")</f>
        <v xml:space="preserve"> </v>
      </c>
      <c r="Q1685" s="7" t="str">
        <f>IF(ISNUMBER(N1685),+G1685*_xll.BDP($C1685, "PX_POS_MULT_FACTOR")*P1685/K1685," ")</f>
        <v xml:space="preserve"> </v>
      </c>
      <c r="R1685" s="8" t="str">
        <f>IF(OR($A1685="TUA",$A1685="TYA"),"",IF(ISNUMBER(_xll.BDP($C1685,"DUR_ADJ_OAS_MID")),_xll.BDP($C1685,"DUR_ADJ_OAS_MID"),IF(ISNUMBER(_xll.BDP($E1685&amp;" ISIN","DUR_ADJ_OAS_MID")),_xll.BDP($E1685&amp;" ISIN","DUR_ADJ_OAS_MID")," ")))</f>
        <v xml:space="preserve"> </v>
      </c>
      <c r="S1685" s="7" t="str">
        <f t="shared" si="26"/>
        <v xml:space="preserve"> </v>
      </c>
      <c r="AB1685" s="8" t="s">
        <v>190</v>
      </c>
      <c r="AG1685">
        <v>-1.413E-3</v>
      </c>
    </row>
    <row r="1686" spans="1:33" x14ac:dyDescent="0.25">
      <c r="A1686" t="s">
        <v>5031</v>
      </c>
      <c r="B1686" t="s">
        <v>374</v>
      </c>
      <c r="C1686" t="s">
        <v>375</v>
      </c>
      <c r="D1686" t="s">
        <v>376</v>
      </c>
      <c r="E1686" t="s">
        <v>377</v>
      </c>
      <c r="F1686" t="s">
        <v>378</v>
      </c>
      <c r="G1686" s="1">
        <v>23935.210880649229</v>
      </c>
      <c r="H1686" s="1">
        <v>71.97</v>
      </c>
      <c r="I1686" s="2">
        <v>1722617.127080325</v>
      </c>
      <c r="J1686" s="3">
        <v>2.8044544840085599E-2</v>
      </c>
      <c r="K1686" s="4">
        <v>61424321.090000004</v>
      </c>
      <c r="L1686" s="5">
        <v>3925001</v>
      </c>
      <c r="M1686" s="6">
        <v>15.64950457</v>
      </c>
      <c r="N1686" s="7" t="str">
        <f>IF(ISNUMBER(_xll.BDP($C1686, "DELTA_MID")),_xll.BDP($C1686, "DELTA_MID")," ")</f>
        <v xml:space="preserve"> </v>
      </c>
      <c r="O1686" s="7" t="str">
        <f>IF(ISNUMBER(N1686),_xll.BDP($C1686, "OPT_UNDL_TICKER"),"")</f>
        <v/>
      </c>
      <c r="P1686" s="8" t="str">
        <f>IF(ISNUMBER(N1686),_xll.BDP($C1686, "OPT_UNDL_PX")," ")</f>
        <v xml:space="preserve"> </v>
      </c>
      <c r="Q1686" s="7" t="str">
        <f>IF(ISNUMBER(N1686),+G1686*_xll.BDP($C1686, "PX_POS_MULT_FACTOR")*P1686/K1686," ")</f>
        <v xml:space="preserve"> </v>
      </c>
      <c r="R1686" s="8" t="str">
        <f>IF(OR($A1686="TUA",$A1686="TYA"),"",IF(ISNUMBER(_xll.BDP($C1686,"DUR_ADJ_OAS_MID")),_xll.BDP($C1686,"DUR_ADJ_OAS_MID"),IF(ISNUMBER(_xll.BDP($E1686&amp;" ISIN","DUR_ADJ_OAS_MID")),_xll.BDP($E1686&amp;" ISIN","DUR_ADJ_OAS_MID")," ")))</f>
        <v xml:space="preserve"> </v>
      </c>
      <c r="S1686" s="7" t="str">
        <f t="shared" si="26"/>
        <v xml:space="preserve"> </v>
      </c>
      <c r="AB1686" s="8" t="s">
        <v>190</v>
      </c>
      <c r="AG1686">
        <v>-1.413E-3</v>
      </c>
    </row>
    <row r="1687" spans="1:33" x14ac:dyDescent="0.25">
      <c r="A1687" t="s">
        <v>5031</v>
      </c>
      <c r="B1687" t="s">
        <v>379</v>
      </c>
      <c r="C1687" t="s">
        <v>380</v>
      </c>
      <c r="D1687" t="s">
        <v>381</v>
      </c>
      <c r="E1687" t="s">
        <v>382</v>
      </c>
      <c r="F1687" t="s">
        <v>383</v>
      </c>
      <c r="G1687" s="1">
        <v>13477.57594887441</v>
      </c>
      <c r="H1687" s="1">
        <v>140.97</v>
      </c>
      <c r="I1687" s="2">
        <v>1899933.8815128249</v>
      </c>
      <c r="J1687" s="3">
        <v>3.0931296395266698E-2</v>
      </c>
      <c r="K1687" s="4">
        <v>61424321.090000004</v>
      </c>
      <c r="L1687" s="5">
        <v>3925001</v>
      </c>
      <c r="M1687" s="6">
        <v>15.64950457</v>
      </c>
      <c r="N1687" s="7" t="str">
        <f>IF(ISNUMBER(_xll.BDP($C1687, "DELTA_MID")),_xll.BDP($C1687, "DELTA_MID")," ")</f>
        <v xml:space="preserve"> </v>
      </c>
      <c r="O1687" s="7" t="str">
        <f>IF(ISNUMBER(N1687),_xll.BDP($C1687, "OPT_UNDL_TICKER"),"")</f>
        <v/>
      </c>
      <c r="P1687" s="8" t="str">
        <f>IF(ISNUMBER(N1687),_xll.BDP($C1687, "OPT_UNDL_PX")," ")</f>
        <v xml:space="preserve"> </v>
      </c>
      <c r="Q1687" s="7" t="str">
        <f>IF(ISNUMBER(N1687),+G1687*_xll.BDP($C1687, "PX_POS_MULT_FACTOR")*P1687/K1687," ")</f>
        <v xml:space="preserve"> </v>
      </c>
      <c r="R1687" s="8" t="str">
        <f>IF(OR($A1687="TUA",$A1687="TYA"),"",IF(ISNUMBER(_xll.BDP($C1687,"DUR_ADJ_OAS_MID")),_xll.BDP($C1687,"DUR_ADJ_OAS_MID"),IF(ISNUMBER(_xll.BDP($E1687&amp;" ISIN","DUR_ADJ_OAS_MID")),_xll.BDP($E1687&amp;" ISIN","DUR_ADJ_OAS_MID")," ")))</f>
        <v xml:space="preserve"> </v>
      </c>
      <c r="S1687" s="7" t="str">
        <f t="shared" si="26"/>
        <v xml:space="preserve"> </v>
      </c>
      <c r="AB1687" s="8" t="s">
        <v>190</v>
      </c>
      <c r="AG1687">
        <v>-1.413E-3</v>
      </c>
    </row>
    <row r="1688" spans="1:33" x14ac:dyDescent="0.25">
      <c r="A1688" t="s">
        <v>5031</v>
      </c>
      <c r="B1688" t="s">
        <v>384</v>
      </c>
      <c r="C1688" t="s">
        <v>385</v>
      </c>
      <c r="D1688" t="s">
        <v>386</v>
      </c>
      <c r="E1688" t="s">
        <v>387</v>
      </c>
      <c r="F1688" t="s">
        <v>388</v>
      </c>
      <c r="G1688" s="1">
        <v>2649.5064157792731</v>
      </c>
      <c r="H1688" s="1">
        <v>335</v>
      </c>
      <c r="I1688" s="2">
        <v>887584.64928605629</v>
      </c>
      <c r="J1688" s="3">
        <v>1.44500522518686E-2</v>
      </c>
      <c r="K1688" s="4">
        <v>61424321.090000004</v>
      </c>
      <c r="L1688" s="5">
        <v>3925001</v>
      </c>
      <c r="M1688" s="6">
        <v>15.64950457</v>
      </c>
      <c r="N1688" s="7" t="str">
        <f>IF(ISNUMBER(_xll.BDP($C1688, "DELTA_MID")),_xll.BDP($C1688, "DELTA_MID")," ")</f>
        <v xml:space="preserve"> </v>
      </c>
      <c r="O1688" s="7" t="str">
        <f>IF(ISNUMBER(N1688),_xll.BDP($C1688, "OPT_UNDL_TICKER"),"")</f>
        <v/>
      </c>
      <c r="P1688" s="8" t="str">
        <f>IF(ISNUMBER(N1688),_xll.BDP($C1688, "OPT_UNDL_PX")," ")</f>
        <v xml:space="preserve"> </v>
      </c>
      <c r="Q1688" s="7" t="str">
        <f>IF(ISNUMBER(N1688),+G1688*_xll.BDP($C1688, "PX_POS_MULT_FACTOR")*P1688/K1688," ")</f>
        <v xml:space="preserve"> </v>
      </c>
      <c r="R1688" s="8" t="str">
        <f>IF(OR($A1688="TUA",$A1688="TYA"),"",IF(ISNUMBER(_xll.BDP($C1688,"DUR_ADJ_OAS_MID")),_xll.BDP($C1688,"DUR_ADJ_OAS_MID"),IF(ISNUMBER(_xll.BDP($E1688&amp;" ISIN","DUR_ADJ_OAS_MID")),_xll.BDP($E1688&amp;" ISIN","DUR_ADJ_OAS_MID")," ")))</f>
        <v xml:space="preserve"> </v>
      </c>
      <c r="S1688" s="7" t="str">
        <f t="shared" si="26"/>
        <v xml:space="preserve"> </v>
      </c>
      <c r="AB1688" s="8" t="s">
        <v>190</v>
      </c>
      <c r="AG1688">
        <v>-1.413E-3</v>
      </c>
    </row>
    <row r="1689" spans="1:33" x14ac:dyDescent="0.25">
      <c r="A1689" t="s">
        <v>5031</v>
      </c>
      <c r="B1689" t="s">
        <v>384</v>
      </c>
      <c r="C1689" t="s">
        <v>389</v>
      </c>
      <c r="D1689" t="s">
        <v>390</v>
      </c>
      <c r="E1689" t="s">
        <v>391</v>
      </c>
      <c r="F1689" t="s">
        <v>392</v>
      </c>
      <c r="G1689" s="1">
        <v>2649.5064157792731</v>
      </c>
      <c r="H1689" s="1">
        <v>334.55</v>
      </c>
      <c r="I1689" s="2">
        <v>886392.3713989557</v>
      </c>
      <c r="J1689" s="3">
        <v>1.44306417339183E-2</v>
      </c>
      <c r="K1689" s="4">
        <v>61424321.090000004</v>
      </c>
      <c r="L1689" s="5">
        <v>3925001</v>
      </c>
      <c r="M1689" s="6">
        <v>15.64950457</v>
      </c>
      <c r="N1689" s="7" t="str">
        <f>IF(ISNUMBER(_xll.BDP($C1689, "DELTA_MID")),_xll.BDP($C1689, "DELTA_MID")," ")</f>
        <v xml:space="preserve"> </v>
      </c>
      <c r="O1689" s="7" t="str">
        <f>IF(ISNUMBER(N1689),_xll.BDP($C1689, "OPT_UNDL_TICKER"),"")</f>
        <v/>
      </c>
      <c r="P1689" s="8" t="str">
        <f>IF(ISNUMBER(N1689),_xll.BDP($C1689, "OPT_UNDL_PX")," ")</f>
        <v xml:space="preserve"> </v>
      </c>
      <c r="Q1689" s="7" t="str">
        <f>IF(ISNUMBER(N1689),+G1689*_xll.BDP($C1689, "PX_POS_MULT_FACTOR")*P1689/K1689," ")</f>
        <v xml:space="preserve"> </v>
      </c>
      <c r="R1689" s="8" t="str">
        <f>IF(OR($A1689="TUA",$A1689="TYA"),"",IF(ISNUMBER(_xll.BDP($C1689,"DUR_ADJ_OAS_MID")),_xll.BDP($C1689,"DUR_ADJ_OAS_MID"),IF(ISNUMBER(_xll.BDP($E1689&amp;" ISIN","DUR_ADJ_OAS_MID")),_xll.BDP($E1689&amp;" ISIN","DUR_ADJ_OAS_MID")," ")))</f>
        <v xml:space="preserve"> </v>
      </c>
      <c r="S1689" s="7" t="str">
        <f t="shared" si="26"/>
        <v xml:space="preserve"> </v>
      </c>
      <c r="AB1689" s="8" t="s">
        <v>190</v>
      </c>
      <c r="AG1689">
        <v>-1.413E-3</v>
      </c>
    </row>
    <row r="1690" spans="1:33" x14ac:dyDescent="0.25">
      <c r="A1690" t="s">
        <v>5031</v>
      </c>
      <c r="B1690" t="s">
        <v>393</v>
      </c>
      <c r="C1690" t="s">
        <v>394</v>
      </c>
      <c r="D1690" t="s">
        <v>395</v>
      </c>
      <c r="E1690" t="s">
        <v>396</v>
      </c>
      <c r="F1690" t="s">
        <v>397</v>
      </c>
      <c r="G1690" s="1">
        <v>23723.10608783596</v>
      </c>
      <c r="H1690" s="1">
        <v>73.760000000000005</v>
      </c>
      <c r="I1690" s="2">
        <v>1749816.3050387809</v>
      </c>
      <c r="J1690" s="3">
        <v>2.8487352794260699E-2</v>
      </c>
      <c r="K1690" s="4">
        <v>61424321.090000004</v>
      </c>
      <c r="L1690" s="5">
        <v>3925001</v>
      </c>
      <c r="M1690" s="6">
        <v>15.64950457</v>
      </c>
      <c r="N1690" s="7" t="str">
        <f>IF(ISNUMBER(_xll.BDP($C1690, "DELTA_MID")),_xll.BDP($C1690, "DELTA_MID")," ")</f>
        <v xml:space="preserve"> </v>
      </c>
      <c r="O1690" s="7" t="str">
        <f>IF(ISNUMBER(N1690),_xll.BDP($C1690, "OPT_UNDL_TICKER"),"")</f>
        <v/>
      </c>
      <c r="P1690" s="8" t="str">
        <f>IF(ISNUMBER(N1690),_xll.BDP($C1690, "OPT_UNDL_PX")," ")</f>
        <v xml:space="preserve"> </v>
      </c>
      <c r="Q1690" s="7" t="str">
        <f>IF(ISNUMBER(N1690),+G1690*_xll.BDP($C1690, "PX_POS_MULT_FACTOR")*P1690/K1690," ")</f>
        <v xml:space="preserve"> </v>
      </c>
      <c r="R1690" s="8" t="str">
        <f>IF(OR($A1690="TUA",$A1690="TYA"),"",IF(ISNUMBER(_xll.BDP($C1690,"DUR_ADJ_OAS_MID")),_xll.BDP($C1690,"DUR_ADJ_OAS_MID"),IF(ISNUMBER(_xll.BDP($E1690&amp;" ISIN","DUR_ADJ_OAS_MID")),_xll.BDP($E1690&amp;" ISIN","DUR_ADJ_OAS_MID")," ")))</f>
        <v xml:space="preserve"> </v>
      </c>
      <c r="S1690" s="7" t="str">
        <f t="shared" si="26"/>
        <v xml:space="preserve"> </v>
      </c>
      <c r="AB1690" s="8" t="s">
        <v>190</v>
      </c>
      <c r="AG1690">
        <v>-1.413E-3</v>
      </c>
    </row>
    <row r="1691" spans="1:33" x14ac:dyDescent="0.25">
      <c r="A1691" t="s">
        <v>5031</v>
      </c>
      <c r="B1691" t="s">
        <v>398</v>
      </c>
      <c r="C1691" t="s">
        <v>399</v>
      </c>
      <c r="D1691" t="s">
        <v>400</v>
      </c>
      <c r="E1691" t="s">
        <v>401</v>
      </c>
      <c r="G1691" s="1">
        <v>8506.085116527127</v>
      </c>
      <c r="H1691" s="1">
        <v>204.8</v>
      </c>
      <c r="I1691" s="2">
        <v>1742046.231864756</v>
      </c>
      <c r="J1691" s="3">
        <v>2.8360854478346999E-2</v>
      </c>
      <c r="K1691" s="4">
        <v>61424321.090000004</v>
      </c>
      <c r="L1691" s="5">
        <v>3925001</v>
      </c>
      <c r="M1691" s="6">
        <v>15.64950457</v>
      </c>
      <c r="N1691" s="7" t="str">
        <f>IF(ISNUMBER(_xll.BDP($C1691, "DELTA_MID")),_xll.BDP($C1691, "DELTA_MID")," ")</f>
        <v xml:space="preserve"> </v>
      </c>
      <c r="O1691" s="7" t="str">
        <f>IF(ISNUMBER(N1691),_xll.BDP($C1691, "OPT_UNDL_TICKER"),"")</f>
        <v/>
      </c>
      <c r="P1691" s="8" t="str">
        <f>IF(ISNUMBER(N1691),_xll.BDP($C1691, "OPT_UNDL_PX")," ")</f>
        <v xml:space="preserve"> </v>
      </c>
      <c r="Q1691" s="7" t="str">
        <f>IF(ISNUMBER(N1691),+G1691*_xll.BDP($C1691, "PX_POS_MULT_FACTOR")*P1691/K1691," ")</f>
        <v xml:space="preserve"> </v>
      </c>
      <c r="R1691" s="8" t="str">
        <f>IF(OR($A1691="TUA",$A1691="TYA"),"",IF(ISNUMBER(_xll.BDP($C1691,"DUR_ADJ_OAS_MID")),_xll.BDP($C1691,"DUR_ADJ_OAS_MID"),IF(ISNUMBER(_xll.BDP($E1691&amp;" ISIN","DUR_ADJ_OAS_MID")),_xll.BDP($E1691&amp;" ISIN","DUR_ADJ_OAS_MID")," ")))</f>
        <v xml:space="preserve"> </v>
      </c>
      <c r="S1691" s="7" t="str">
        <f t="shared" si="26"/>
        <v xml:space="preserve"> </v>
      </c>
      <c r="AB1691" s="8" t="s">
        <v>190</v>
      </c>
      <c r="AG1691">
        <v>-1.413E-3</v>
      </c>
    </row>
    <row r="1692" spans="1:33" x14ac:dyDescent="0.25">
      <c r="A1692" t="s">
        <v>5031</v>
      </c>
      <c r="B1692" t="s">
        <v>402</v>
      </c>
      <c r="C1692" t="s">
        <v>403</v>
      </c>
      <c r="D1692" t="s">
        <v>404</v>
      </c>
      <c r="E1692" t="s">
        <v>405</v>
      </c>
      <c r="F1692" t="s">
        <v>406</v>
      </c>
      <c r="G1692" s="1">
        <v>1643.7962413372759</v>
      </c>
      <c r="H1692" s="1">
        <v>1057.56</v>
      </c>
      <c r="I1692" s="2">
        <v>1738413.152988649</v>
      </c>
      <c r="J1692" s="3">
        <v>2.83017072413628E-2</v>
      </c>
      <c r="K1692" s="4">
        <v>61424321.090000004</v>
      </c>
      <c r="L1692" s="5">
        <v>3925001</v>
      </c>
      <c r="M1692" s="6">
        <v>15.64950457</v>
      </c>
      <c r="N1692" s="7" t="str">
        <f>IF(ISNUMBER(_xll.BDP($C1692, "DELTA_MID")),_xll.BDP($C1692, "DELTA_MID")," ")</f>
        <v xml:space="preserve"> </v>
      </c>
      <c r="O1692" s="7" t="str">
        <f>IF(ISNUMBER(N1692),_xll.BDP($C1692, "OPT_UNDL_TICKER"),"")</f>
        <v/>
      </c>
      <c r="P1692" s="8" t="str">
        <f>IF(ISNUMBER(N1692),_xll.BDP($C1692, "OPT_UNDL_PX")," ")</f>
        <v xml:space="preserve"> </v>
      </c>
      <c r="Q1692" s="7" t="str">
        <f>IF(ISNUMBER(N1692),+G1692*_xll.BDP($C1692, "PX_POS_MULT_FACTOR")*P1692/K1692," ")</f>
        <v xml:space="preserve"> </v>
      </c>
      <c r="R1692" s="8" t="str">
        <f>IF(OR($A1692="TUA",$A1692="TYA"),"",IF(ISNUMBER(_xll.BDP($C1692,"DUR_ADJ_OAS_MID")),_xll.BDP($C1692,"DUR_ADJ_OAS_MID"),IF(ISNUMBER(_xll.BDP($E1692&amp;" ISIN","DUR_ADJ_OAS_MID")),_xll.BDP($E1692&amp;" ISIN","DUR_ADJ_OAS_MID")," ")))</f>
        <v xml:space="preserve"> </v>
      </c>
      <c r="S1692" s="7" t="str">
        <f t="shared" si="26"/>
        <v xml:space="preserve"> </v>
      </c>
      <c r="AB1692" s="8" t="s">
        <v>190</v>
      </c>
      <c r="AG1692">
        <v>-1.413E-3</v>
      </c>
    </row>
    <row r="1693" spans="1:33" x14ac:dyDescent="0.25">
      <c r="A1693" t="s">
        <v>5031</v>
      </c>
      <c r="B1693" t="s">
        <v>407</v>
      </c>
      <c r="C1693" t="s">
        <v>408</v>
      </c>
      <c r="D1693" t="s">
        <v>409</v>
      </c>
      <c r="E1693" t="s">
        <v>410</v>
      </c>
      <c r="F1693" t="s">
        <v>411</v>
      </c>
      <c r="G1693" s="1">
        <v>52160.966164179023</v>
      </c>
      <c r="H1693" s="1">
        <v>34.26</v>
      </c>
      <c r="I1693" s="2">
        <v>1787034.7007847731</v>
      </c>
      <c r="J1693" s="3">
        <v>2.9093275579983601E-2</v>
      </c>
      <c r="K1693" s="4">
        <v>61424321.090000004</v>
      </c>
      <c r="L1693" s="5">
        <v>3925001</v>
      </c>
      <c r="M1693" s="6">
        <v>15.64950457</v>
      </c>
      <c r="N1693" s="7" t="str">
        <f>IF(ISNUMBER(_xll.BDP($C1693, "DELTA_MID")),_xll.BDP($C1693, "DELTA_MID")," ")</f>
        <v xml:space="preserve"> </v>
      </c>
      <c r="O1693" s="7" t="str">
        <f>IF(ISNUMBER(N1693),_xll.BDP($C1693, "OPT_UNDL_TICKER"),"")</f>
        <v/>
      </c>
      <c r="P1693" s="8" t="str">
        <f>IF(ISNUMBER(N1693),_xll.BDP($C1693, "OPT_UNDL_PX")," ")</f>
        <v xml:space="preserve"> </v>
      </c>
      <c r="Q1693" s="7" t="str">
        <f>IF(ISNUMBER(N1693),+G1693*_xll.BDP($C1693, "PX_POS_MULT_FACTOR")*P1693/K1693," ")</f>
        <v xml:space="preserve"> </v>
      </c>
      <c r="R1693" s="8" t="str">
        <f>IF(OR($A1693="TUA",$A1693="TYA"),"",IF(ISNUMBER(_xll.BDP($C1693,"DUR_ADJ_OAS_MID")),_xll.BDP($C1693,"DUR_ADJ_OAS_MID"),IF(ISNUMBER(_xll.BDP($E1693&amp;" ISIN","DUR_ADJ_OAS_MID")),_xll.BDP($E1693&amp;" ISIN","DUR_ADJ_OAS_MID")," ")))</f>
        <v xml:space="preserve"> </v>
      </c>
      <c r="S1693" s="7" t="str">
        <f t="shared" si="26"/>
        <v xml:space="preserve"> </v>
      </c>
      <c r="AB1693" s="8" t="s">
        <v>190</v>
      </c>
      <c r="AG1693">
        <v>-1.413E-3</v>
      </c>
    </row>
    <row r="1694" spans="1:33" x14ac:dyDescent="0.25">
      <c r="A1694" t="s">
        <v>5031</v>
      </c>
      <c r="B1694" t="s">
        <v>412</v>
      </c>
      <c r="C1694" t="s">
        <v>413</v>
      </c>
      <c r="D1694" t="s">
        <v>414</v>
      </c>
      <c r="E1694" t="s">
        <v>415</v>
      </c>
      <c r="F1694" t="s">
        <v>416</v>
      </c>
      <c r="G1694" s="1">
        <v>4523.944023040769</v>
      </c>
      <c r="H1694" s="1">
        <v>380.36</v>
      </c>
      <c r="I1694" s="2">
        <v>1720727.3486037869</v>
      </c>
      <c r="J1694" s="3">
        <v>2.8013778875676E-2</v>
      </c>
      <c r="K1694" s="4">
        <v>61424321.090000004</v>
      </c>
      <c r="L1694" s="5">
        <v>3925001</v>
      </c>
      <c r="M1694" s="6">
        <v>15.64950457</v>
      </c>
      <c r="N1694" s="7" t="str">
        <f>IF(ISNUMBER(_xll.BDP($C1694, "DELTA_MID")),_xll.BDP($C1694, "DELTA_MID")," ")</f>
        <v xml:space="preserve"> </v>
      </c>
      <c r="O1694" s="7" t="str">
        <f>IF(ISNUMBER(N1694),_xll.BDP($C1694, "OPT_UNDL_TICKER"),"")</f>
        <v/>
      </c>
      <c r="P1694" s="8" t="str">
        <f>IF(ISNUMBER(N1694),_xll.BDP($C1694, "OPT_UNDL_PX")," ")</f>
        <v xml:space="preserve"> </v>
      </c>
      <c r="Q1694" s="7" t="str">
        <f>IF(ISNUMBER(N1694),+G1694*_xll.BDP($C1694, "PX_POS_MULT_FACTOR")*P1694/K1694," ")</f>
        <v xml:space="preserve"> </v>
      </c>
      <c r="R1694" s="8" t="str">
        <f>IF(OR($A1694="TUA",$A1694="TYA"),"",IF(ISNUMBER(_xll.BDP($C1694,"DUR_ADJ_OAS_MID")),_xll.BDP($C1694,"DUR_ADJ_OAS_MID"),IF(ISNUMBER(_xll.BDP($E1694&amp;" ISIN","DUR_ADJ_OAS_MID")),_xll.BDP($E1694&amp;" ISIN","DUR_ADJ_OAS_MID")," ")))</f>
        <v xml:space="preserve"> </v>
      </c>
      <c r="S1694" s="7" t="str">
        <f t="shared" si="26"/>
        <v xml:space="preserve"> </v>
      </c>
      <c r="AB1694" s="8" t="s">
        <v>190</v>
      </c>
      <c r="AG1694">
        <v>-1.413E-3</v>
      </c>
    </row>
    <row r="1695" spans="1:33" x14ac:dyDescent="0.25">
      <c r="A1695" t="s">
        <v>5031</v>
      </c>
      <c r="B1695" t="s">
        <v>417</v>
      </c>
      <c r="C1695" t="s">
        <v>418</v>
      </c>
      <c r="D1695" t="s">
        <v>419</v>
      </c>
      <c r="E1695" t="s">
        <v>420</v>
      </c>
      <c r="F1695" t="s">
        <v>421</v>
      </c>
      <c r="G1695" s="1">
        <v>5848.2551235006031</v>
      </c>
      <c r="H1695" s="1">
        <v>293.86</v>
      </c>
      <c r="I1695" s="2">
        <v>1718568.2505918869</v>
      </c>
      <c r="J1695" s="3">
        <v>2.7978628336385002E-2</v>
      </c>
      <c r="K1695" s="4">
        <v>61424321.090000004</v>
      </c>
      <c r="L1695" s="5">
        <v>3925001</v>
      </c>
      <c r="M1695" s="6">
        <v>15.64950457</v>
      </c>
      <c r="N1695" s="7" t="str">
        <f>IF(ISNUMBER(_xll.BDP($C1695, "DELTA_MID")),_xll.BDP($C1695, "DELTA_MID")," ")</f>
        <v xml:space="preserve"> </v>
      </c>
      <c r="O1695" s="7" t="str">
        <f>IF(ISNUMBER(N1695),_xll.BDP($C1695, "OPT_UNDL_TICKER"),"")</f>
        <v/>
      </c>
      <c r="P1695" s="8" t="str">
        <f>IF(ISNUMBER(N1695),_xll.BDP($C1695, "OPT_UNDL_PX")," ")</f>
        <v xml:space="preserve"> </v>
      </c>
      <c r="Q1695" s="7" t="str">
        <f>IF(ISNUMBER(N1695),+G1695*_xll.BDP($C1695, "PX_POS_MULT_FACTOR")*P1695/K1695," ")</f>
        <v xml:space="preserve"> </v>
      </c>
      <c r="R1695" s="8" t="str">
        <f>IF(OR($A1695="TUA",$A1695="TYA"),"",IF(ISNUMBER(_xll.BDP($C1695,"DUR_ADJ_OAS_MID")),_xll.BDP($C1695,"DUR_ADJ_OAS_MID"),IF(ISNUMBER(_xll.BDP($E1695&amp;" ISIN","DUR_ADJ_OAS_MID")),_xll.BDP($E1695&amp;" ISIN","DUR_ADJ_OAS_MID")," ")))</f>
        <v xml:space="preserve"> </v>
      </c>
      <c r="S1695" s="7" t="str">
        <f t="shared" si="26"/>
        <v xml:space="preserve"> </v>
      </c>
      <c r="AB1695" s="8" t="s">
        <v>190</v>
      </c>
      <c r="AG1695">
        <v>-1.413E-3</v>
      </c>
    </row>
    <row r="1696" spans="1:33" x14ac:dyDescent="0.25">
      <c r="A1696" t="s">
        <v>5031</v>
      </c>
      <c r="B1696" t="s">
        <v>422</v>
      </c>
      <c r="C1696" t="s">
        <v>423</v>
      </c>
      <c r="D1696" t="s">
        <v>424</v>
      </c>
      <c r="E1696" t="s">
        <v>425</v>
      </c>
      <c r="F1696" t="s">
        <v>426</v>
      </c>
      <c r="G1696" s="1">
        <v>2498.4777726399589</v>
      </c>
      <c r="H1696" s="1">
        <v>694.75</v>
      </c>
      <c r="I1696" s="2">
        <v>1735817.4325416109</v>
      </c>
      <c r="J1696" s="3">
        <v>2.8259448403153802E-2</v>
      </c>
      <c r="K1696" s="4">
        <v>61424321.090000004</v>
      </c>
      <c r="L1696" s="5">
        <v>3925001</v>
      </c>
      <c r="M1696" s="6">
        <v>15.64950457</v>
      </c>
      <c r="N1696" s="7" t="str">
        <f>IF(ISNUMBER(_xll.BDP($C1696, "DELTA_MID")),_xll.BDP($C1696, "DELTA_MID")," ")</f>
        <v xml:space="preserve"> </v>
      </c>
      <c r="O1696" s="7" t="str">
        <f>IF(ISNUMBER(N1696),_xll.BDP($C1696, "OPT_UNDL_TICKER"),"")</f>
        <v/>
      </c>
      <c r="P1696" s="8" t="str">
        <f>IF(ISNUMBER(N1696),_xll.BDP($C1696, "OPT_UNDL_PX")," ")</f>
        <v xml:space="preserve"> </v>
      </c>
      <c r="Q1696" s="7" t="str">
        <f>IF(ISNUMBER(N1696),+G1696*_xll.BDP($C1696, "PX_POS_MULT_FACTOR")*P1696/K1696," ")</f>
        <v xml:space="preserve"> </v>
      </c>
      <c r="R1696" s="8" t="str">
        <f>IF(OR($A1696="TUA",$A1696="TYA"),"",IF(ISNUMBER(_xll.BDP($C1696,"DUR_ADJ_OAS_MID")),_xll.BDP($C1696,"DUR_ADJ_OAS_MID"),IF(ISNUMBER(_xll.BDP($E1696&amp;" ISIN","DUR_ADJ_OAS_MID")),_xll.BDP($E1696&amp;" ISIN","DUR_ADJ_OAS_MID")," ")))</f>
        <v xml:space="preserve"> </v>
      </c>
      <c r="S1696" s="7" t="str">
        <f t="shared" si="26"/>
        <v xml:space="preserve"> </v>
      </c>
      <c r="AB1696" s="8" t="s">
        <v>190</v>
      </c>
      <c r="AG1696">
        <v>-1.413E-3</v>
      </c>
    </row>
    <row r="1697" spans="1:33" x14ac:dyDescent="0.25">
      <c r="A1697" t="s">
        <v>5031</v>
      </c>
      <c r="B1697" t="s">
        <v>427</v>
      </c>
      <c r="C1697" t="s">
        <v>428</v>
      </c>
      <c r="D1697" t="s">
        <v>429</v>
      </c>
      <c r="E1697" t="s">
        <v>430</v>
      </c>
      <c r="F1697" t="s">
        <v>431</v>
      </c>
      <c r="G1697" s="1">
        <v>8741.534365419755</v>
      </c>
      <c r="H1697" s="1">
        <v>194.85</v>
      </c>
      <c r="I1697" s="2">
        <v>1703287.9711020391</v>
      </c>
      <c r="J1697" s="3">
        <v>2.7729862388000199E-2</v>
      </c>
      <c r="K1697" s="4">
        <v>61424321.090000004</v>
      </c>
      <c r="L1697" s="5">
        <v>3925001</v>
      </c>
      <c r="M1697" s="6">
        <v>15.64950457</v>
      </c>
      <c r="N1697" s="7" t="str">
        <f>IF(ISNUMBER(_xll.BDP($C1697, "DELTA_MID")),_xll.BDP($C1697, "DELTA_MID")," ")</f>
        <v xml:space="preserve"> </v>
      </c>
      <c r="O1697" s="7" t="str">
        <f>IF(ISNUMBER(N1697),_xll.BDP($C1697, "OPT_UNDL_TICKER"),"")</f>
        <v/>
      </c>
      <c r="P1697" s="8" t="str">
        <f>IF(ISNUMBER(N1697),_xll.BDP($C1697, "OPT_UNDL_PX")," ")</f>
        <v xml:space="preserve"> </v>
      </c>
      <c r="Q1697" s="7" t="str">
        <f>IF(ISNUMBER(N1697),+G1697*_xll.BDP($C1697, "PX_POS_MULT_FACTOR")*P1697/K1697," ")</f>
        <v xml:space="preserve"> </v>
      </c>
      <c r="R1697" s="8" t="str">
        <f>IF(OR($A1697="TUA",$A1697="TYA"),"",IF(ISNUMBER(_xll.BDP($C1697,"DUR_ADJ_OAS_MID")),_xll.BDP($C1697,"DUR_ADJ_OAS_MID"),IF(ISNUMBER(_xll.BDP($E1697&amp;" ISIN","DUR_ADJ_OAS_MID")),_xll.BDP($E1697&amp;" ISIN","DUR_ADJ_OAS_MID")," ")))</f>
        <v xml:space="preserve"> </v>
      </c>
      <c r="S1697" s="7" t="str">
        <f t="shared" si="26"/>
        <v xml:space="preserve"> </v>
      </c>
      <c r="AB1697" s="8" t="s">
        <v>190</v>
      </c>
      <c r="AG1697">
        <v>-1.413E-3</v>
      </c>
    </row>
    <row r="1698" spans="1:33" x14ac:dyDescent="0.25">
      <c r="A1698" t="s">
        <v>5031</v>
      </c>
      <c r="B1698" t="s">
        <v>432</v>
      </c>
      <c r="C1698" t="s">
        <v>433</v>
      </c>
      <c r="D1698" t="s">
        <v>434</v>
      </c>
      <c r="E1698" t="s">
        <v>435</v>
      </c>
      <c r="F1698" t="s">
        <v>436</v>
      </c>
      <c r="G1698" s="1">
        <v>24405.186973180909</v>
      </c>
      <c r="H1698" s="1">
        <v>73.209999999999994</v>
      </c>
      <c r="I1698" s="2">
        <v>1786703.7383065741</v>
      </c>
      <c r="J1698" s="3">
        <v>2.9087887445897201E-2</v>
      </c>
      <c r="K1698" s="4">
        <v>61424321.090000004</v>
      </c>
      <c r="L1698" s="5">
        <v>3925001</v>
      </c>
      <c r="M1698" s="6">
        <v>15.64950457</v>
      </c>
      <c r="N1698" s="7" t="str">
        <f>IF(ISNUMBER(_xll.BDP($C1698, "DELTA_MID")),_xll.BDP($C1698, "DELTA_MID")," ")</f>
        <v xml:space="preserve"> </v>
      </c>
      <c r="O1698" s="7" t="str">
        <f>IF(ISNUMBER(N1698),_xll.BDP($C1698, "OPT_UNDL_TICKER"),"")</f>
        <v/>
      </c>
      <c r="P1698" s="8" t="str">
        <f>IF(ISNUMBER(N1698),_xll.BDP($C1698, "OPT_UNDL_PX")," ")</f>
        <v xml:space="preserve"> </v>
      </c>
      <c r="Q1698" s="7" t="str">
        <f>IF(ISNUMBER(N1698),+G1698*_xll.BDP($C1698, "PX_POS_MULT_FACTOR")*P1698/K1698," ")</f>
        <v xml:space="preserve"> </v>
      </c>
      <c r="R1698" s="8" t="str">
        <f>IF(OR($A1698="TUA",$A1698="TYA"),"",IF(ISNUMBER(_xll.BDP($C1698,"DUR_ADJ_OAS_MID")),_xll.BDP($C1698,"DUR_ADJ_OAS_MID"),IF(ISNUMBER(_xll.BDP($E1698&amp;" ISIN","DUR_ADJ_OAS_MID")),_xll.BDP($E1698&amp;" ISIN","DUR_ADJ_OAS_MID")," ")))</f>
        <v xml:space="preserve"> </v>
      </c>
      <c r="S1698" s="7" t="str">
        <f t="shared" si="26"/>
        <v xml:space="preserve"> </v>
      </c>
      <c r="AB1698" s="8" t="s">
        <v>190</v>
      </c>
      <c r="AG1698">
        <v>-1.413E-3</v>
      </c>
    </row>
    <row r="1699" spans="1:33" x14ac:dyDescent="0.25">
      <c r="A1699" t="s">
        <v>5031</v>
      </c>
      <c r="B1699" t="s">
        <v>437</v>
      </c>
      <c r="C1699" t="s">
        <v>438</v>
      </c>
      <c r="D1699" t="s">
        <v>439</v>
      </c>
      <c r="E1699" t="s">
        <v>440</v>
      </c>
      <c r="F1699" t="s">
        <v>441</v>
      </c>
      <c r="G1699" s="1">
        <v>3314.9619602112971</v>
      </c>
      <c r="H1699" s="1">
        <v>545.4</v>
      </c>
      <c r="I1699" s="2">
        <v>1807980.2530992411</v>
      </c>
      <c r="J1699" s="3">
        <v>2.9434273281590699E-2</v>
      </c>
      <c r="K1699" s="4">
        <v>61424321.090000004</v>
      </c>
      <c r="L1699" s="5">
        <v>3925001</v>
      </c>
      <c r="M1699" s="6">
        <v>15.64950457</v>
      </c>
      <c r="N1699" s="7" t="str">
        <f>IF(ISNUMBER(_xll.BDP($C1699, "DELTA_MID")),_xll.BDP($C1699, "DELTA_MID")," ")</f>
        <v xml:space="preserve"> </v>
      </c>
      <c r="O1699" s="7" t="str">
        <f>IF(ISNUMBER(N1699),_xll.BDP($C1699, "OPT_UNDL_TICKER"),"")</f>
        <v/>
      </c>
      <c r="P1699" s="8" t="str">
        <f>IF(ISNUMBER(N1699),_xll.BDP($C1699, "OPT_UNDL_PX")," ")</f>
        <v xml:space="preserve"> </v>
      </c>
      <c r="Q1699" s="7" t="str">
        <f>IF(ISNUMBER(N1699),+G1699*_xll.BDP($C1699, "PX_POS_MULT_FACTOR")*P1699/K1699," ")</f>
        <v xml:space="preserve"> </v>
      </c>
      <c r="R1699" s="8" t="str">
        <f>IF(OR($A1699="TUA",$A1699="TYA"),"",IF(ISNUMBER(_xll.BDP($C1699,"DUR_ADJ_OAS_MID")),_xll.BDP($C1699,"DUR_ADJ_OAS_MID"),IF(ISNUMBER(_xll.BDP($E1699&amp;" ISIN","DUR_ADJ_OAS_MID")),_xll.BDP($E1699&amp;" ISIN","DUR_ADJ_OAS_MID")," ")))</f>
        <v xml:space="preserve"> </v>
      </c>
      <c r="S1699" s="7" t="str">
        <f t="shared" si="26"/>
        <v xml:space="preserve"> </v>
      </c>
      <c r="AB1699" s="8" t="s">
        <v>190</v>
      </c>
      <c r="AG1699">
        <v>-1.413E-3</v>
      </c>
    </row>
    <row r="1700" spans="1:33" x14ac:dyDescent="0.25">
      <c r="A1700" t="s">
        <v>5031</v>
      </c>
      <c r="B1700" t="s">
        <v>442</v>
      </c>
      <c r="C1700" t="s">
        <v>443</v>
      </c>
      <c r="D1700" t="s">
        <v>444</v>
      </c>
      <c r="E1700" t="s">
        <v>445</v>
      </c>
      <c r="F1700" t="s">
        <v>446</v>
      </c>
      <c r="G1700" s="1">
        <v>7208.3257336877195</v>
      </c>
      <c r="H1700" s="1">
        <v>241.04</v>
      </c>
      <c r="I1700" s="2">
        <v>1737494.834848088</v>
      </c>
      <c r="J1700" s="3">
        <v>2.8286756841842401E-2</v>
      </c>
      <c r="K1700" s="4">
        <v>61424321.090000004</v>
      </c>
      <c r="L1700" s="5">
        <v>3925001</v>
      </c>
      <c r="M1700" s="6">
        <v>15.64950457</v>
      </c>
      <c r="N1700" s="7" t="str">
        <f>IF(ISNUMBER(_xll.BDP($C1700, "DELTA_MID")),_xll.BDP($C1700, "DELTA_MID")," ")</f>
        <v xml:space="preserve"> </v>
      </c>
      <c r="O1700" s="7" t="str">
        <f>IF(ISNUMBER(N1700),_xll.BDP($C1700, "OPT_UNDL_TICKER"),"")</f>
        <v/>
      </c>
      <c r="P1700" s="8" t="str">
        <f>IF(ISNUMBER(N1700),_xll.BDP($C1700, "OPT_UNDL_PX")," ")</f>
        <v xml:space="preserve"> </v>
      </c>
      <c r="Q1700" s="7" t="str">
        <f>IF(ISNUMBER(N1700),+G1700*_xll.BDP($C1700, "PX_POS_MULT_FACTOR")*P1700/K1700," ")</f>
        <v xml:space="preserve"> </v>
      </c>
      <c r="R1700" s="8" t="str">
        <f>IF(OR($A1700="TUA",$A1700="TYA"),"",IF(ISNUMBER(_xll.BDP($C1700,"DUR_ADJ_OAS_MID")),_xll.BDP($C1700,"DUR_ADJ_OAS_MID"),IF(ISNUMBER(_xll.BDP($E1700&amp;" ISIN","DUR_ADJ_OAS_MID")),_xll.BDP($E1700&amp;" ISIN","DUR_ADJ_OAS_MID")," ")))</f>
        <v xml:space="preserve"> </v>
      </c>
      <c r="S1700" s="7" t="str">
        <f t="shared" si="26"/>
        <v xml:space="preserve"> </v>
      </c>
      <c r="AB1700" s="8" t="s">
        <v>190</v>
      </c>
      <c r="AG1700">
        <v>-1.413E-3</v>
      </c>
    </row>
    <row r="1701" spans="1:33" x14ac:dyDescent="0.25">
      <c r="A1701" t="s">
        <v>5031</v>
      </c>
      <c r="B1701" t="s">
        <v>447</v>
      </c>
      <c r="C1701" t="s">
        <v>448</v>
      </c>
      <c r="D1701" t="s">
        <v>449</v>
      </c>
      <c r="E1701" t="s">
        <v>450</v>
      </c>
      <c r="F1701" t="s">
        <v>451</v>
      </c>
      <c r="G1701" s="1">
        <v>19373.07761083918</v>
      </c>
      <c r="H1701" s="1">
        <v>86.27</v>
      </c>
      <c r="I1701" s="2">
        <v>1671315.4054870959</v>
      </c>
      <c r="J1701" s="3">
        <v>2.7209342746145299E-2</v>
      </c>
      <c r="K1701" s="4">
        <v>61424321.090000004</v>
      </c>
      <c r="L1701" s="5">
        <v>3925001</v>
      </c>
      <c r="M1701" s="6">
        <v>15.64950457</v>
      </c>
      <c r="N1701" s="7" t="str">
        <f>IF(ISNUMBER(_xll.BDP($C1701, "DELTA_MID")),_xll.BDP($C1701, "DELTA_MID")," ")</f>
        <v xml:space="preserve"> </v>
      </c>
      <c r="O1701" s="7" t="str">
        <f>IF(ISNUMBER(N1701),_xll.BDP($C1701, "OPT_UNDL_TICKER"),"")</f>
        <v/>
      </c>
      <c r="P1701" s="8" t="str">
        <f>IF(ISNUMBER(N1701),_xll.BDP($C1701, "OPT_UNDL_PX")," ")</f>
        <v xml:space="preserve"> </v>
      </c>
      <c r="Q1701" s="7" t="str">
        <f>IF(ISNUMBER(N1701),+G1701*_xll.BDP($C1701, "PX_POS_MULT_FACTOR")*P1701/K1701," ")</f>
        <v xml:space="preserve"> </v>
      </c>
      <c r="R1701" s="8" t="str">
        <f>IF(OR($A1701="TUA",$A1701="TYA"),"",IF(ISNUMBER(_xll.BDP($C1701,"DUR_ADJ_OAS_MID")),_xll.BDP($C1701,"DUR_ADJ_OAS_MID"),IF(ISNUMBER(_xll.BDP($E1701&amp;" ISIN","DUR_ADJ_OAS_MID")),_xll.BDP($E1701&amp;" ISIN","DUR_ADJ_OAS_MID")," ")))</f>
        <v xml:space="preserve"> </v>
      </c>
      <c r="S1701" s="7" t="str">
        <f t="shared" si="26"/>
        <v xml:space="preserve"> </v>
      </c>
      <c r="AB1701" s="8" t="s">
        <v>190</v>
      </c>
      <c r="AG1701">
        <v>-1.413E-3</v>
      </c>
    </row>
    <row r="1702" spans="1:33" x14ac:dyDescent="0.25">
      <c r="A1702" t="s">
        <v>5031</v>
      </c>
      <c r="B1702" t="s">
        <v>452</v>
      </c>
      <c r="C1702" t="s">
        <v>453</v>
      </c>
      <c r="D1702" t="s">
        <v>454</v>
      </c>
      <c r="E1702" t="s">
        <v>455</v>
      </c>
      <c r="F1702" t="s">
        <v>456</v>
      </c>
      <c r="G1702" s="1">
        <v>6694.1980043363383</v>
      </c>
      <c r="H1702" s="1">
        <v>258.69</v>
      </c>
      <c r="I1702" s="2">
        <v>1731722.081741767</v>
      </c>
      <c r="J1702" s="3">
        <v>2.8192775288544299E-2</v>
      </c>
      <c r="K1702" s="4">
        <v>61424321.090000004</v>
      </c>
      <c r="L1702" s="5">
        <v>3925001</v>
      </c>
      <c r="M1702" s="6">
        <v>15.64950457</v>
      </c>
      <c r="N1702" s="7" t="str">
        <f>IF(ISNUMBER(_xll.BDP($C1702, "DELTA_MID")),_xll.BDP($C1702, "DELTA_MID")," ")</f>
        <v xml:space="preserve"> </v>
      </c>
      <c r="O1702" s="7" t="str">
        <f>IF(ISNUMBER(N1702),_xll.BDP($C1702, "OPT_UNDL_TICKER"),"")</f>
        <v/>
      </c>
      <c r="P1702" s="8" t="str">
        <f>IF(ISNUMBER(N1702),_xll.BDP($C1702, "OPT_UNDL_PX")," ")</f>
        <v xml:space="preserve"> </v>
      </c>
      <c r="Q1702" s="7" t="str">
        <f>IF(ISNUMBER(N1702),+G1702*_xll.BDP($C1702, "PX_POS_MULT_FACTOR")*P1702/K1702," ")</f>
        <v xml:space="preserve"> </v>
      </c>
      <c r="R1702" s="8" t="str">
        <f>IF(OR($A1702="TUA",$A1702="TYA"),"",IF(ISNUMBER(_xll.BDP($C1702,"DUR_ADJ_OAS_MID")),_xll.BDP($C1702,"DUR_ADJ_OAS_MID"),IF(ISNUMBER(_xll.BDP($E1702&amp;" ISIN","DUR_ADJ_OAS_MID")),_xll.BDP($E1702&amp;" ISIN","DUR_ADJ_OAS_MID")," ")))</f>
        <v xml:space="preserve"> </v>
      </c>
      <c r="S1702" s="7" t="str">
        <f t="shared" si="26"/>
        <v xml:space="preserve"> </v>
      </c>
      <c r="AB1702" s="8" t="s">
        <v>190</v>
      </c>
      <c r="AG1702">
        <v>-1.413E-3</v>
      </c>
    </row>
    <row r="1703" spans="1:33" x14ac:dyDescent="0.25">
      <c r="A1703" t="s">
        <v>5031</v>
      </c>
      <c r="B1703" t="s">
        <v>457</v>
      </c>
      <c r="C1703" t="s">
        <v>458</v>
      </c>
      <c r="D1703" t="s">
        <v>459</v>
      </c>
      <c r="E1703" t="s">
        <v>460</v>
      </c>
      <c r="G1703" s="1">
        <v>59653.405252128578</v>
      </c>
      <c r="H1703" s="1">
        <v>27.16</v>
      </c>
      <c r="I1703" s="2">
        <v>1620186.486647812</v>
      </c>
      <c r="J1703" s="3">
        <v>2.6376953914946499E-2</v>
      </c>
      <c r="K1703" s="4">
        <v>61424321.090000004</v>
      </c>
      <c r="L1703" s="5">
        <v>3925001</v>
      </c>
      <c r="M1703" s="6">
        <v>15.64950457</v>
      </c>
      <c r="N1703" s="7" t="str">
        <f>IF(ISNUMBER(_xll.BDP($C1703, "DELTA_MID")),_xll.BDP($C1703, "DELTA_MID")," ")</f>
        <v xml:space="preserve"> </v>
      </c>
      <c r="O1703" s="7" t="str">
        <f>IF(ISNUMBER(N1703),_xll.BDP($C1703, "OPT_UNDL_TICKER"),"")</f>
        <v/>
      </c>
      <c r="P1703" s="8" t="str">
        <f>IF(ISNUMBER(N1703),_xll.BDP($C1703, "OPT_UNDL_PX")," ")</f>
        <v xml:space="preserve"> </v>
      </c>
      <c r="Q1703" s="7" t="str">
        <f>IF(ISNUMBER(N1703),+G1703*_xll.BDP($C1703, "PX_POS_MULT_FACTOR")*P1703/K1703," ")</f>
        <v xml:space="preserve"> </v>
      </c>
      <c r="R1703" s="8" t="str">
        <f>IF(OR($A1703="TUA",$A1703="TYA"),"",IF(ISNUMBER(_xll.BDP($C1703,"DUR_ADJ_OAS_MID")),_xll.BDP($C1703,"DUR_ADJ_OAS_MID"),IF(ISNUMBER(_xll.BDP($E1703&amp;" ISIN","DUR_ADJ_OAS_MID")),_xll.BDP($E1703&amp;" ISIN","DUR_ADJ_OAS_MID")," ")))</f>
        <v xml:space="preserve"> </v>
      </c>
      <c r="S1703" s="7" t="str">
        <f t="shared" ref="S1703:S1766" si="27">IF(ISNUMBER(N1703),Q1703*N1703,IF(ISNUMBER(R1703),J1703*R1703," "))</f>
        <v xml:space="preserve"> </v>
      </c>
      <c r="AB1703" s="8" t="s">
        <v>190</v>
      </c>
      <c r="AG1703">
        <v>-1.413E-3</v>
      </c>
    </row>
    <row r="1704" spans="1:33" x14ac:dyDescent="0.25">
      <c r="A1704" t="s">
        <v>5031</v>
      </c>
      <c r="B1704" t="s">
        <v>461</v>
      </c>
      <c r="C1704" t="s">
        <v>462</v>
      </c>
      <c r="D1704" t="s">
        <v>463</v>
      </c>
      <c r="E1704" t="s">
        <v>464</v>
      </c>
      <c r="F1704" t="s">
        <v>465</v>
      </c>
      <c r="G1704" s="1">
        <v>12566.54749228808</v>
      </c>
      <c r="H1704" s="1">
        <v>136.77000000000001</v>
      </c>
      <c r="I1704" s="2">
        <v>1718726.70052024</v>
      </c>
      <c r="J1704" s="3">
        <v>2.7981207932309599E-2</v>
      </c>
      <c r="K1704" s="4">
        <v>61424321.090000004</v>
      </c>
      <c r="L1704" s="5">
        <v>3925001</v>
      </c>
      <c r="M1704" s="6">
        <v>15.64950457</v>
      </c>
      <c r="N1704" s="7" t="str">
        <f>IF(ISNUMBER(_xll.BDP($C1704, "DELTA_MID")),_xll.BDP($C1704, "DELTA_MID")," ")</f>
        <v xml:space="preserve"> </v>
      </c>
      <c r="O1704" s="7" t="str">
        <f>IF(ISNUMBER(N1704),_xll.BDP($C1704, "OPT_UNDL_TICKER"),"")</f>
        <v/>
      </c>
      <c r="P1704" s="8" t="str">
        <f>IF(ISNUMBER(N1704),_xll.BDP($C1704, "OPT_UNDL_PX")," ")</f>
        <v xml:space="preserve"> </v>
      </c>
      <c r="Q1704" s="7" t="str">
        <f>IF(ISNUMBER(N1704),+G1704*_xll.BDP($C1704, "PX_POS_MULT_FACTOR")*P1704/K1704," ")</f>
        <v xml:space="preserve"> </v>
      </c>
      <c r="R1704" s="8" t="str">
        <f>IF(OR($A1704="TUA",$A1704="TYA"),"",IF(ISNUMBER(_xll.BDP($C1704,"DUR_ADJ_OAS_MID")),_xll.BDP($C1704,"DUR_ADJ_OAS_MID"),IF(ISNUMBER(_xll.BDP($E1704&amp;" ISIN","DUR_ADJ_OAS_MID")),_xll.BDP($E1704&amp;" ISIN","DUR_ADJ_OAS_MID")," ")))</f>
        <v xml:space="preserve"> </v>
      </c>
      <c r="S1704" s="7" t="str">
        <f t="shared" si="27"/>
        <v xml:space="preserve"> </v>
      </c>
      <c r="AB1704" s="8" t="s">
        <v>190</v>
      </c>
      <c r="AG1704">
        <v>-1.413E-3</v>
      </c>
    </row>
    <row r="1705" spans="1:33" x14ac:dyDescent="0.25">
      <c r="A1705" t="s">
        <v>5031</v>
      </c>
      <c r="B1705" t="s">
        <v>466</v>
      </c>
      <c r="C1705" t="s">
        <v>467</v>
      </c>
      <c r="D1705" t="s">
        <v>468</v>
      </c>
      <c r="E1705" t="s">
        <v>469</v>
      </c>
      <c r="F1705" t="s">
        <v>470</v>
      </c>
      <c r="G1705" s="1">
        <v>7981.697322524341</v>
      </c>
      <c r="H1705" s="1">
        <v>224.44</v>
      </c>
      <c r="I1705" s="2">
        <v>1791412.1470673629</v>
      </c>
      <c r="J1705" s="3">
        <v>2.9164541264404899E-2</v>
      </c>
      <c r="K1705" s="4">
        <v>61424321.090000004</v>
      </c>
      <c r="L1705" s="5">
        <v>3925001</v>
      </c>
      <c r="M1705" s="6">
        <v>15.64950457</v>
      </c>
      <c r="N1705" s="7" t="str">
        <f>IF(ISNUMBER(_xll.BDP($C1705, "DELTA_MID")),_xll.BDP($C1705, "DELTA_MID")," ")</f>
        <v xml:space="preserve"> </v>
      </c>
      <c r="O1705" s="7" t="str">
        <f>IF(ISNUMBER(N1705),_xll.BDP($C1705, "OPT_UNDL_TICKER"),"")</f>
        <v/>
      </c>
      <c r="P1705" s="8" t="str">
        <f>IF(ISNUMBER(N1705),_xll.BDP($C1705, "OPT_UNDL_PX")," ")</f>
        <v xml:space="preserve"> </v>
      </c>
      <c r="Q1705" s="7" t="str">
        <f>IF(ISNUMBER(N1705),+G1705*_xll.BDP($C1705, "PX_POS_MULT_FACTOR")*P1705/K1705," ")</f>
        <v xml:space="preserve"> </v>
      </c>
      <c r="R1705" s="8" t="str">
        <f>IF(OR($A1705="TUA",$A1705="TYA"),"",IF(ISNUMBER(_xll.BDP($C1705,"DUR_ADJ_OAS_MID")),_xll.BDP($C1705,"DUR_ADJ_OAS_MID"),IF(ISNUMBER(_xll.BDP($E1705&amp;" ISIN","DUR_ADJ_OAS_MID")),_xll.BDP($E1705&amp;" ISIN","DUR_ADJ_OAS_MID")," ")))</f>
        <v xml:space="preserve"> </v>
      </c>
      <c r="S1705" s="7" t="str">
        <f t="shared" si="27"/>
        <v xml:space="preserve"> </v>
      </c>
      <c r="AB1705" s="8" t="s">
        <v>190</v>
      </c>
      <c r="AG1705">
        <v>-1.413E-3</v>
      </c>
    </row>
    <row r="1706" spans="1:33" x14ac:dyDescent="0.25">
      <c r="A1706" t="s">
        <v>5031</v>
      </c>
      <c r="B1706" t="s">
        <v>471</v>
      </c>
      <c r="C1706" t="s">
        <v>472</v>
      </c>
      <c r="D1706" t="s">
        <v>473</v>
      </c>
      <c r="E1706" t="s">
        <v>474</v>
      </c>
      <c r="F1706" t="s">
        <v>475</v>
      </c>
      <c r="G1706" s="1">
        <v>1144.7959481688979</v>
      </c>
      <c r="H1706" s="1">
        <v>1616.33</v>
      </c>
      <c r="I1706" s="2">
        <v>1850368.034903836</v>
      </c>
      <c r="J1706" s="3">
        <v>3.0124354686682502E-2</v>
      </c>
      <c r="K1706" s="4">
        <v>61424321.090000004</v>
      </c>
      <c r="L1706" s="5">
        <v>3925001</v>
      </c>
      <c r="M1706" s="6">
        <v>15.64950457</v>
      </c>
      <c r="N1706" s="7" t="str">
        <f>IF(ISNUMBER(_xll.BDP($C1706, "DELTA_MID")),_xll.BDP($C1706, "DELTA_MID")," ")</f>
        <v xml:space="preserve"> </v>
      </c>
      <c r="O1706" s="7" t="str">
        <f>IF(ISNUMBER(N1706),_xll.BDP($C1706, "OPT_UNDL_TICKER"),"")</f>
        <v/>
      </c>
      <c r="P1706" s="8" t="str">
        <f>IF(ISNUMBER(N1706),_xll.BDP($C1706, "OPT_UNDL_PX")," ")</f>
        <v xml:space="preserve"> </v>
      </c>
      <c r="Q1706" s="7" t="str">
        <f>IF(ISNUMBER(N1706),+G1706*_xll.BDP($C1706, "PX_POS_MULT_FACTOR")*P1706/K1706," ")</f>
        <v xml:space="preserve"> </v>
      </c>
      <c r="R1706" s="8" t="str">
        <f>IF(OR($A1706="TUA",$A1706="TYA"),"",IF(ISNUMBER(_xll.BDP($C1706,"DUR_ADJ_OAS_MID")),_xll.BDP($C1706,"DUR_ADJ_OAS_MID"),IF(ISNUMBER(_xll.BDP($E1706&amp;" ISIN","DUR_ADJ_OAS_MID")),_xll.BDP($E1706&amp;" ISIN","DUR_ADJ_OAS_MID")," ")))</f>
        <v xml:space="preserve"> </v>
      </c>
      <c r="S1706" s="7" t="str">
        <f t="shared" si="27"/>
        <v xml:space="preserve"> </v>
      </c>
      <c r="AB1706" s="8" t="s">
        <v>190</v>
      </c>
      <c r="AG1706">
        <v>-1.413E-3</v>
      </c>
    </row>
    <row r="1707" spans="1:33" x14ac:dyDescent="0.25">
      <c r="A1707" t="s">
        <v>5031</v>
      </c>
      <c r="B1707" t="s">
        <v>476</v>
      </c>
      <c r="C1707" t="s">
        <v>477</v>
      </c>
      <c r="D1707" t="s">
        <v>478</v>
      </c>
      <c r="E1707" t="s">
        <v>479</v>
      </c>
      <c r="F1707" t="s">
        <v>480</v>
      </c>
      <c r="G1707" s="1">
        <v>6279.4191183534713</v>
      </c>
      <c r="H1707" s="1">
        <v>273.94</v>
      </c>
      <c r="I1707" s="2">
        <v>1720184.0732817501</v>
      </c>
      <c r="J1707" s="3">
        <v>2.8004934246832001E-2</v>
      </c>
      <c r="K1707" s="4">
        <v>61424321.090000004</v>
      </c>
      <c r="L1707" s="5">
        <v>3925001</v>
      </c>
      <c r="M1707" s="6">
        <v>15.64950457</v>
      </c>
      <c r="N1707" s="7" t="str">
        <f>IF(ISNUMBER(_xll.BDP($C1707, "DELTA_MID")),_xll.BDP($C1707, "DELTA_MID")," ")</f>
        <v xml:space="preserve"> </v>
      </c>
      <c r="O1707" s="7" t="str">
        <f>IF(ISNUMBER(N1707),_xll.BDP($C1707, "OPT_UNDL_TICKER"),"")</f>
        <v/>
      </c>
      <c r="P1707" s="8" t="str">
        <f>IF(ISNUMBER(N1707),_xll.BDP($C1707, "OPT_UNDL_PX")," ")</f>
        <v xml:space="preserve"> </v>
      </c>
      <c r="Q1707" s="7" t="str">
        <f>IF(ISNUMBER(N1707),+G1707*_xll.BDP($C1707, "PX_POS_MULT_FACTOR")*P1707/K1707," ")</f>
        <v xml:space="preserve"> </v>
      </c>
      <c r="R1707" s="8" t="str">
        <f>IF(OR($A1707="TUA",$A1707="TYA"),"",IF(ISNUMBER(_xll.BDP($C1707,"DUR_ADJ_OAS_MID")),_xll.BDP($C1707,"DUR_ADJ_OAS_MID"),IF(ISNUMBER(_xll.BDP($E1707&amp;" ISIN","DUR_ADJ_OAS_MID")),_xll.BDP($E1707&amp;" ISIN","DUR_ADJ_OAS_MID")," ")))</f>
        <v xml:space="preserve"> </v>
      </c>
      <c r="S1707" s="7" t="str">
        <f t="shared" si="27"/>
        <v xml:space="preserve"> </v>
      </c>
      <c r="AB1707" s="8" t="s">
        <v>190</v>
      </c>
      <c r="AG1707">
        <v>-1.413E-3</v>
      </c>
    </row>
    <row r="1708" spans="1:33" x14ac:dyDescent="0.25">
      <c r="A1708" t="s">
        <v>5031</v>
      </c>
      <c r="B1708" t="s">
        <v>481</v>
      </c>
      <c r="C1708" t="s">
        <v>482</v>
      </c>
      <c r="D1708" t="s">
        <v>483</v>
      </c>
      <c r="E1708" t="s">
        <v>484</v>
      </c>
      <c r="F1708" t="s">
        <v>485</v>
      </c>
      <c r="G1708" s="1">
        <v>7618.9405532568107</v>
      </c>
      <c r="H1708" s="1">
        <v>238.46</v>
      </c>
      <c r="I1708" s="2">
        <v>1816812.5643296191</v>
      </c>
      <c r="J1708" s="3">
        <v>2.9578065041493701E-2</v>
      </c>
      <c r="K1708" s="4">
        <v>61424321.090000004</v>
      </c>
      <c r="L1708" s="5">
        <v>3925001</v>
      </c>
      <c r="M1708" s="6">
        <v>15.64950457</v>
      </c>
      <c r="N1708" s="7" t="str">
        <f>IF(ISNUMBER(_xll.BDP($C1708, "DELTA_MID")),_xll.BDP($C1708, "DELTA_MID")," ")</f>
        <v xml:space="preserve"> </v>
      </c>
      <c r="O1708" s="7" t="str">
        <f>IF(ISNUMBER(N1708),_xll.BDP($C1708, "OPT_UNDL_TICKER"),"")</f>
        <v/>
      </c>
      <c r="P1708" s="8" t="str">
        <f>IF(ISNUMBER(N1708),_xll.BDP($C1708, "OPT_UNDL_PX")," ")</f>
        <v xml:space="preserve"> </v>
      </c>
      <c r="Q1708" s="7" t="str">
        <f>IF(ISNUMBER(N1708),+G1708*_xll.BDP($C1708, "PX_POS_MULT_FACTOR")*P1708/K1708," ")</f>
        <v xml:space="preserve"> </v>
      </c>
      <c r="R1708" s="8" t="str">
        <f>IF(OR($A1708="TUA",$A1708="TYA"),"",IF(ISNUMBER(_xll.BDP($C1708,"DUR_ADJ_OAS_MID")),_xll.BDP($C1708,"DUR_ADJ_OAS_MID"),IF(ISNUMBER(_xll.BDP($E1708&amp;" ISIN","DUR_ADJ_OAS_MID")),_xll.BDP($E1708&amp;" ISIN","DUR_ADJ_OAS_MID")," ")))</f>
        <v xml:space="preserve"> </v>
      </c>
      <c r="S1708" s="7" t="str">
        <f t="shared" si="27"/>
        <v xml:space="preserve"> </v>
      </c>
      <c r="AB1708" s="8" t="s">
        <v>190</v>
      </c>
      <c r="AG1708">
        <v>-1.413E-3</v>
      </c>
    </row>
    <row r="1709" spans="1:33" x14ac:dyDescent="0.25">
      <c r="A1709" t="s">
        <v>5031</v>
      </c>
      <c r="B1709" t="s">
        <v>486</v>
      </c>
      <c r="C1709" t="s">
        <v>487</v>
      </c>
      <c r="D1709" t="s">
        <v>488</v>
      </c>
      <c r="E1709" t="s">
        <v>489</v>
      </c>
      <c r="F1709" t="s">
        <v>490</v>
      </c>
      <c r="G1709" s="1">
        <v>3298.3107988012762</v>
      </c>
      <c r="H1709" s="1">
        <v>520.41</v>
      </c>
      <c r="I1709" s="2">
        <v>1716473.9228041719</v>
      </c>
      <c r="J1709" s="3">
        <v>2.7944532269052798E-2</v>
      </c>
      <c r="K1709" s="4">
        <v>61424321.090000004</v>
      </c>
      <c r="L1709" s="5">
        <v>3925001</v>
      </c>
      <c r="M1709" s="6">
        <v>15.64950457</v>
      </c>
      <c r="N1709" s="7" t="str">
        <f>IF(ISNUMBER(_xll.BDP($C1709, "DELTA_MID")),_xll.BDP($C1709, "DELTA_MID")," ")</f>
        <v xml:space="preserve"> </v>
      </c>
      <c r="O1709" s="7" t="str">
        <f>IF(ISNUMBER(N1709),_xll.BDP($C1709, "OPT_UNDL_TICKER"),"")</f>
        <v/>
      </c>
      <c r="P1709" s="8" t="str">
        <f>IF(ISNUMBER(N1709),_xll.BDP($C1709, "OPT_UNDL_PX")," ")</f>
        <v xml:space="preserve"> </v>
      </c>
      <c r="Q1709" s="7" t="str">
        <f>IF(ISNUMBER(N1709),+G1709*_xll.BDP($C1709, "PX_POS_MULT_FACTOR")*P1709/K1709," ")</f>
        <v xml:space="preserve"> </v>
      </c>
      <c r="R1709" s="8" t="str">
        <f>IF(OR($A1709="TUA",$A1709="TYA"),"",IF(ISNUMBER(_xll.BDP($C1709,"DUR_ADJ_OAS_MID")),_xll.BDP($C1709,"DUR_ADJ_OAS_MID"),IF(ISNUMBER(_xll.BDP($E1709&amp;" ISIN","DUR_ADJ_OAS_MID")),_xll.BDP($E1709&amp;" ISIN","DUR_ADJ_OAS_MID")," ")))</f>
        <v xml:space="preserve"> </v>
      </c>
      <c r="S1709" s="7" t="str">
        <f t="shared" si="27"/>
        <v xml:space="preserve"> </v>
      </c>
      <c r="AB1709" s="8" t="s">
        <v>190</v>
      </c>
      <c r="AG1709">
        <v>-1.413E-3</v>
      </c>
    </row>
    <row r="1710" spans="1:33" x14ac:dyDescent="0.25">
      <c r="A1710" t="s">
        <v>5031</v>
      </c>
      <c r="B1710" t="s">
        <v>491</v>
      </c>
      <c r="C1710" t="s">
        <v>492</v>
      </c>
      <c r="D1710" t="s">
        <v>493</v>
      </c>
      <c r="E1710" t="s">
        <v>494</v>
      </c>
      <c r="F1710" t="s">
        <v>495</v>
      </c>
      <c r="G1710" s="1">
        <v>5428.2812299810357</v>
      </c>
      <c r="H1710" s="1">
        <v>313.95</v>
      </c>
      <c r="I1710" s="2">
        <v>1704208.892152546</v>
      </c>
      <c r="J1710" s="3">
        <v>2.7744855163405201E-2</v>
      </c>
      <c r="K1710" s="4">
        <v>61424321.090000004</v>
      </c>
      <c r="L1710" s="5">
        <v>3925001</v>
      </c>
      <c r="M1710" s="6">
        <v>15.64950457</v>
      </c>
      <c r="N1710" s="7" t="str">
        <f>IF(ISNUMBER(_xll.BDP($C1710, "DELTA_MID")),_xll.BDP($C1710, "DELTA_MID")," ")</f>
        <v xml:space="preserve"> </v>
      </c>
      <c r="O1710" s="7" t="str">
        <f>IF(ISNUMBER(N1710),_xll.BDP($C1710, "OPT_UNDL_TICKER"),"")</f>
        <v/>
      </c>
      <c r="P1710" s="8" t="str">
        <f>IF(ISNUMBER(N1710),_xll.BDP($C1710, "OPT_UNDL_PX")," ")</f>
        <v xml:space="preserve"> </v>
      </c>
      <c r="Q1710" s="7" t="str">
        <f>IF(ISNUMBER(N1710),+G1710*_xll.BDP($C1710, "PX_POS_MULT_FACTOR")*P1710/K1710," ")</f>
        <v xml:space="preserve"> </v>
      </c>
      <c r="R1710" s="8" t="str">
        <f>IF(OR($A1710="TUA",$A1710="TYA"),"",IF(ISNUMBER(_xll.BDP($C1710,"DUR_ADJ_OAS_MID")),_xll.BDP($C1710,"DUR_ADJ_OAS_MID"),IF(ISNUMBER(_xll.BDP($E1710&amp;" ISIN","DUR_ADJ_OAS_MID")),_xll.BDP($E1710&amp;" ISIN","DUR_ADJ_OAS_MID")," ")))</f>
        <v xml:space="preserve"> </v>
      </c>
      <c r="S1710" s="7" t="str">
        <f t="shared" si="27"/>
        <v xml:space="preserve"> </v>
      </c>
      <c r="AB1710" s="8" t="s">
        <v>190</v>
      </c>
      <c r="AG1710">
        <v>-1.413E-3</v>
      </c>
    </row>
    <row r="1711" spans="1:33" x14ac:dyDescent="0.25">
      <c r="A1711" t="s">
        <v>5031</v>
      </c>
      <c r="B1711" t="s">
        <v>496</v>
      </c>
      <c r="C1711" t="s">
        <v>497</v>
      </c>
      <c r="D1711" t="s">
        <v>498</v>
      </c>
      <c r="E1711" t="s">
        <v>499</v>
      </c>
      <c r="F1711" t="s">
        <v>500</v>
      </c>
      <c r="G1711" s="1">
        <v>3315.593589757314</v>
      </c>
      <c r="H1711" s="1">
        <v>518.87</v>
      </c>
      <c r="I1711" s="2">
        <v>1720362.045917378</v>
      </c>
      <c r="J1711" s="3">
        <v>2.80078316762617E-2</v>
      </c>
      <c r="K1711" s="4">
        <v>61424321.090000004</v>
      </c>
      <c r="L1711" s="5">
        <v>3925001</v>
      </c>
      <c r="M1711" s="6">
        <v>15.64950457</v>
      </c>
      <c r="N1711" s="7" t="str">
        <f>IF(ISNUMBER(_xll.BDP($C1711, "DELTA_MID")),_xll.BDP($C1711, "DELTA_MID")," ")</f>
        <v xml:space="preserve"> </v>
      </c>
      <c r="O1711" s="7" t="str">
        <f>IF(ISNUMBER(N1711),_xll.BDP($C1711, "OPT_UNDL_TICKER"),"")</f>
        <v/>
      </c>
      <c r="P1711" s="8" t="str">
        <f>IF(ISNUMBER(N1711),_xll.BDP($C1711, "OPT_UNDL_PX")," ")</f>
        <v xml:space="preserve"> </v>
      </c>
      <c r="Q1711" s="7" t="str">
        <f>IF(ISNUMBER(N1711),+G1711*_xll.BDP($C1711, "PX_POS_MULT_FACTOR")*P1711/K1711," ")</f>
        <v xml:space="preserve"> </v>
      </c>
      <c r="R1711" s="8" t="str">
        <f>IF(OR($A1711="TUA",$A1711="TYA"),"",IF(ISNUMBER(_xll.BDP($C1711,"DUR_ADJ_OAS_MID")),_xll.BDP($C1711,"DUR_ADJ_OAS_MID"),IF(ISNUMBER(_xll.BDP($E1711&amp;" ISIN","DUR_ADJ_OAS_MID")),_xll.BDP($E1711&amp;" ISIN","DUR_ADJ_OAS_MID")," ")))</f>
        <v xml:space="preserve"> </v>
      </c>
      <c r="S1711" s="7" t="str">
        <f t="shared" si="27"/>
        <v xml:space="preserve"> </v>
      </c>
      <c r="AB1711" s="8" t="s">
        <v>190</v>
      </c>
      <c r="AG1711">
        <v>-1.413E-3</v>
      </c>
    </row>
    <row r="1712" spans="1:33" x14ac:dyDescent="0.25">
      <c r="A1712" t="s">
        <v>5031</v>
      </c>
      <c r="B1712" t="s">
        <v>501</v>
      </c>
      <c r="C1712" t="s">
        <v>502</v>
      </c>
      <c r="D1712" t="s">
        <v>503</v>
      </c>
      <c r="E1712" t="s">
        <v>504</v>
      </c>
      <c r="F1712" t="s">
        <v>505</v>
      </c>
      <c r="G1712" s="1">
        <v>2838.830962795992</v>
      </c>
      <c r="H1712" s="1">
        <v>672.97</v>
      </c>
      <c r="I1712" s="2">
        <v>1910448.073032819</v>
      </c>
      <c r="J1712" s="3">
        <v>3.11024694963025E-2</v>
      </c>
      <c r="K1712" s="4">
        <v>61424321.090000004</v>
      </c>
      <c r="L1712" s="5">
        <v>3925001</v>
      </c>
      <c r="M1712" s="6">
        <v>15.64950457</v>
      </c>
      <c r="N1712" s="7" t="str">
        <f>IF(ISNUMBER(_xll.BDP($C1712, "DELTA_MID")),_xll.BDP($C1712, "DELTA_MID")," ")</f>
        <v xml:space="preserve"> </v>
      </c>
      <c r="O1712" s="7" t="str">
        <f>IF(ISNUMBER(N1712),_xll.BDP($C1712, "OPT_UNDL_TICKER"),"")</f>
        <v/>
      </c>
      <c r="P1712" s="8" t="str">
        <f>IF(ISNUMBER(N1712),_xll.BDP($C1712, "OPT_UNDL_PX")," ")</f>
        <v xml:space="preserve"> </v>
      </c>
      <c r="Q1712" s="7" t="str">
        <f>IF(ISNUMBER(N1712),+G1712*_xll.BDP($C1712, "PX_POS_MULT_FACTOR")*P1712/K1712," ")</f>
        <v xml:space="preserve"> </v>
      </c>
      <c r="R1712" s="8" t="str">
        <f>IF(OR($A1712="TUA",$A1712="TYA"),"",IF(ISNUMBER(_xll.BDP($C1712,"DUR_ADJ_OAS_MID")),_xll.BDP($C1712,"DUR_ADJ_OAS_MID"),IF(ISNUMBER(_xll.BDP($E1712&amp;" ISIN","DUR_ADJ_OAS_MID")),_xll.BDP($E1712&amp;" ISIN","DUR_ADJ_OAS_MID")," ")))</f>
        <v xml:space="preserve"> </v>
      </c>
      <c r="S1712" s="7" t="str">
        <f t="shared" si="27"/>
        <v xml:space="preserve"> </v>
      </c>
      <c r="AB1712" s="8" t="s">
        <v>190</v>
      </c>
      <c r="AG1712">
        <v>-1.413E-3</v>
      </c>
    </row>
    <row r="1713" spans="1:33" x14ac:dyDescent="0.25">
      <c r="A1713" t="s">
        <v>5031</v>
      </c>
      <c r="B1713" t="s">
        <v>506</v>
      </c>
      <c r="C1713" t="s">
        <v>507</v>
      </c>
      <c r="D1713" t="s">
        <v>508</v>
      </c>
      <c r="E1713" t="s">
        <v>509</v>
      </c>
      <c r="F1713" t="s">
        <v>510</v>
      </c>
      <c r="G1713" s="1">
        <v>21324.63028579421</v>
      </c>
      <c r="H1713" s="1">
        <v>81.41</v>
      </c>
      <c r="I1713" s="2">
        <v>1736038.1515665071</v>
      </c>
      <c r="J1713" s="3">
        <v>2.8263041752188502E-2</v>
      </c>
      <c r="K1713" s="4">
        <v>61424321.090000004</v>
      </c>
      <c r="L1713" s="5">
        <v>3925001</v>
      </c>
      <c r="M1713" s="6">
        <v>15.64950457</v>
      </c>
      <c r="N1713" s="7" t="str">
        <f>IF(ISNUMBER(_xll.BDP($C1713, "DELTA_MID")),_xll.BDP($C1713, "DELTA_MID")," ")</f>
        <v xml:space="preserve"> </v>
      </c>
      <c r="O1713" s="7" t="str">
        <f>IF(ISNUMBER(N1713),_xll.BDP($C1713, "OPT_UNDL_TICKER"),"")</f>
        <v/>
      </c>
      <c r="P1713" s="8" t="str">
        <f>IF(ISNUMBER(N1713),_xll.BDP($C1713, "OPT_UNDL_PX")," ")</f>
        <v xml:space="preserve"> </v>
      </c>
      <c r="Q1713" s="7" t="str">
        <f>IF(ISNUMBER(N1713),+G1713*_xll.BDP($C1713, "PX_POS_MULT_FACTOR")*P1713/K1713," ")</f>
        <v xml:space="preserve"> </v>
      </c>
      <c r="R1713" s="8" t="str">
        <f>IF(OR($A1713="TUA",$A1713="TYA"),"",IF(ISNUMBER(_xll.BDP($C1713,"DUR_ADJ_OAS_MID")),_xll.BDP($C1713,"DUR_ADJ_OAS_MID"),IF(ISNUMBER(_xll.BDP($E1713&amp;" ISIN","DUR_ADJ_OAS_MID")),_xll.BDP($E1713&amp;" ISIN","DUR_ADJ_OAS_MID")," ")))</f>
        <v xml:space="preserve"> </v>
      </c>
      <c r="S1713" s="7" t="str">
        <f t="shared" si="27"/>
        <v xml:space="preserve"> </v>
      </c>
      <c r="AB1713" s="8" t="s">
        <v>190</v>
      </c>
      <c r="AG1713">
        <v>-1.413E-3</v>
      </c>
    </row>
    <row r="1714" spans="1:33" x14ac:dyDescent="0.25">
      <c r="A1714" t="s">
        <v>5031</v>
      </c>
      <c r="B1714" t="s">
        <v>511</v>
      </c>
      <c r="C1714" t="s">
        <v>512</v>
      </c>
      <c r="D1714" t="s">
        <v>513</v>
      </c>
      <c r="E1714" t="s">
        <v>514</v>
      </c>
      <c r="F1714" t="s">
        <v>515</v>
      </c>
      <c r="G1714" s="1">
        <v>8941.8799086338822</v>
      </c>
      <c r="H1714" s="1">
        <v>184.12</v>
      </c>
      <c r="I1714" s="2">
        <v>1646378.92877767</v>
      </c>
      <c r="J1714" s="3">
        <v>2.6803372012290799E-2</v>
      </c>
      <c r="K1714" s="4">
        <v>61424321.090000004</v>
      </c>
      <c r="L1714" s="5">
        <v>3925001</v>
      </c>
      <c r="M1714" s="6">
        <v>15.64950457</v>
      </c>
      <c r="N1714" s="7" t="str">
        <f>IF(ISNUMBER(_xll.BDP($C1714, "DELTA_MID")),_xll.BDP($C1714, "DELTA_MID")," ")</f>
        <v xml:space="preserve"> </v>
      </c>
      <c r="O1714" s="7" t="str">
        <f>IF(ISNUMBER(N1714),_xll.BDP($C1714, "OPT_UNDL_TICKER"),"")</f>
        <v/>
      </c>
      <c r="P1714" s="8" t="str">
        <f>IF(ISNUMBER(N1714),_xll.BDP($C1714, "OPT_UNDL_PX")," ")</f>
        <v xml:space="preserve"> </v>
      </c>
      <c r="Q1714" s="7" t="str">
        <f>IF(ISNUMBER(N1714),+G1714*_xll.BDP($C1714, "PX_POS_MULT_FACTOR")*P1714/K1714," ")</f>
        <v xml:space="preserve"> </v>
      </c>
      <c r="R1714" s="8" t="str">
        <f>IF(OR($A1714="TUA",$A1714="TYA"),"",IF(ISNUMBER(_xll.BDP($C1714,"DUR_ADJ_OAS_MID")),_xll.BDP($C1714,"DUR_ADJ_OAS_MID"),IF(ISNUMBER(_xll.BDP($E1714&amp;" ISIN","DUR_ADJ_OAS_MID")),_xll.BDP($E1714&amp;" ISIN","DUR_ADJ_OAS_MID")," ")))</f>
        <v xml:space="preserve"> </v>
      </c>
      <c r="S1714" s="7" t="str">
        <f t="shared" si="27"/>
        <v xml:space="preserve"> </v>
      </c>
      <c r="AB1714" s="8" t="s">
        <v>190</v>
      </c>
      <c r="AG1714">
        <v>-1.413E-3</v>
      </c>
    </row>
    <row r="1715" spans="1:33" x14ac:dyDescent="0.25">
      <c r="A1715" t="s">
        <v>5031</v>
      </c>
      <c r="B1715" t="s">
        <v>516</v>
      </c>
      <c r="C1715" t="s">
        <v>517</v>
      </c>
      <c r="D1715" t="s">
        <v>518</v>
      </c>
      <c r="E1715" t="s">
        <v>519</v>
      </c>
      <c r="F1715" t="s">
        <v>520</v>
      </c>
      <c r="G1715" s="1">
        <v>3918.1505362545881</v>
      </c>
      <c r="H1715" s="1">
        <v>480.58</v>
      </c>
      <c r="I1715" s="2">
        <v>1882984.7847132301</v>
      </c>
      <c r="J1715" s="3">
        <v>3.0655361773624601E-2</v>
      </c>
      <c r="K1715" s="4">
        <v>61424321.090000004</v>
      </c>
      <c r="L1715" s="5">
        <v>3925001</v>
      </c>
      <c r="M1715" s="6">
        <v>15.64950457</v>
      </c>
      <c r="N1715" s="7" t="str">
        <f>IF(ISNUMBER(_xll.BDP($C1715, "DELTA_MID")),_xll.BDP($C1715, "DELTA_MID")," ")</f>
        <v xml:space="preserve"> </v>
      </c>
      <c r="O1715" s="7" t="str">
        <f>IF(ISNUMBER(N1715),_xll.BDP($C1715, "OPT_UNDL_TICKER"),"")</f>
        <v/>
      </c>
      <c r="P1715" s="8" t="str">
        <f>IF(ISNUMBER(N1715),_xll.BDP($C1715, "OPT_UNDL_PX")," ")</f>
        <v xml:space="preserve"> </v>
      </c>
      <c r="Q1715" s="7" t="str">
        <f>IF(ISNUMBER(N1715),+G1715*_xll.BDP($C1715, "PX_POS_MULT_FACTOR")*P1715/K1715," ")</f>
        <v xml:space="preserve"> </v>
      </c>
      <c r="R1715" s="8" t="str">
        <f>IF(OR($A1715="TUA",$A1715="TYA"),"",IF(ISNUMBER(_xll.BDP($C1715,"DUR_ADJ_OAS_MID")),_xll.BDP($C1715,"DUR_ADJ_OAS_MID"),IF(ISNUMBER(_xll.BDP($E1715&amp;" ISIN","DUR_ADJ_OAS_MID")),_xll.BDP($E1715&amp;" ISIN","DUR_ADJ_OAS_MID")," ")))</f>
        <v xml:space="preserve"> </v>
      </c>
      <c r="S1715" s="7" t="str">
        <f t="shared" si="27"/>
        <v xml:space="preserve"> </v>
      </c>
      <c r="AB1715" s="8" t="s">
        <v>190</v>
      </c>
      <c r="AG1715">
        <v>-1.413E-3</v>
      </c>
    </row>
    <row r="1716" spans="1:33" x14ac:dyDescent="0.25">
      <c r="A1716" t="s">
        <v>5031</v>
      </c>
      <c r="B1716" t="s">
        <v>521</v>
      </c>
      <c r="C1716" t="s">
        <v>522</v>
      </c>
      <c r="D1716" t="s">
        <v>523</v>
      </c>
      <c r="E1716" t="s">
        <v>524</v>
      </c>
      <c r="F1716" t="s">
        <v>525</v>
      </c>
      <c r="G1716" s="1">
        <v>1205.9419611582589</v>
      </c>
      <c r="H1716" s="1">
        <v>1425.18</v>
      </c>
      <c r="I1716" s="2">
        <v>1718684.364203528</v>
      </c>
      <c r="J1716" s="3">
        <v>2.79805186887663E-2</v>
      </c>
      <c r="K1716" s="4">
        <v>61424321.090000004</v>
      </c>
      <c r="L1716" s="5">
        <v>3925001</v>
      </c>
      <c r="M1716" s="6">
        <v>15.64950457</v>
      </c>
      <c r="N1716" s="7" t="str">
        <f>IF(ISNUMBER(_xll.BDP($C1716, "DELTA_MID")),_xll.BDP($C1716, "DELTA_MID")," ")</f>
        <v xml:space="preserve"> </v>
      </c>
      <c r="O1716" s="7" t="str">
        <f>IF(ISNUMBER(N1716),_xll.BDP($C1716, "OPT_UNDL_TICKER"),"")</f>
        <v/>
      </c>
      <c r="P1716" s="8" t="str">
        <f>IF(ISNUMBER(N1716),_xll.BDP($C1716, "OPT_UNDL_PX")," ")</f>
        <v xml:space="preserve"> </v>
      </c>
      <c r="Q1716" s="7" t="str">
        <f>IF(ISNUMBER(N1716),+G1716*_xll.BDP($C1716, "PX_POS_MULT_FACTOR")*P1716/K1716," ")</f>
        <v xml:space="preserve"> </v>
      </c>
      <c r="R1716" s="8" t="str">
        <f>IF(OR($A1716="TUA",$A1716="TYA"),"",IF(ISNUMBER(_xll.BDP($C1716,"DUR_ADJ_OAS_MID")),_xll.BDP($C1716,"DUR_ADJ_OAS_MID"),IF(ISNUMBER(_xll.BDP($E1716&amp;" ISIN","DUR_ADJ_OAS_MID")),_xll.BDP($E1716&amp;" ISIN","DUR_ADJ_OAS_MID")," ")))</f>
        <v xml:space="preserve"> </v>
      </c>
      <c r="S1716" s="7" t="str">
        <f t="shared" si="27"/>
        <v xml:space="preserve"> </v>
      </c>
      <c r="AB1716" s="8" t="s">
        <v>190</v>
      </c>
      <c r="AG1716">
        <v>-1.413E-3</v>
      </c>
    </row>
    <row r="1717" spans="1:33" x14ac:dyDescent="0.25">
      <c r="A1717" t="s">
        <v>5031</v>
      </c>
      <c r="B1717" t="s">
        <v>526</v>
      </c>
      <c r="C1717" t="s">
        <v>527</v>
      </c>
      <c r="D1717" t="s">
        <v>528</v>
      </c>
      <c r="E1717" t="s">
        <v>529</v>
      </c>
      <c r="F1717" t="s">
        <v>530</v>
      </c>
      <c r="G1717" s="1">
        <v>6371.621503196202</v>
      </c>
      <c r="H1717" s="1">
        <v>273.27999999999997</v>
      </c>
      <c r="I1717" s="2">
        <v>1741236.7243934581</v>
      </c>
      <c r="J1717" s="3">
        <v>2.8347675537873099E-2</v>
      </c>
      <c r="K1717" s="4">
        <v>61424321.090000004</v>
      </c>
      <c r="L1717" s="5">
        <v>3925001</v>
      </c>
      <c r="M1717" s="6">
        <v>15.64950457</v>
      </c>
      <c r="N1717" s="7" t="str">
        <f>IF(ISNUMBER(_xll.BDP($C1717, "DELTA_MID")),_xll.BDP($C1717, "DELTA_MID")," ")</f>
        <v xml:space="preserve"> </v>
      </c>
      <c r="O1717" s="7" t="str">
        <f>IF(ISNUMBER(N1717),_xll.BDP($C1717, "OPT_UNDL_TICKER"),"")</f>
        <v/>
      </c>
      <c r="P1717" s="8" t="str">
        <f>IF(ISNUMBER(N1717),_xll.BDP($C1717, "OPT_UNDL_PX")," ")</f>
        <v xml:space="preserve"> </v>
      </c>
      <c r="Q1717" s="7" t="str">
        <f>IF(ISNUMBER(N1717),+G1717*_xll.BDP($C1717, "PX_POS_MULT_FACTOR")*P1717/K1717," ")</f>
        <v xml:space="preserve"> </v>
      </c>
      <c r="R1717" s="8" t="str">
        <f>IF(OR($A1717="TUA",$A1717="TYA"),"",IF(ISNUMBER(_xll.BDP($C1717,"DUR_ADJ_OAS_MID")),_xll.BDP($C1717,"DUR_ADJ_OAS_MID"),IF(ISNUMBER(_xll.BDP($E1717&amp;" ISIN","DUR_ADJ_OAS_MID")),_xll.BDP($E1717&amp;" ISIN","DUR_ADJ_OAS_MID")," ")))</f>
        <v xml:space="preserve"> </v>
      </c>
      <c r="S1717" s="7" t="str">
        <f t="shared" si="27"/>
        <v xml:space="preserve"> </v>
      </c>
      <c r="AB1717" s="8" t="s">
        <v>190</v>
      </c>
      <c r="AG1717">
        <v>-1.413E-3</v>
      </c>
    </row>
    <row r="1718" spans="1:33" x14ac:dyDescent="0.25">
      <c r="A1718" t="s">
        <v>5031</v>
      </c>
      <c r="B1718" t="s">
        <v>531</v>
      </c>
      <c r="C1718" t="s">
        <v>532</v>
      </c>
      <c r="D1718" t="s">
        <v>533</v>
      </c>
      <c r="E1718" t="s">
        <v>534</v>
      </c>
      <c r="F1718" t="s">
        <v>535</v>
      </c>
      <c r="G1718" s="1">
        <v>11548.246824477979</v>
      </c>
      <c r="H1718" s="1">
        <v>156.04</v>
      </c>
      <c r="I1718" s="2">
        <v>1801988.434491544</v>
      </c>
      <c r="J1718" s="3">
        <v>2.93367252989453E-2</v>
      </c>
      <c r="K1718" s="4">
        <v>61424321.090000004</v>
      </c>
      <c r="L1718" s="5">
        <v>3925001</v>
      </c>
      <c r="M1718" s="6">
        <v>15.64950457</v>
      </c>
      <c r="N1718" s="7" t="str">
        <f>IF(ISNUMBER(_xll.BDP($C1718, "DELTA_MID")),_xll.BDP($C1718, "DELTA_MID")," ")</f>
        <v xml:space="preserve"> </v>
      </c>
      <c r="O1718" s="7" t="str">
        <f>IF(ISNUMBER(N1718),_xll.BDP($C1718, "OPT_UNDL_TICKER"),"")</f>
        <v/>
      </c>
      <c r="P1718" s="8" t="str">
        <f>IF(ISNUMBER(N1718),_xll.BDP($C1718, "OPT_UNDL_PX")," ")</f>
        <v xml:space="preserve"> </v>
      </c>
      <c r="Q1718" s="7" t="str">
        <f>IF(ISNUMBER(N1718),+G1718*_xll.BDP($C1718, "PX_POS_MULT_FACTOR")*P1718/K1718," ")</f>
        <v xml:space="preserve"> </v>
      </c>
      <c r="R1718" s="8" t="str">
        <f>IF(OR($A1718="TUA",$A1718="TYA"),"",IF(ISNUMBER(_xll.BDP($C1718,"DUR_ADJ_OAS_MID")),_xll.BDP($C1718,"DUR_ADJ_OAS_MID"),IF(ISNUMBER(_xll.BDP($E1718&amp;" ISIN","DUR_ADJ_OAS_MID")),_xll.BDP($E1718&amp;" ISIN","DUR_ADJ_OAS_MID")," ")))</f>
        <v xml:space="preserve"> </v>
      </c>
      <c r="S1718" s="7" t="str">
        <f t="shared" si="27"/>
        <v xml:space="preserve"> </v>
      </c>
      <c r="AB1718" s="8" t="s">
        <v>190</v>
      </c>
      <c r="AG1718">
        <v>-1.413E-3</v>
      </c>
    </row>
    <row r="1719" spans="1:33" x14ac:dyDescent="0.25">
      <c r="A1719" t="s">
        <v>5031</v>
      </c>
      <c r="B1719" t="s">
        <v>536</v>
      </c>
      <c r="C1719" t="s">
        <v>537</v>
      </c>
      <c r="D1719" t="s">
        <v>538</v>
      </c>
      <c r="E1719" t="s">
        <v>539</v>
      </c>
      <c r="F1719" t="s">
        <v>540</v>
      </c>
      <c r="G1719" s="1">
        <v>223.18143692039979</v>
      </c>
      <c r="H1719" s="1">
        <v>7499.76</v>
      </c>
      <c r="I1719" s="2">
        <v>1673807.213358138</v>
      </c>
      <c r="J1719" s="3">
        <v>2.72499098672274E-2</v>
      </c>
      <c r="K1719" s="4">
        <v>61424321.090000004</v>
      </c>
      <c r="L1719" s="5">
        <v>3925001</v>
      </c>
      <c r="M1719" s="6">
        <v>15.64950457</v>
      </c>
      <c r="N1719" s="7" t="str">
        <f>IF(ISNUMBER(_xll.BDP($C1719, "DELTA_MID")),_xll.BDP($C1719, "DELTA_MID")," ")</f>
        <v xml:space="preserve"> </v>
      </c>
      <c r="O1719" s="7" t="str">
        <f>IF(ISNUMBER(N1719),_xll.BDP($C1719, "OPT_UNDL_TICKER"),"")</f>
        <v/>
      </c>
      <c r="P1719" s="8" t="str">
        <f>IF(ISNUMBER(N1719),_xll.BDP($C1719, "OPT_UNDL_PX")," ")</f>
        <v xml:space="preserve"> </v>
      </c>
      <c r="Q1719" s="7" t="str">
        <f>IF(ISNUMBER(N1719),+G1719*_xll.BDP($C1719, "PX_POS_MULT_FACTOR")*P1719/K1719," ")</f>
        <v xml:space="preserve"> </v>
      </c>
      <c r="R1719" s="8" t="str">
        <f>IF(OR($A1719="TUA",$A1719="TYA"),"",IF(ISNUMBER(_xll.BDP($C1719,"DUR_ADJ_OAS_MID")),_xll.BDP($C1719,"DUR_ADJ_OAS_MID"),IF(ISNUMBER(_xll.BDP($E1719&amp;" ISIN","DUR_ADJ_OAS_MID")),_xll.BDP($E1719&amp;" ISIN","DUR_ADJ_OAS_MID")," ")))</f>
        <v xml:space="preserve"> </v>
      </c>
      <c r="S1719" s="7" t="str">
        <f t="shared" si="27"/>
        <v xml:space="preserve"> </v>
      </c>
      <c r="AB1719" s="8" t="s">
        <v>190</v>
      </c>
      <c r="AG1719">
        <v>-1.413E-3</v>
      </c>
    </row>
    <row r="1720" spans="1:33" x14ac:dyDescent="0.25">
      <c r="A1720" t="s">
        <v>5031</v>
      </c>
      <c r="B1720" t="s">
        <v>541</v>
      </c>
      <c r="C1720" t="s">
        <v>542</v>
      </c>
      <c r="D1720" t="s">
        <v>543</v>
      </c>
      <c r="E1720" t="s">
        <v>544</v>
      </c>
      <c r="F1720" t="s">
        <v>545</v>
      </c>
      <c r="G1720" s="1">
        <v>22950.27475092006</v>
      </c>
      <c r="H1720" s="1">
        <v>77.739999999999995</v>
      </c>
      <c r="I1720" s="2">
        <v>1784154.359136526</v>
      </c>
      <c r="J1720" s="3">
        <v>2.90463830527707E-2</v>
      </c>
      <c r="K1720" s="4">
        <v>61424321.090000004</v>
      </c>
      <c r="L1720" s="5">
        <v>3925001</v>
      </c>
      <c r="M1720" s="6">
        <v>15.64950457</v>
      </c>
      <c r="N1720" s="7" t="str">
        <f>IF(ISNUMBER(_xll.BDP($C1720, "DELTA_MID")),_xll.BDP($C1720, "DELTA_MID")," ")</f>
        <v xml:space="preserve"> </v>
      </c>
      <c r="O1720" s="7" t="str">
        <f>IF(ISNUMBER(N1720),_xll.BDP($C1720, "OPT_UNDL_TICKER"),"")</f>
        <v/>
      </c>
      <c r="P1720" s="8" t="str">
        <f>IF(ISNUMBER(N1720),_xll.BDP($C1720, "OPT_UNDL_PX")," ")</f>
        <v xml:space="preserve"> </v>
      </c>
      <c r="Q1720" s="7" t="str">
        <f>IF(ISNUMBER(N1720),+G1720*_xll.BDP($C1720, "PX_POS_MULT_FACTOR")*P1720/K1720," ")</f>
        <v xml:space="preserve"> </v>
      </c>
      <c r="R1720" s="8" t="str">
        <f>IF(OR($A1720="TUA",$A1720="TYA"),"",IF(ISNUMBER(_xll.BDP($C1720,"DUR_ADJ_OAS_MID")),_xll.BDP($C1720,"DUR_ADJ_OAS_MID"),IF(ISNUMBER(_xll.BDP($E1720&amp;" ISIN","DUR_ADJ_OAS_MID")),_xll.BDP($E1720&amp;" ISIN","DUR_ADJ_OAS_MID")," ")))</f>
        <v xml:space="preserve"> </v>
      </c>
      <c r="S1720" s="7" t="str">
        <f t="shared" si="27"/>
        <v xml:space="preserve"> </v>
      </c>
      <c r="AB1720" s="8" t="s">
        <v>190</v>
      </c>
      <c r="AG1720">
        <v>-1.413E-3</v>
      </c>
    </row>
    <row r="1721" spans="1:33" x14ac:dyDescent="0.25">
      <c r="A1721" t="s">
        <v>5031</v>
      </c>
      <c r="B1721" t="s">
        <v>546</v>
      </c>
      <c r="C1721" t="s">
        <v>547</v>
      </c>
      <c r="D1721" t="s">
        <v>548</v>
      </c>
      <c r="E1721" t="s">
        <v>549</v>
      </c>
      <c r="F1721" t="s">
        <v>550</v>
      </c>
      <c r="G1721" s="1">
        <v>10007.417937242721</v>
      </c>
      <c r="H1721" s="1">
        <v>174.9</v>
      </c>
      <c r="I1721" s="2">
        <v>1750297.397223752</v>
      </c>
      <c r="J1721" s="3">
        <v>2.8495185069431699E-2</v>
      </c>
      <c r="K1721" s="4">
        <v>61424321.090000004</v>
      </c>
      <c r="L1721" s="5">
        <v>3925001</v>
      </c>
      <c r="M1721" s="6">
        <v>15.64950457</v>
      </c>
      <c r="N1721" s="7" t="str">
        <f>IF(ISNUMBER(_xll.BDP($C1721, "DELTA_MID")),_xll.BDP($C1721, "DELTA_MID")," ")</f>
        <v xml:space="preserve"> </v>
      </c>
      <c r="O1721" s="7" t="str">
        <f>IF(ISNUMBER(N1721),_xll.BDP($C1721, "OPT_UNDL_TICKER"),"")</f>
        <v/>
      </c>
      <c r="P1721" s="8" t="str">
        <f>IF(ISNUMBER(N1721),_xll.BDP($C1721, "OPT_UNDL_PX")," ")</f>
        <v xml:space="preserve"> </v>
      </c>
      <c r="Q1721" s="7" t="str">
        <f>IF(ISNUMBER(N1721),+G1721*_xll.BDP($C1721, "PX_POS_MULT_FACTOR")*P1721/K1721," ")</f>
        <v xml:space="preserve"> </v>
      </c>
      <c r="R1721" s="8" t="str">
        <f>IF(OR($A1721="TUA",$A1721="TYA"),"",IF(ISNUMBER(_xll.BDP($C1721,"DUR_ADJ_OAS_MID")),_xll.BDP($C1721,"DUR_ADJ_OAS_MID"),IF(ISNUMBER(_xll.BDP($E1721&amp;" ISIN","DUR_ADJ_OAS_MID")),_xll.BDP($E1721&amp;" ISIN","DUR_ADJ_OAS_MID")," ")))</f>
        <v xml:space="preserve"> </v>
      </c>
      <c r="S1721" s="7" t="str">
        <f t="shared" si="27"/>
        <v xml:space="preserve"> </v>
      </c>
      <c r="AB1721" s="8" t="s">
        <v>190</v>
      </c>
      <c r="AG1721">
        <v>-1.413E-3</v>
      </c>
    </row>
    <row r="1722" spans="1:33" x14ac:dyDescent="0.25">
      <c r="A1722" t="s">
        <v>5031</v>
      </c>
      <c r="B1722" t="s">
        <v>551</v>
      </c>
      <c r="C1722" t="s">
        <v>552</v>
      </c>
      <c r="D1722" t="s">
        <v>553</v>
      </c>
      <c r="E1722" t="s">
        <v>554</v>
      </c>
      <c r="F1722" t="s">
        <v>555</v>
      </c>
      <c r="G1722" s="1">
        <v>1840.800000381834</v>
      </c>
      <c r="H1722" s="1">
        <v>925.97</v>
      </c>
      <c r="I1722" s="2">
        <v>1704525.576353566</v>
      </c>
      <c r="J1722" s="3">
        <v>2.7750010844337401E-2</v>
      </c>
      <c r="K1722" s="4">
        <v>61424321.090000004</v>
      </c>
      <c r="L1722" s="5">
        <v>3925001</v>
      </c>
      <c r="M1722" s="6">
        <v>15.64950457</v>
      </c>
      <c r="N1722" s="7" t="str">
        <f>IF(ISNUMBER(_xll.BDP($C1722, "DELTA_MID")),_xll.BDP($C1722, "DELTA_MID")," ")</f>
        <v xml:space="preserve"> </v>
      </c>
      <c r="O1722" s="7" t="str">
        <f>IF(ISNUMBER(N1722),_xll.BDP($C1722, "OPT_UNDL_TICKER"),"")</f>
        <v/>
      </c>
      <c r="P1722" s="8" t="str">
        <f>IF(ISNUMBER(N1722),_xll.BDP($C1722, "OPT_UNDL_PX")," ")</f>
        <v xml:space="preserve"> </v>
      </c>
      <c r="Q1722" s="7" t="str">
        <f>IF(ISNUMBER(N1722),+G1722*_xll.BDP($C1722, "PX_POS_MULT_FACTOR")*P1722/K1722," ")</f>
        <v xml:space="preserve"> </v>
      </c>
      <c r="R1722" s="8" t="str">
        <f>IF(OR($A1722="TUA",$A1722="TYA"),"",IF(ISNUMBER(_xll.BDP($C1722,"DUR_ADJ_OAS_MID")),_xll.BDP($C1722,"DUR_ADJ_OAS_MID"),IF(ISNUMBER(_xll.BDP($E1722&amp;" ISIN","DUR_ADJ_OAS_MID")),_xll.BDP($E1722&amp;" ISIN","DUR_ADJ_OAS_MID")," ")))</f>
        <v xml:space="preserve"> </v>
      </c>
      <c r="S1722" s="7" t="str">
        <f t="shared" si="27"/>
        <v xml:space="preserve"> </v>
      </c>
      <c r="AB1722" s="8" t="s">
        <v>190</v>
      </c>
      <c r="AG1722">
        <v>-1.413E-3</v>
      </c>
    </row>
    <row r="1723" spans="1:33" x14ac:dyDescent="0.25">
      <c r="A1723" t="s">
        <v>5031</v>
      </c>
      <c r="B1723" t="s">
        <v>556</v>
      </c>
      <c r="C1723" t="s">
        <v>557</v>
      </c>
      <c r="D1723" t="s">
        <v>558</v>
      </c>
      <c r="E1723" t="s">
        <v>559</v>
      </c>
      <c r="F1723" t="s">
        <v>560</v>
      </c>
      <c r="G1723" s="1">
        <v>13388.39602529888</v>
      </c>
      <c r="H1723" s="1">
        <v>123.88</v>
      </c>
      <c r="I1723" s="2">
        <v>1658554.499614025</v>
      </c>
      <c r="J1723" s="3">
        <v>2.70015926945921E-2</v>
      </c>
      <c r="K1723" s="4">
        <v>61424321.090000004</v>
      </c>
      <c r="L1723" s="5">
        <v>3925001</v>
      </c>
      <c r="M1723" s="6">
        <v>15.64950457</v>
      </c>
      <c r="N1723" s="7" t="str">
        <f>IF(ISNUMBER(_xll.BDP($C1723, "DELTA_MID")),_xll.BDP($C1723, "DELTA_MID")," ")</f>
        <v xml:space="preserve"> </v>
      </c>
      <c r="O1723" s="7" t="str">
        <f>IF(ISNUMBER(N1723),_xll.BDP($C1723, "OPT_UNDL_TICKER"),"")</f>
        <v/>
      </c>
      <c r="P1723" s="8" t="str">
        <f>IF(ISNUMBER(N1723),_xll.BDP($C1723, "OPT_UNDL_PX")," ")</f>
        <v xml:space="preserve"> </v>
      </c>
      <c r="Q1723" s="7" t="str">
        <f>IF(ISNUMBER(N1723),+G1723*_xll.BDP($C1723, "PX_POS_MULT_FACTOR")*P1723/K1723," ")</f>
        <v xml:space="preserve"> </v>
      </c>
      <c r="R1723" s="8" t="str">
        <f>IF(OR($A1723="TUA",$A1723="TYA"),"",IF(ISNUMBER(_xll.BDP($C1723,"DUR_ADJ_OAS_MID")),_xll.BDP($C1723,"DUR_ADJ_OAS_MID"),IF(ISNUMBER(_xll.BDP($E1723&amp;" ISIN","DUR_ADJ_OAS_MID")),_xll.BDP($E1723&amp;" ISIN","DUR_ADJ_OAS_MID")," ")))</f>
        <v xml:space="preserve"> </v>
      </c>
      <c r="S1723" s="7" t="str">
        <f t="shared" si="27"/>
        <v xml:space="preserve"> </v>
      </c>
      <c r="AB1723" s="8" t="s">
        <v>190</v>
      </c>
      <c r="AG1723">
        <v>-1.413E-3</v>
      </c>
    </row>
    <row r="1724" spans="1:33" x14ac:dyDescent="0.25">
      <c r="A1724" t="s">
        <v>5031</v>
      </c>
      <c r="B1724" t="s">
        <v>561</v>
      </c>
      <c r="C1724" t="s">
        <v>562</v>
      </c>
      <c r="D1724" t="s">
        <v>563</v>
      </c>
      <c r="E1724" t="s">
        <v>564</v>
      </c>
      <c r="F1724" t="s">
        <v>565</v>
      </c>
      <c r="G1724" s="1">
        <v>10307.97838286859</v>
      </c>
      <c r="H1724" s="1">
        <v>178.88</v>
      </c>
      <c r="I1724" s="2">
        <v>1843891.1731275329</v>
      </c>
      <c r="J1724" s="3">
        <v>3.0018910106077198E-2</v>
      </c>
      <c r="K1724" s="4">
        <v>61424321.090000004</v>
      </c>
      <c r="L1724" s="5">
        <v>3925001</v>
      </c>
      <c r="M1724" s="6">
        <v>15.64950457</v>
      </c>
      <c r="N1724" s="7" t="str">
        <f>IF(ISNUMBER(_xll.BDP($C1724, "DELTA_MID")),_xll.BDP($C1724, "DELTA_MID")," ")</f>
        <v xml:space="preserve"> </v>
      </c>
      <c r="O1724" s="7" t="str">
        <f>IF(ISNUMBER(N1724),_xll.BDP($C1724, "OPT_UNDL_TICKER"),"")</f>
        <v/>
      </c>
      <c r="P1724" s="8" t="str">
        <f>IF(ISNUMBER(N1724),_xll.BDP($C1724, "OPT_UNDL_PX")," ")</f>
        <v xml:space="preserve"> </v>
      </c>
      <c r="Q1724" s="7" t="str">
        <f>IF(ISNUMBER(N1724),+G1724*_xll.BDP($C1724, "PX_POS_MULT_FACTOR")*P1724/K1724," ")</f>
        <v xml:space="preserve"> </v>
      </c>
      <c r="R1724" s="8" t="str">
        <f>IF(OR($A1724="TUA",$A1724="TYA"),"",IF(ISNUMBER(_xll.BDP($C1724,"DUR_ADJ_OAS_MID")),_xll.BDP($C1724,"DUR_ADJ_OAS_MID"),IF(ISNUMBER(_xll.BDP($E1724&amp;" ISIN","DUR_ADJ_OAS_MID")),_xll.BDP($E1724&amp;" ISIN","DUR_ADJ_OAS_MID")," ")))</f>
        <v xml:space="preserve"> </v>
      </c>
      <c r="S1724" s="7" t="str">
        <f t="shared" si="27"/>
        <v xml:space="preserve"> </v>
      </c>
      <c r="AB1724" s="8" t="s">
        <v>190</v>
      </c>
      <c r="AG1724">
        <v>-1.413E-3</v>
      </c>
    </row>
    <row r="1725" spans="1:33" x14ac:dyDescent="0.25">
      <c r="A1725" t="s">
        <v>5031</v>
      </c>
      <c r="B1725" t="s">
        <v>566</v>
      </c>
      <c r="C1725" t="s">
        <v>567</v>
      </c>
      <c r="D1725" t="s">
        <v>568</v>
      </c>
      <c r="E1725" t="s">
        <v>569</v>
      </c>
      <c r="F1725" t="s">
        <v>570</v>
      </c>
      <c r="G1725" s="1">
        <v>27489.570796927401</v>
      </c>
      <c r="H1725" s="1">
        <v>63.49</v>
      </c>
      <c r="I1725" s="2">
        <v>1745312.8498969211</v>
      </c>
      <c r="J1725" s="3">
        <v>2.8414035660885101E-2</v>
      </c>
      <c r="K1725" s="4">
        <v>61424321.090000004</v>
      </c>
      <c r="L1725" s="5">
        <v>3925001</v>
      </c>
      <c r="M1725" s="6">
        <v>15.64950457</v>
      </c>
      <c r="N1725" s="7" t="str">
        <f>IF(ISNUMBER(_xll.BDP($C1725, "DELTA_MID")),_xll.BDP($C1725, "DELTA_MID")," ")</f>
        <v xml:space="preserve"> </v>
      </c>
      <c r="O1725" s="7" t="str">
        <f>IF(ISNUMBER(N1725),_xll.BDP($C1725, "OPT_UNDL_TICKER"),"")</f>
        <v/>
      </c>
      <c r="P1725" s="8" t="str">
        <f>IF(ISNUMBER(N1725),_xll.BDP($C1725, "OPT_UNDL_PX")," ")</f>
        <v xml:space="preserve"> </v>
      </c>
      <c r="Q1725" s="7" t="str">
        <f>IF(ISNUMBER(N1725),+G1725*_xll.BDP($C1725, "PX_POS_MULT_FACTOR")*P1725/K1725," ")</f>
        <v xml:space="preserve"> </v>
      </c>
      <c r="R1725" s="8" t="str">
        <f>IF(OR($A1725="TUA",$A1725="TYA"),"",IF(ISNUMBER(_xll.BDP($C1725,"DUR_ADJ_OAS_MID")),_xll.BDP($C1725,"DUR_ADJ_OAS_MID"),IF(ISNUMBER(_xll.BDP($E1725&amp;" ISIN","DUR_ADJ_OAS_MID")),_xll.BDP($E1725&amp;" ISIN","DUR_ADJ_OAS_MID")," ")))</f>
        <v xml:space="preserve"> </v>
      </c>
      <c r="S1725" s="7" t="str">
        <f t="shared" si="27"/>
        <v xml:space="preserve"> </v>
      </c>
      <c r="AB1725" s="8" t="s">
        <v>190</v>
      </c>
      <c r="AG1725">
        <v>-1.413E-3</v>
      </c>
    </row>
    <row r="1726" spans="1:33" x14ac:dyDescent="0.25">
      <c r="A1726" t="s">
        <v>5031</v>
      </c>
      <c r="B1726" t="s">
        <v>571</v>
      </c>
      <c r="C1726" t="s">
        <v>572</v>
      </c>
      <c r="D1726" t="s">
        <v>573</v>
      </c>
      <c r="E1726" t="s">
        <v>574</v>
      </c>
      <c r="F1726" t="s">
        <v>575</v>
      </c>
      <c r="G1726" s="1">
        <v>18045.108695296101</v>
      </c>
      <c r="H1726" s="1">
        <v>95.72</v>
      </c>
      <c r="I1726" s="2">
        <v>1727277.804313743</v>
      </c>
      <c r="J1726" s="3">
        <v>2.81204215799618E-2</v>
      </c>
      <c r="K1726" s="4">
        <v>61424321.090000004</v>
      </c>
      <c r="L1726" s="5">
        <v>3925001</v>
      </c>
      <c r="M1726" s="6">
        <v>15.64950457</v>
      </c>
      <c r="N1726" s="7" t="str">
        <f>IF(ISNUMBER(_xll.BDP($C1726, "DELTA_MID")),_xll.BDP($C1726, "DELTA_MID")," ")</f>
        <v xml:space="preserve"> </v>
      </c>
      <c r="O1726" s="7" t="str">
        <f>IF(ISNUMBER(N1726),_xll.BDP($C1726, "OPT_UNDL_TICKER"),"")</f>
        <v/>
      </c>
      <c r="P1726" s="8" t="str">
        <f>IF(ISNUMBER(N1726),_xll.BDP($C1726, "OPT_UNDL_PX")," ")</f>
        <v xml:space="preserve"> </v>
      </c>
      <c r="Q1726" s="7" t="str">
        <f>IF(ISNUMBER(N1726),+G1726*_xll.BDP($C1726, "PX_POS_MULT_FACTOR")*P1726/K1726," ")</f>
        <v xml:space="preserve"> </v>
      </c>
      <c r="R1726" s="8" t="str">
        <f>IF(OR($A1726="TUA",$A1726="TYA"),"",IF(ISNUMBER(_xll.BDP($C1726,"DUR_ADJ_OAS_MID")),_xll.BDP($C1726,"DUR_ADJ_OAS_MID"),IF(ISNUMBER(_xll.BDP($E1726&amp;" ISIN","DUR_ADJ_OAS_MID")),_xll.BDP($E1726&amp;" ISIN","DUR_ADJ_OAS_MID")," ")))</f>
        <v xml:space="preserve"> </v>
      </c>
      <c r="S1726" s="7" t="str">
        <f t="shared" si="27"/>
        <v xml:space="preserve"> </v>
      </c>
      <c r="AB1726" s="8" t="s">
        <v>190</v>
      </c>
      <c r="AG1726">
        <v>-1.413E-3</v>
      </c>
    </row>
    <row r="1727" spans="1:33" x14ac:dyDescent="0.25">
      <c r="A1727" t="s">
        <v>5031</v>
      </c>
      <c r="B1727" t="s">
        <v>576</v>
      </c>
      <c r="C1727" t="s">
        <v>577</v>
      </c>
      <c r="D1727" t="s">
        <v>578</v>
      </c>
      <c r="E1727" t="s">
        <v>579</v>
      </c>
      <c r="F1727" t="s">
        <v>580</v>
      </c>
      <c r="G1727" s="1">
        <v>9453.9271510154831</v>
      </c>
      <c r="H1727" s="1">
        <v>194.84</v>
      </c>
      <c r="I1727" s="2">
        <v>1842003.1661038571</v>
      </c>
      <c r="J1727" s="3">
        <v>2.99881729812678E-2</v>
      </c>
      <c r="K1727" s="4">
        <v>61424321.090000004</v>
      </c>
      <c r="L1727" s="5">
        <v>3925001</v>
      </c>
      <c r="M1727" s="6">
        <v>15.64950457</v>
      </c>
      <c r="N1727" s="7" t="str">
        <f>IF(ISNUMBER(_xll.BDP($C1727, "DELTA_MID")),_xll.BDP($C1727, "DELTA_MID")," ")</f>
        <v xml:space="preserve"> </v>
      </c>
      <c r="O1727" s="7" t="str">
        <f>IF(ISNUMBER(N1727),_xll.BDP($C1727, "OPT_UNDL_TICKER"),"")</f>
        <v/>
      </c>
      <c r="P1727" s="8" t="str">
        <f>IF(ISNUMBER(N1727),_xll.BDP($C1727, "OPT_UNDL_PX")," ")</f>
        <v xml:space="preserve"> </v>
      </c>
      <c r="Q1727" s="7" t="str">
        <f>IF(ISNUMBER(N1727),+G1727*_xll.BDP($C1727, "PX_POS_MULT_FACTOR")*P1727/K1727," ")</f>
        <v xml:space="preserve"> </v>
      </c>
      <c r="R1727" s="8" t="str">
        <f>IF(OR($A1727="TUA",$A1727="TYA"),"",IF(ISNUMBER(_xll.BDP($C1727,"DUR_ADJ_OAS_MID")),_xll.BDP($C1727,"DUR_ADJ_OAS_MID"),IF(ISNUMBER(_xll.BDP($E1727&amp;" ISIN","DUR_ADJ_OAS_MID")),_xll.BDP($E1727&amp;" ISIN","DUR_ADJ_OAS_MID")," ")))</f>
        <v xml:space="preserve"> </v>
      </c>
      <c r="S1727" s="7" t="str">
        <f t="shared" si="27"/>
        <v xml:space="preserve"> </v>
      </c>
      <c r="AB1727" s="8" t="s">
        <v>190</v>
      </c>
      <c r="AG1727">
        <v>-1.413E-3</v>
      </c>
    </row>
    <row r="1728" spans="1:33" x14ac:dyDescent="0.25">
      <c r="A1728" t="s">
        <v>5031</v>
      </c>
      <c r="B1728" t="s">
        <v>581</v>
      </c>
      <c r="C1728" t="s">
        <v>582</v>
      </c>
      <c r="D1728" t="s">
        <v>583</v>
      </c>
      <c r="E1728" t="s">
        <v>584</v>
      </c>
      <c r="F1728" t="s">
        <v>585</v>
      </c>
      <c r="G1728" s="1">
        <v>35863.351835931477</v>
      </c>
      <c r="H1728" s="1">
        <v>50.66</v>
      </c>
      <c r="I1728" s="2">
        <v>1816837.4040082891</v>
      </c>
      <c r="J1728" s="3">
        <v>2.9578469436336501E-2</v>
      </c>
      <c r="K1728" s="4">
        <v>61424321.090000004</v>
      </c>
      <c r="L1728" s="5">
        <v>3925001</v>
      </c>
      <c r="M1728" s="6">
        <v>15.64950457</v>
      </c>
      <c r="N1728" s="7" t="str">
        <f>IF(ISNUMBER(_xll.BDP($C1728, "DELTA_MID")),_xll.BDP($C1728, "DELTA_MID")," ")</f>
        <v xml:space="preserve"> </v>
      </c>
      <c r="O1728" s="7" t="str">
        <f>IF(ISNUMBER(N1728),_xll.BDP($C1728, "OPT_UNDL_TICKER"),"")</f>
        <v/>
      </c>
      <c r="P1728" s="8" t="str">
        <f>IF(ISNUMBER(N1728),_xll.BDP($C1728, "OPT_UNDL_PX")," ")</f>
        <v xml:space="preserve"> </v>
      </c>
      <c r="Q1728" s="7" t="str">
        <f>IF(ISNUMBER(N1728),+G1728*_xll.BDP($C1728, "PX_POS_MULT_FACTOR")*P1728/K1728," ")</f>
        <v xml:space="preserve"> </v>
      </c>
      <c r="R1728" s="8" t="str">
        <f>IF(OR($A1728="TUA",$A1728="TYA"),"",IF(ISNUMBER(_xll.BDP($C1728,"DUR_ADJ_OAS_MID")),_xll.BDP($C1728,"DUR_ADJ_OAS_MID"),IF(ISNUMBER(_xll.BDP($E1728&amp;" ISIN","DUR_ADJ_OAS_MID")),_xll.BDP($E1728&amp;" ISIN","DUR_ADJ_OAS_MID")," ")))</f>
        <v xml:space="preserve"> </v>
      </c>
      <c r="S1728" s="7" t="str">
        <f t="shared" si="27"/>
        <v xml:space="preserve"> </v>
      </c>
      <c r="AB1728" s="8" t="s">
        <v>190</v>
      </c>
      <c r="AG1728">
        <v>-1.413E-3</v>
      </c>
    </row>
    <row r="1729" spans="1:33" x14ac:dyDescent="0.25">
      <c r="A1729" t="s">
        <v>5031</v>
      </c>
      <c r="B1729" t="s">
        <v>586</v>
      </c>
      <c r="C1729" t="s">
        <v>587</v>
      </c>
      <c r="D1729" t="s">
        <v>588</v>
      </c>
      <c r="E1729" t="s">
        <v>589</v>
      </c>
      <c r="F1729" t="s">
        <v>590</v>
      </c>
      <c r="G1729" s="1">
        <v>4682.1919973644663</v>
      </c>
      <c r="H1729" s="1">
        <v>367.82</v>
      </c>
      <c r="I1729" s="2">
        <v>1722203.8604705981</v>
      </c>
      <c r="J1729" s="3">
        <v>2.8037816778588302E-2</v>
      </c>
      <c r="K1729" s="4">
        <v>61424321.090000004</v>
      </c>
      <c r="L1729" s="5">
        <v>3925001</v>
      </c>
      <c r="M1729" s="6">
        <v>15.64950457</v>
      </c>
      <c r="N1729" s="7" t="str">
        <f>IF(ISNUMBER(_xll.BDP($C1729, "DELTA_MID")),_xll.BDP($C1729, "DELTA_MID")," ")</f>
        <v xml:space="preserve"> </v>
      </c>
      <c r="O1729" s="7" t="str">
        <f>IF(ISNUMBER(N1729),_xll.BDP($C1729, "OPT_UNDL_TICKER"),"")</f>
        <v/>
      </c>
      <c r="P1729" s="8" t="str">
        <f>IF(ISNUMBER(N1729),_xll.BDP($C1729, "OPT_UNDL_PX")," ")</f>
        <v xml:space="preserve"> </v>
      </c>
      <c r="Q1729" s="7" t="str">
        <f>IF(ISNUMBER(N1729),+G1729*_xll.BDP($C1729, "PX_POS_MULT_FACTOR")*P1729/K1729," ")</f>
        <v xml:space="preserve"> </v>
      </c>
      <c r="R1729" s="8" t="str">
        <f>IF(OR($A1729="TUA",$A1729="TYA"),"",IF(ISNUMBER(_xll.BDP($C1729,"DUR_ADJ_OAS_MID")),_xll.BDP($C1729,"DUR_ADJ_OAS_MID"),IF(ISNUMBER(_xll.BDP($E1729&amp;" ISIN","DUR_ADJ_OAS_MID")),_xll.BDP($E1729&amp;" ISIN","DUR_ADJ_OAS_MID")," ")))</f>
        <v xml:space="preserve"> </v>
      </c>
      <c r="S1729" s="7" t="str">
        <f t="shared" si="27"/>
        <v xml:space="preserve"> </v>
      </c>
      <c r="AB1729" s="8" t="s">
        <v>190</v>
      </c>
      <c r="AG1729">
        <v>-1.413E-3</v>
      </c>
    </row>
    <row r="1730" spans="1:33" x14ac:dyDescent="0.25">
      <c r="A1730" t="s">
        <v>5031</v>
      </c>
      <c r="B1730" t="s">
        <v>591</v>
      </c>
      <c r="C1730" t="s">
        <v>592</v>
      </c>
      <c r="D1730" t="s">
        <v>593</v>
      </c>
      <c r="E1730" t="s">
        <v>594</v>
      </c>
      <c r="F1730" t="s">
        <v>595</v>
      </c>
      <c r="G1730" s="1">
        <v>3333.824756099888</v>
      </c>
      <c r="H1730" s="1">
        <v>502.7</v>
      </c>
      <c r="I1730" s="2">
        <v>1675913.7048914139</v>
      </c>
      <c r="J1730" s="3">
        <v>2.7284203962724001E-2</v>
      </c>
      <c r="K1730" s="4">
        <v>61424321.090000004</v>
      </c>
      <c r="L1730" s="5">
        <v>3925001</v>
      </c>
      <c r="M1730" s="6">
        <v>15.64950457</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t="str">
        <f>IF(OR($A1730="TUA",$A1730="TYA"),"",IF(ISNUMBER(_xll.BDP($C1730,"DUR_ADJ_OAS_MID")),_xll.BDP($C1730,"DUR_ADJ_OAS_MID"),IF(ISNUMBER(_xll.BDP($E1730&amp;" ISIN","DUR_ADJ_OAS_MID")),_xll.BDP($E1730&amp;" ISIN","DUR_ADJ_OAS_MID")," ")))</f>
        <v xml:space="preserve"> </v>
      </c>
      <c r="S1730" s="7" t="str">
        <f t="shared" si="27"/>
        <v xml:space="preserve"> </v>
      </c>
      <c r="AB1730" s="8" t="s">
        <v>190</v>
      </c>
      <c r="AG1730">
        <v>-1.413E-3</v>
      </c>
    </row>
    <row r="1731" spans="1:33" x14ac:dyDescent="0.25">
      <c r="A1731" t="s">
        <v>5031</v>
      </c>
      <c r="B1731" t="s">
        <v>596</v>
      </c>
      <c r="C1731" t="s">
        <v>597</v>
      </c>
      <c r="D1731" t="s">
        <v>598</v>
      </c>
      <c r="E1731" t="s">
        <v>599</v>
      </c>
      <c r="F1731" t="s">
        <v>600</v>
      </c>
      <c r="G1731" s="1">
        <v>3276.018199611327</v>
      </c>
      <c r="H1731" s="1">
        <v>526.66999999999996</v>
      </c>
      <c r="I1731" s="2">
        <v>1725380.505189297</v>
      </c>
      <c r="J1731" s="3">
        <v>2.8089533177928599E-2</v>
      </c>
      <c r="K1731" s="4">
        <v>61424321.090000004</v>
      </c>
      <c r="L1731" s="5">
        <v>3925001</v>
      </c>
      <c r="M1731" s="6">
        <v>15.64950457</v>
      </c>
      <c r="N1731" s="7" t="str">
        <f>IF(ISNUMBER(_xll.BDP($C1731, "DELTA_MID")),_xll.BDP($C1731, "DELTA_MID")," ")</f>
        <v xml:space="preserve"> </v>
      </c>
      <c r="O1731" s="7" t="str">
        <f>IF(ISNUMBER(N1731),_xll.BDP($C1731, "OPT_UNDL_TICKER"),"")</f>
        <v/>
      </c>
      <c r="P1731" s="8" t="str">
        <f>IF(ISNUMBER(N1731),_xll.BDP($C1731, "OPT_UNDL_PX")," ")</f>
        <v xml:space="preserve"> </v>
      </c>
      <c r="Q1731" s="7" t="str">
        <f>IF(ISNUMBER(N1731),+G1731*_xll.BDP($C1731, "PX_POS_MULT_FACTOR")*P1731/K1731," ")</f>
        <v xml:space="preserve"> </v>
      </c>
      <c r="R1731" s="8" t="str">
        <f>IF(OR($A1731="TUA",$A1731="TYA"),"",IF(ISNUMBER(_xll.BDP($C1731,"DUR_ADJ_OAS_MID")),_xll.BDP($C1731,"DUR_ADJ_OAS_MID"),IF(ISNUMBER(_xll.BDP($E1731&amp;" ISIN","DUR_ADJ_OAS_MID")),_xll.BDP($E1731&amp;" ISIN","DUR_ADJ_OAS_MID")," ")))</f>
        <v xml:space="preserve"> </v>
      </c>
      <c r="S1731" s="7" t="str">
        <f t="shared" si="27"/>
        <v xml:space="preserve"> </v>
      </c>
      <c r="AB1731" s="8" t="s">
        <v>190</v>
      </c>
      <c r="AG1731">
        <v>-1.413E-3</v>
      </c>
    </row>
    <row r="1732" spans="1:33" x14ac:dyDescent="0.25">
      <c r="A1732" t="s">
        <v>5031</v>
      </c>
      <c r="B1732" t="s">
        <v>601</v>
      </c>
      <c r="C1732" t="s">
        <v>602</v>
      </c>
      <c r="D1732" t="s">
        <v>603</v>
      </c>
      <c r="E1732" t="s">
        <v>604</v>
      </c>
      <c r="G1732" s="1">
        <v>6662.4160815022187</v>
      </c>
      <c r="H1732" s="1">
        <v>263.07</v>
      </c>
      <c r="I1732" s="2">
        <v>1752681.7985607891</v>
      </c>
      <c r="J1732" s="3">
        <v>2.8534003591064901E-2</v>
      </c>
      <c r="K1732" s="4">
        <v>61424321.090000004</v>
      </c>
      <c r="L1732" s="5">
        <v>3925001</v>
      </c>
      <c r="M1732" s="6">
        <v>15.64950457</v>
      </c>
      <c r="N1732" s="7" t="str">
        <f>IF(ISNUMBER(_xll.BDP($C1732, "DELTA_MID")),_xll.BDP($C1732, "DELTA_MID")," ")</f>
        <v xml:space="preserve"> </v>
      </c>
      <c r="O1732" s="7" t="str">
        <f>IF(ISNUMBER(N1732),_xll.BDP($C1732, "OPT_UNDL_TICKER"),"")</f>
        <v/>
      </c>
      <c r="P1732" s="8" t="str">
        <f>IF(ISNUMBER(N1732),_xll.BDP($C1732, "OPT_UNDL_PX")," ")</f>
        <v xml:space="preserve"> </v>
      </c>
      <c r="Q1732" s="7" t="str">
        <f>IF(ISNUMBER(N1732),+G1732*_xll.BDP($C1732, "PX_POS_MULT_FACTOR")*P1732/K1732," ")</f>
        <v xml:space="preserve"> </v>
      </c>
      <c r="R1732" s="8" t="str">
        <f>IF(OR($A1732="TUA",$A1732="TYA"),"",IF(ISNUMBER(_xll.BDP($C1732,"DUR_ADJ_OAS_MID")),_xll.BDP($C1732,"DUR_ADJ_OAS_MID"),IF(ISNUMBER(_xll.BDP($E1732&amp;" ISIN","DUR_ADJ_OAS_MID")),_xll.BDP($E1732&amp;" ISIN","DUR_ADJ_OAS_MID")," ")))</f>
        <v xml:space="preserve"> </v>
      </c>
      <c r="S1732" s="7" t="str">
        <f t="shared" si="27"/>
        <v xml:space="preserve"> </v>
      </c>
      <c r="AB1732" s="8" t="s">
        <v>190</v>
      </c>
      <c r="AG1732">
        <v>-1.413E-3</v>
      </c>
    </row>
    <row r="1733" spans="1:33" x14ac:dyDescent="0.25">
      <c r="A1733" t="s">
        <v>5031</v>
      </c>
      <c r="B1733" t="s">
        <v>605</v>
      </c>
      <c r="C1733" t="s">
        <v>606</v>
      </c>
      <c r="D1733" t="s">
        <v>607</v>
      </c>
      <c r="E1733" t="s">
        <v>608</v>
      </c>
      <c r="F1733" t="s">
        <v>609</v>
      </c>
      <c r="G1733" s="1">
        <v>4794.4283612619001</v>
      </c>
      <c r="H1733" s="1">
        <v>354.57</v>
      </c>
      <c r="I1733" s="2">
        <v>1699960.464052632</v>
      </c>
      <c r="J1733" s="3">
        <v>2.7675689920313801E-2</v>
      </c>
      <c r="K1733" s="4">
        <v>61424321.090000004</v>
      </c>
      <c r="L1733" s="5">
        <v>3925001</v>
      </c>
      <c r="M1733" s="6">
        <v>15.64950457</v>
      </c>
      <c r="N1733" s="7" t="str">
        <f>IF(ISNUMBER(_xll.BDP($C1733, "DELTA_MID")),_xll.BDP($C1733, "DELTA_MID")," ")</f>
        <v xml:space="preserve"> </v>
      </c>
      <c r="O1733" s="7" t="str">
        <f>IF(ISNUMBER(N1733),_xll.BDP($C1733, "OPT_UNDL_TICKER"),"")</f>
        <v/>
      </c>
      <c r="P1733" s="8" t="str">
        <f>IF(ISNUMBER(N1733),_xll.BDP($C1733, "OPT_UNDL_PX")," ")</f>
        <v xml:space="preserve"> </v>
      </c>
      <c r="Q1733" s="7" t="str">
        <f>IF(ISNUMBER(N1733),+G1733*_xll.BDP($C1733, "PX_POS_MULT_FACTOR")*P1733/K1733," ")</f>
        <v xml:space="preserve"> </v>
      </c>
      <c r="R1733" s="8" t="str">
        <f>IF(OR($A1733="TUA",$A1733="TYA"),"",IF(ISNUMBER(_xll.BDP($C1733,"DUR_ADJ_OAS_MID")),_xll.BDP($C1733,"DUR_ADJ_OAS_MID"),IF(ISNUMBER(_xll.BDP($E1733&amp;" ISIN","DUR_ADJ_OAS_MID")),_xll.BDP($E1733&amp;" ISIN","DUR_ADJ_OAS_MID")," ")))</f>
        <v xml:space="preserve"> </v>
      </c>
      <c r="S1733" s="7" t="str">
        <f t="shared" si="27"/>
        <v xml:space="preserve"> </v>
      </c>
      <c r="AB1733" s="8" t="s">
        <v>190</v>
      </c>
      <c r="AG1733">
        <v>-1.413E-3</v>
      </c>
    </row>
    <row r="1734" spans="1:33" x14ac:dyDescent="0.25">
      <c r="A1734" t="s">
        <v>5031</v>
      </c>
      <c r="B1734" t="s">
        <v>610</v>
      </c>
      <c r="C1734" t="s">
        <v>611</v>
      </c>
      <c r="D1734" t="s">
        <v>612</v>
      </c>
      <c r="E1734" t="s">
        <v>613</v>
      </c>
      <c r="F1734" t="s">
        <v>614</v>
      </c>
      <c r="G1734" s="1">
        <v>1200.0785136566169</v>
      </c>
      <c r="H1734" s="1">
        <v>1427.18</v>
      </c>
      <c r="I1734" s="2">
        <v>1712728.053120451</v>
      </c>
      <c r="J1734" s="3">
        <v>2.78835487755889E-2</v>
      </c>
      <c r="K1734" s="4">
        <v>61424321.090000004</v>
      </c>
      <c r="L1734" s="5">
        <v>3925001</v>
      </c>
      <c r="M1734" s="6">
        <v>15.64950457</v>
      </c>
      <c r="N1734" s="7" t="str">
        <f>IF(ISNUMBER(_xll.BDP($C1734, "DELTA_MID")),_xll.BDP($C1734, "DELTA_MID")," ")</f>
        <v xml:space="preserve"> </v>
      </c>
      <c r="O1734" s="7" t="str">
        <f>IF(ISNUMBER(N1734),_xll.BDP($C1734, "OPT_UNDL_TICKER"),"")</f>
        <v/>
      </c>
      <c r="P1734" s="8" t="str">
        <f>IF(ISNUMBER(N1734),_xll.BDP($C1734, "OPT_UNDL_PX")," ")</f>
        <v xml:space="preserve"> </v>
      </c>
      <c r="Q1734" s="7" t="str">
        <f>IF(ISNUMBER(N1734),+G1734*_xll.BDP($C1734, "PX_POS_MULT_FACTOR")*P1734/K1734," ")</f>
        <v xml:space="preserve"> </v>
      </c>
      <c r="R1734" s="8" t="str">
        <f>IF(OR($A1734="TUA",$A1734="TYA"),"",IF(ISNUMBER(_xll.BDP($C1734,"DUR_ADJ_OAS_MID")),_xll.BDP($C1734,"DUR_ADJ_OAS_MID"),IF(ISNUMBER(_xll.BDP($E1734&amp;" ISIN","DUR_ADJ_OAS_MID")),_xll.BDP($E1734&amp;" ISIN","DUR_ADJ_OAS_MID")," ")))</f>
        <v xml:space="preserve"> </v>
      </c>
      <c r="S1734" s="7" t="str">
        <f t="shared" si="27"/>
        <v xml:space="preserve"> </v>
      </c>
      <c r="AB1734" s="8" t="s">
        <v>190</v>
      </c>
      <c r="AG1734">
        <v>-1.413E-3</v>
      </c>
    </row>
    <row r="1735" spans="1:33" x14ac:dyDescent="0.25">
      <c r="A1735" t="s">
        <v>5031</v>
      </c>
      <c r="B1735" t="s">
        <v>615</v>
      </c>
      <c r="C1735" t="s">
        <v>616</v>
      </c>
      <c r="D1735" t="s">
        <v>617</v>
      </c>
      <c r="E1735" t="s">
        <v>618</v>
      </c>
      <c r="F1735" t="s">
        <v>619</v>
      </c>
      <c r="G1735" s="1">
        <v>2734.700339601668</v>
      </c>
      <c r="H1735" s="1">
        <v>623.91</v>
      </c>
      <c r="I1735" s="2">
        <v>1706206.8888808759</v>
      </c>
      <c r="J1735" s="3">
        <v>2.7777382942188501E-2</v>
      </c>
      <c r="K1735" s="4">
        <v>61424321.090000004</v>
      </c>
      <c r="L1735" s="5">
        <v>3925001</v>
      </c>
      <c r="M1735" s="6">
        <v>15.64950457</v>
      </c>
      <c r="N1735" s="7" t="str">
        <f>IF(ISNUMBER(_xll.BDP($C1735, "DELTA_MID")),_xll.BDP($C1735, "DELTA_MID")," ")</f>
        <v xml:space="preserve"> </v>
      </c>
      <c r="O1735" s="7" t="str">
        <f>IF(ISNUMBER(N1735),_xll.BDP($C1735, "OPT_UNDL_TICKER"),"")</f>
        <v/>
      </c>
      <c r="P1735" s="8" t="str">
        <f>IF(ISNUMBER(N1735),_xll.BDP($C1735, "OPT_UNDL_PX")," ")</f>
        <v xml:space="preserve"> </v>
      </c>
      <c r="Q1735" s="7" t="str">
        <f>IF(ISNUMBER(N1735),+G1735*_xll.BDP($C1735, "PX_POS_MULT_FACTOR")*P1735/K1735," ")</f>
        <v xml:space="preserve"> </v>
      </c>
      <c r="R1735" s="8" t="str">
        <f>IF(OR($A1735="TUA",$A1735="TYA"),"",IF(ISNUMBER(_xll.BDP($C1735,"DUR_ADJ_OAS_MID")),_xll.BDP($C1735,"DUR_ADJ_OAS_MID"),IF(ISNUMBER(_xll.BDP($E1735&amp;" ISIN","DUR_ADJ_OAS_MID")),_xll.BDP($E1735&amp;" ISIN","DUR_ADJ_OAS_MID")," ")))</f>
        <v xml:space="preserve"> </v>
      </c>
      <c r="S1735" s="7" t="str">
        <f t="shared" si="27"/>
        <v xml:space="preserve"> </v>
      </c>
      <c r="AB1735" s="8" t="s">
        <v>190</v>
      </c>
      <c r="AG1735">
        <v>-1.413E-3</v>
      </c>
    </row>
    <row r="1736" spans="1:33" x14ac:dyDescent="0.25">
      <c r="A1736" t="s">
        <v>5031</v>
      </c>
      <c r="B1736" t="s">
        <v>620</v>
      </c>
      <c r="C1736" t="s">
        <v>621</v>
      </c>
      <c r="D1736" t="s">
        <v>622</v>
      </c>
      <c r="E1736" t="s">
        <v>623</v>
      </c>
      <c r="F1736" t="s">
        <v>624</v>
      </c>
      <c r="G1736" s="1">
        <v>5025.8205001205761</v>
      </c>
      <c r="H1736" s="1">
        <v>345.2</v>
      </c>
      <c r="I1736" s="2">
        <v>1734913.2366416231</v>
      </c>
      <c r="J1736" s="3">
        <v>2.82447279164811E-2</v>
      </c>
      <c r="K1736" s="4">
        <v>61424321.090000004</v>
      </c>
      <c r="L1736" s="5">
        <v>3925001</v>
      </c>
      <c r="M1736" s="6">
        <v>15.64950457</v>
      </c>
      <c r="N1736" s="7" t="str">
        <f>IF(ISNUMBER(_xll.BDP($C1736, "DELTA_MID")),_xll.BDP($C1736, "DELTA_MID")," ")</f>
        <v xml:space="preserve"> </v>
      </c>
      <c r="O1736" s="7" t="str">
        <f>IF(ISNUMBER(N1736),_xll.BDP($C1736, "OPT_UNDL_TICKER"),"")</f>
        <v/>
      </c>
      <c r="P1736" s="8" t="str">
        <f>IF(ISNUMBER(N1736),_xll.BDP($C1736, "OPT_UNDL_PX")," ")</f>
        <v xml:space="preserve"> </v>
      </c>
      <c r="Q1736" s="7" t="str">
        <f>IF(ISNUMBER(N1736),+G1736*_xll.BDP($C1736, "PX_POS_MULT_FACTOR")*P1736/K1736," ")</f>
        <v xml:space="preserve"> </v>
      </c>
      <c r="R1736" s="8" t="str">
        <f>IF(OR($A1736="TUA",$A1736="TYA"),"",IF(ISNUMBER(_xll.BDP($C1736,"DUR_ADJ_OAS_MID")),_xll.BDP($C1736,"DUR_ADJ_OAS_MID"),IF(ISNUMBER(_xll.BDP($E1736&amp;" ISIN","DUR_ADJ_OAS_MID")),_xll.BDP($E1736&amp;" ISIN","DUR_ADJ_OAS_MID")," ")))</f>
        <v xml:space="preserve"> </v>
      </c>
      <c r="S1736" s="7" t="str">
        <f t="shared" si="27"/>
        <v xml:space="preserve"> </v>
      </c>
      <c r="AB1736" s="8" t="s">
        <v>190</v>
      </c>
      <c r="AG1736">
        <v>-1.413E-3</v>
      </c>
    </row>
    <row r="1737" spans="1:33" x14ac:dyDescent="0.25">
      <c r="A1737" t="s">
        <v>5031</v>
      </c>
      <c r="B1737" t="s">
        <v>625</v>
      </c>
      <c r="C1737" t="s">
        <v>626</v>
      </c>
      <c r="D1737" t="s">
        <v>627</v>
      </c>
      <c r="E1737" t="s">
        <v>628</v>
      </c>
      <c r="F1737" t="s">
        <v>629</v>
      </c>
      <c r="G1737" s="1">
        <v>13158.57404865912</v>
      </c>
      <c r="H1737" s="1">
        <v>127.54</v>
      </c>
      <c r="I1737" s="2">
        <v>1678244.534165984</v>
      </c>
      <c r="J1737" s="3">
        <v>2.7322150320668401E-2</v>
      </c>
      <c r="K1737" s="4">
        <v>61424321.090000004</v>
      </c>
      <c r="L1737" s="5">
        <v>3925001</v>
      </c>
      <c r="M1737" s="6">
        <v>15.64950457</v>
      </c>
      <c r="N1737" s="7" t="str">
        <f>IF(ISNUMBER(_xll.BDP($C1737, "DELTA_MID")),_xll.BDP($C1737, "DELTA_MID")," ")</f>
        <v xml:space="preserve"> </v>
      </c>
      <c r="O1737" s="7" t="str">
        <f>IF(ISNUMBER(N1737),_xll.BDP($C1737, "OPT_UNDL_TICKER"),"")</f>
        <v/>
      </c>
      <c r="P1737" s="8" t="str">
        <f>IF(ISNUMBER(N1737),_xll.BDP($C1737, "OPT_UNDL_PX")," ")</f>
        <v xml:space="preserve"> </v>
      </c>
      <c r="Q1737" s="7" t="str">
        <f>IF(ISNUMBER(N1737),+G1737*_xll.BDP($C1737, "PX_POS_MULT_FACTOR")*P1737/K1737," ")</f>
        <v xml:space="preserve"> </v>
      </c>
      <c r="R1737" s="8" t="str">
        <f>IF(OR($A1737="TUA",$A1737="TYA"),"",IF(ISNUMBER(_xll.BDP($C1737,"DUR_ADJ_OAS_MID")),_xll.BDP($C1737,"DUR_ADJ_OAS_MID"),IF(ISNUMBER(_xll.BDP($E1737&amp;" ISIN","DUR_ADJ_OAS_MID")),_xll.BDP($E1737&amp;" ISIN","DUR_ADJ_OAS_MID")," ")))</f>
        <v xml:space="preserve"> </v>
      </c>
      <c r="S1737" s="7" t="str">
        <f t="shared" si="27"/>
        <v xml:space="preserve"> </v>
      </c>
      <c r="AB1737" s="8" t="s">
        <v>190</v>
      </c>
      <c r="AG1737">
        <v>-1.413E-3</v>
      </c>
    </row>
    <row r="1738" spans="1:33" x14ac:dyDescent="0.25">
      <c r="A1738" t="s">
        <v>5031</v>
      </c>
      <c r="B1738" t="s">
        <v>630</v>
      </c>
      <c r="C1738" t="s">
        <v>631</v>
      </c>
      <c r="D1738" t="s">
        <v>632</v>
      </c>
      <c r="E1738" t="s">
        <v>633</v>
      </c>
      <c r="F1738" t="s">
        <v>634</v>
      </c>
      <c r="G1738" s="1">
        <v>9155.4763380975965</v>
      </c>
      <c r="H1738" s="1">
        <v>195.04</v>
      </c>
      <c r="I1738" s="2">
        <v>1785684.1049825549</v>
      </c>
      <c r="J1738" s="3">
        <v>2.90712876153102E-2</v>
      </c>
      <c r="K1738" s="4">
        <v>61424321.090000004</v>
      </c>
      <c r="L1738" s="5">
        <v>3925001</v>
      </c>
      <c r="M1738" s="6">
        <v>15.64950457</v>
      </c>
      <c r="N1738" s="7" t="str">
        <f>IF(ISNUMBER(_xll.BDP($C1738, "DELTA_MID")),_xll.BDP($C1738, "DELTA_MID")," ")</f>
        <v xml:space="preserve"> </v>
      </c>
      <c r="O1738" s="7" t="str">
        <f>IF(ISNUMBER(N1738),_xll.BDP($C1738, "OPT_UNDL_TICKER"),"")</f>
        <v/>
      </c>
      <c r="P1738" s="8" t="str">
        <f>IF(ISNUMBER(N1738),_xll.BDP($C1738, "OPT_UNDL_PX")," ")</f>
        <v xml:space="preserve"> </v>
      </c>
      <c r="Q1738" s="7" t="str">
        <f>IF(ISNUMBER(N1738),+G1738*_xll.BDP($C1738, "PX_POS_MULT_FACTOR")*P1738/K1738," ")</f>
        <v xml:space="preserve"> </v>
      </c>
      <c r="R1738" s="8" t="str">
        <f>IF(OR($A1738="TUA",$A1738="TYA"),"",IF(ISNUMBER(_xll.BDP($C1738,"DUR_ADJ_OAS_MID")),_xll.BDP($C1738,"DUR_ADJ_OAS_MID"),IF(ISNUMBER(_xll.BDP($E1738&amp;" ISIN","DUR_ADJ_OAS_MID")),_xll.BDP($E1738&amp;" ISIN","DUR_ADJ_OAS_MID")," ")))</f>
        <v xml:space="preserve"> </v>
      </c>
      <c r="S1738" s="7" t="str">
        <f t="shared" si="27"/>
        <v xml:space="preserve"> </v>
      </c>
      <c r="AB1738" s="8" t="s">
        <v>190</v>
      </c>
      <c r="AG1738">
        <v>-1.413E-3</v>
      </c>
    </row>
    <row r="1739" spans="1:33" x14ac:dyDescent="0.25">
      <c r="A1739" t="s">
        <v>5031</v>
      </c>
      <c r="B1739" t="s">
        <v>635</v>
      </c>
      <c r="C1739" t="s">
        <v>636</v>
      </c>
      <c r="D1739" t="s">
        <v>637</v>
      </c>
      <c r="E1739" t="s">
        <v>638</v>
      </c>
      <c r="F1739" t="s">
        <v>639</v>
      </c>
      <c r="G1739" s="1">
        <v>24773.488482217312</v>
      </c>
      <c r="H1739" s="1">
        <v>70.010000000000005</v>
      </c>
      <c r="I1739" s="2">
        <v>1734391.928640034</v>
      </c>
      <c r="J1739" s="3">
        <v>2.82362409199244E-2</v>
      </c>
      <c r="K1739" s="4">
        <v>61424321.090000004</v>
      </c>
      <c r="L1739" s="5">
        <v>3925001</v>
      </c>
      <c r="M1739" s="6">
        <v>15.64950457</v>
      </c>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7"/>
        <v xml:space="preserve"> </v>
      </c>
      <c r="AB1739" s="8" t="s">
        <v>190</v>
      </c>
      <c r="AG1739">
        <v>-1.413E-3</v>
      </c>
    </row>
    <row r="1740" spans="1:33" x14ac:dyDescent="0.25">
      <c r="A1740" t="s">
        <v>5031</v>
      </c>
      <c r="B1740" t="s">
        <v>640</v>
      </c>
      <c r="C1740" t="s">
        <v>641</v>
      </c>
      <c r="D1740" t="s">
        <v>642</v>
      </c>
      <c r="E1740" t="s">
        <v>643</v>
      </c>
      <c r="F1740" t="s">
        <v>644</v>
      </c>
      <c r="G1740" s="1">
        <v>16395.83370359947</v>
      </c>
      <c r="H1740" s="1">
        <v>105.31</v>
      </c>
      <c r="I1740" s="2">
        <v>1726645.2473260609</v>
      </c>
      <c r="J1740" s="3">
        <v>2.81101234280823E-2</v>
      </c>
      <c r="K1740" s="4">
        <v>61424321.090000004</v>
      </c>
      <c r="L1740" s="5">
        <v>3925001</v>
      </c>
      <c r="M1740" s="6">
        <v>15.64950457</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7"/>
        <v xml:space="preserve"> </v>
      </c>
      <c r="AB1740" s="8" t="s">
        <v>190</v>
      </c>
      <c r="AG1740">
        <v>-1.413E-3</v>
      </c>
    </row>
    <row r="1741" spans="1:33" x14ac:dyDescent="0.25">
      <c r="A1741" t="s">
        <v>5031</v>
      </c>
      <c r="B1741" t="s">
        <v>645</v>
      </c>
      <c r="C1741" t="s">
        <v>646</v>
      </c>
      <c r="D1741" t="s">
        <v>647</v>
      </c>
      <c r="E1741" t="s">
        <v>648</v>
      </c>
      <c r="G1741" s="1">
        <v>4401.613407639139</v>
      </c>
      <c r="H1741" s="1">
        <v>392.3</v>
      </c>
      <c r="I1741" s="2">
        <v>1726752.9398168339</v>
      </c>
      <c r="J1741" s="3">
        <v>2.8111876682963499E-2</v>
      </c>
      <c r="K1741" s="4">
        <v>61424321.090000004</v>
      </c>
      <c r="L1741" s="5">
        <v>3925001</v>
      </c>
      <c r="M1741" s="6">
        <v>15.64950457</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t="str">
        <f>IF(OR($A1741="TUA",$A1741="TYA"),"",IF(ISNUMBER(_xll.BDP($C1741,"DUR_ADJ_OAS_MID")),_xll.BDP($C1741,"DUR_ADJ_OAS_MID"),IF(ISNUMBER(_xll.BDP($E1741&amp;" ISIN","DUR_ADJ_OAS_MID")),_xll.BDP($E1741&amp;" ISIN","DUR_ADJ_OAS_MID")," ")))</f>
        <v xml:space="preserve"> </v>
      </c>
      <c r="S1741" s="7" t="str">
        <f t="shared" si="27"/>
        <v xml:space="preserve"> </v>
      </c>
      <c r="AB1741" s="8" t="s">
        <v>190</v>
      </c>
      <c r="AG1741">
        <v>-1.413E-3</v>
      </c>
    </row>
    <row r="1742" spans="1:33" x14ac:dyDescent="0.25">
      <c r="A1742" t="s">
        <v>5031</v>
      </c>
      <c r="B1742" t="s">
        <v>649</v>
      </c>
      <c r="C1742" t="s">
        <v>650</v>
      </c>
      <c r="D1742" t="s">
        <v>651</v>
      </c>
      <c r="E1742" t="s">
        <v>652</v>
      </c>
      <c r="F1742" t="s">
        <v>653</v>
      </c>
      <c r="G1742" s="1">
        <v>3192.5324853919078</v>
      </c>
      <c r="H1742" s="1">
        <v>546.67999999999995</v>
      </c>
      <c r="I1742" s="2">
        <v>1745293.6591140479</v>
      </c>
      <c r="J1742" s="3">
        <v>2.84137232311743E-2</v>
      </c>
      <c r="K1742" s="4">
        <v>61424321.090000004</v>
      </c>
      <c r="L1742" s="5">
        <v>3925001</v>
      </c>
      <c r="M1742" s="6">
        <v>15.64950457</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t="str">
        <f>IF(OR($A1742="TUA",$A1742="TYA"),"",IF(ISNUMBER(_xll.BDP($C1742,"DUR_ADJ_OAS_MID")),_xll.BDP($C1742,"DUR_ADJ_OAS_MID"),IF(ISNUMBER(_xll.BDP($E1742&amp;" ISIN","DUR_ADJ_OAS_MID")),_xll.BDP($E1742&amp;" ISIN","DUR_ADJ_OAS_MID")," ")))</f>
        <v xml:space="preserve"> </v>
      </c>
      <c r="S1742" s="7" t="str">
        <f t="shared" si="27"/>
        <v xml:space="preserve"> </v>
      </c>
      <c r="AB1742" s="8" t="s">
        <v>190</v>
      </c>
      <c r="AG1742">
        <v>-1.413E-3</v>
      </c>
    </row>
    <row r="1743" spans="1:33" x14ac:dyDescent="0.25">
      <c r="A1743" t="s">
        <v>5031</v>
      </c>
      <c r="B1743" t="s">
        <v>654</v>
      </c>
      <c r="C1743" t="s">
        <v>655</v>
      </c>
      <c r="D1743" t="s">
        <v>656</v>
      </c>
      <c r="E1743" t="s">
        <v>657</v>
      </c>
      <c r="F1743" t="s">
        <v>658</v>
      </c>
      <c r="G1743" s="1">
        <v>5003.8528601166499</v>
      </c>
      <c r="H1743" s="1">
        <v>282.7</v>
      </c>
      <c r="I1743" s="2">
        <v>1414589.203554977</v>
      </c>
      <c r="J1743" s="3">
        <v>2.3029789803981598E-2</v>
      </c>
      <c r="K1743" s="4">
        <v>61424321.090000004</v>
      </c>
      <c r="L1743" s="5">
        <v>3925001</v>
      </c>
      <c r="M1743" s="6">
        <v>15.64950457</v>
      </c>
      <c r="N1743" s="7" t="str">
        <f>IF(ISNUMBER(_xll.BDP($C1743, "DELTA_MID")),_xll.BDP($C1743, "DELTA_MID")," ")</f>
        <v xml:space="preserve"> </v>
      </c>
      <c r="O1743" s="7" t="str">
        <f>IF(ISNUMBER(N1743),_xll.BDP($C1743, "OPT_UNDL_TICKER"),"")</f>
        <v/>
      </c>
      <c r="P1743" s="8" t="str">
        <f>IF(ISNUMBER(N1743),_xll.BDP($C1743, "OPT_UNDL_PX")," ")</f>
        <v xml:space="preserve"> </v>
      </c>
      <c r="Q1743" s="7" t="str">
        <f>IF(ISNUMBER(N1743),+G1743*_xll.BDP($C1743, "PX_POS_MULT_FACTOR")*P1743/K1743," ")</f>
        <v xml:space="preserve"> </v>
      </c>
      <c r="R1743" s="8" t="str">
        <f>IF(OR($A1743="TUA",$A1743="TYA"),"",IF(ISNUMBER(_xll.BDP($C1743,"DUR_ADJ_OAS_MID")),_xll.BDP($C1743,"DUR_ADJ_OAS_MID"),IF(ISNUMBER(_xll.BDP($E1743&amp;" ISIN","DUR_ADJ_OAS_MID")),_xll.BDP($E1743&amp;" ISIN","DUR_ADJ_OAS_MID")," ")))</f>
        <v xml:space="preserve"> </v>
      </c>
      <c r="S1743" s="7" t="str">
        <f t="shared" si="27"/>
        <v xml:space="preserve"> </v>
      </c>
      <c r="AB1743" s="8" t="s">
        <v>190</v>
      </c>
      <c r="AG1743">
        <v>-1.413E-3</v>
      </c>
    </row>
    <row r="1744" spans="1:33" x14ac:dyDescent="0.25">
      <c r="A1744" t="s">
        <v>5031</v>
      </c>
      <c r="B1744" t="s">
        <v>659</v>
      </c>
      <c r="C1744" t="s">
        <v>660</v>
      </c>
      <c r="D1744" t="s">
        <v>661</v>
      </c>
      <c r="E1744" t="s">
        <v>662</v>
      </c>
      <c r="F1744" t="s">
        <v>663</v>
      </c>
      <c r="G1744" s="1">
        <v>1850.9821712605849</v>
      </c>
      <c r="H1744" s="1">
        <v>907.45</v>
      </c>
      <c r="I1744" s="2">
        <v>1679673.7713104179</v>
      </c>
      <c r="J1744" s="3">
        <v>2.7345418581824099E-2</v>
      </c>
      <c r="K1744" s="4">
        <v>61424321.090000004</v>
      </c>
      <c r="L1744" s="5">
        <v>3925001</v>
      </c>
      <c r="M1744" s="6">
        <v>15.64950457</v>
      </c>
      <c r="N1744" s="7" t="str">
        <f>IF(ISNUMBER(_xll.BDP($C1744, "DELTA_MID")),_xll.BDP($C1744, "DELTA_MID")," ")</f>
        <v xml:space="preserve"> </v>
      </c>
      <c r="O1744" s="7" t="str">
        <f>IF(ISNUMBER(N1744),_xll.BDP($C1744, "OPT_UNDL_TICKER"),"")</f>
        <v/>
      </c>
      <c r="P1744" s="8" t="str">
        <f>IF(ISNUMBER(N1744),_xll.BDP($C1744, "OPT_UNDL_PX")," ")</f>
        <v xml:space="preserve"> </v>
      </c>
      <c r="Q1744" s="7" t="str">
        <f>IF(ISNUMBER(N1744),+G1744*_xll.BDP($C1744, "PX_POS_MULT_FACTOR")*P1744/K1744," ")</f>
        <v xml:space="preserve"> </v>
      </c>
      <c r="R1744" s="8" t="str">
        <f>IF(OR($A1744="TUA",$A1744="TYA"),"",IF(ISNUMBER(_xll.BDP($C1744,"DUR_ADJ_OAS_MID")),_xll.BDP($C1744,"DUR_ADJ_OAS_MID"),IF(ISNUMBER(_xll.BDP($E1744&amp;" ISIN","DUR_ADJ_OAS_MID")),_xll.BDP($E1744&amp;" ISIN","DUR_ADJ_OAS_MID")," ")))</f>
        <v xml:space="preserve"> </v>
      </c>
      <c r="S1744" s="7" t="str">
        <f t="shared" si="27"/>
        <v xml:space="preserve"> </v>
      </c>
      <c r="AB1744" s="8" t="s">
        <v>190</v>
      </c>
      <c r="AG1744">
        <v>-1.413E-3</v>
      </c>
    </row>
    <row r="1745" spans="1:33" x14ac:dyDescent="0.25">
      <c r="A1745" t="s">
        <v>5031</v>
      </c>
      <c r="B1745" t="s">
        <v>664</v>
      </c>
      <c r="C1745" t="s">
        <v>665</v>
      </c>
      <c r="D1745" t="s">
        <v>666</v>
      </c>
      <c r="E1745" t="s">
        <v>667</v>
      </c>
      <c r="F1745" t="s">
        <v>668</v>
      </c>
      <c r="G1745" s="1">
        <v>5349.5137502300986</v>
      </c>
      <c r="H1745" s="1">
        <v>325.26</v>
      </c>
      <c r="I1745" s="2">
        <v>1739982.8423998421</v>
      </c>
      <c r="J1745" s="3">
        <v>2.8327262092980799E-2</v>
      </c>
      <c r="K1745" s="4">
        <v>61424321.090000004</v>
      </c>
      <c r="L1745" s="5">
        <v>3925001</v>
      </c>
      <c r="M1745" s="6">
        <v>15.64950457</v>
      </c>
      <c r="N1745" s="7" t="str">
        <f>IF(ISNUMBER(_xll.BDP($C1745, "DELTA_MID")),_xll.BDP($C1745, "DELTA_MID")," ")</f>
        <v xml:space="preserve"> </v>
      </c>
      <c r="O1745" s="7" t="str">
        <f>IF(ISNUMBER(N1745),_xll.BDP($C1745, "OPT_UNDL_TICKER"),"")</f>
        <v/>
      </c>
      <c r="P1745" s="8" t="str">
        <f>IF(ISNUMBER(N1745),_xll.BDP($C1745, "OPT_UNDL_PX")," ")</f>
        <v xml:space="preserve"> </v>
      </c>
      <c r="Q1745" s="7" t="str">
        <f>IF(ISNUMBER(N1745),+G1745*_xll.BDP($C1745, "PX_POS_MULT_FACTOR")*P1745/K1745," ")</f>
        <v xml:space="preserve"> </v>
      </c>
      <c r="R1745" s="8" t="str">
        <f>IF(OR($A1745="TUA",$A1745="TYA"),"",IF(ISNUMBER(_xll.BDP($C1745,"DUR_ADJ_OAS_MID")),_xll.BDP($C1745,"DUR_ADJ_OAS_MID"),IF(ISNUMBER(_xll.BDP($E1745&amp;" ISIN","DUR_ADJ_OAS_MID")),_xll.BDP($E1745&amp;" ISIN","DUR_ADJ_OAS_MID")," ")))</f>
        <v xml:space="preserve"> </v>
      </c>
      <c r="S1745" s="7" t="str">
        <f t="shared" si="27"/>
        <v xml:space="preserve"> </v>
      </c>
      <c r="AB1745" s="8" t="s">
        <v>190</v>
      </c>
      <c r="AG1745">
        <v>-1.413E-3</v>
      </c>
    </row>
    <row r="1746" spans="1:33" x14ac:dyDescent="0.25">
      <c r="A1746" t="s">
        <v>5031</v>
      </c>
      <c r="B1746" t="s">
        <v>669</v>
      </c>
      <c r="C1746" t="s">
        <v>670</v>
      </c>
      <c r="D1746" t="s">
        <v>671</v>
      </c>
      <c r="E1746" t="s">
        <v>672</v>
      </c>
      <c r="F1746" t="s">
        <v>673</v>
      </c>
      <c r="G1746" s="1">
        <v>7468.1967003910886</v>
      </c>
      <c r="H1746" s="1">
        <v>231.72</v>
      </c>
      <c r="I1746" s="2">
        <v>1730530.5394146231</v>
      </c>
      <c r="J1746" s="3">
        <v>2.81733767456545E-2</v>
      </c>
      <c r="K1746" s="4">
        <v>61424321.090000004</v>
      </c>
      <c r="L1746" s="5">
        <v>3925001</v>
      </c>
      <c r="M1746" s="6">
        <v>15.64950457</v>
      </c>
      <c r="N1746" s="7" t="str">
        <f>IF(ISNUMBER(_xll.BDP($C1746, "DELTA_MID")),_xll.BDP($C1746, "DELTA_MID")," ")</f>
        <v xml:space="preserve"> </v>
      </c>
      <c r="O1746" s="7" t="str">
        <f>IF(ISNUMBER(N1746),_xll.BDP($C1746, "OPT_UNDL_TICKER"),"")</f>
        <v/>
      </c>
      <c r="P1746" s="8" t="str">
        <f>IF(ISNUMBER(N1746),_xll.BDP($C1746, "OPT_UNDL_PX")," ")</f>
        <v xml:space="preserve"> </v>
      </c>
      <c r="Q1746" s="7" t="str">
        <f>IF(ISNUMBER(N1746),+G1746*_xll.BDP($C1746, "PX_POS_MULT_FACTOR")*P1746/K1746," ")</f>
        <v xml:space="preserve"> </v>
      </c>
      <c r="R1746" s="8" t="str">
        <f>IF(OR($A1746="TUA",$A1746="TYA"),"",IF(ISNUMBER(_xll.BDP($C1746,"DUR_ADJ_OAS_MID")),_xll.BDP($C1746,"DUR_ADJ_OAS_MID"),IF(ISNUMBER(_xll.BDP($E1746&amp;" ISIN","DUR_ADJ_OAS_MID")),_xll.BDP($E1746&amp;" ISIN","DUR_ADJ_OAS_MID")," ")))</f>
        <v xml:space="preserve"> </v>
      </c>
      <c r="S1746" s="7" t="str">
        <f t="shared" si="27"/>
        <v xml:space="preserve"> </v>
      </c>
      <c r="AB1746" s="8" t="s">
        <v>190</v>
      </c>
      <c r="AG1746">
        <v>-1.413E-3</v>
      </c>
    </row>
    <row r="1747" spans="1:33" x14ac:dyDescent="0.25">
      <c r="A1747" t="s">
        <v>5031</v>
      </c>
      <c r="B1747" t="s">
        <v>674</v>
      </c>
      <c r="C1747" t="s">
        <v>675</v>
      </c>
      <c r="D1747" t="s">
        <v>676</v>
      </c>
      <c r="E1747" t="s">
        <v>677</v>
      </c>
      <c r="F1747" t="s">
        <v>678</v>
      </c>
      <c r="G1747" s="1">
        <v>4386.30191936152</v>
      </c>
      <c r="H1747" s="1">
        <v>390.09</v>
      </c>
      <c r="I1747" s="2">
        <v>1711052.5157237351</v>
      </c>
      <c r="J1747" s="3">
        <v>2.78562706979971E-2</v>
      </c>
      <c r="K1747" s="4">
        <v>61424321.090000004</v>
      </c>
      <c r="L1747" s="5">
        <v>3925001</v>
      </c>
      <c r="M1747" s="6">
        <v>15.64950457</v>
      </c>
      <c r="N1747" s="7" t="str">
        <f>IF(ISNUMBER(_xll.BDP($C1747, "DELTA_MID")),_xll.BDP($C1747, "DELTA_MID")," ")</f>
        <v xml:space="preserve"> </v>
      </c>
      <c r="O1747" s="7" t="str">
        <f>IF(ISNUMBER(N1747),_xll.BDP($C1747, "OPT_UNDL_TICKER"),"")</f>
        <v/>
      </c>
      <c r="P1747" s="8" t="str">
        <f>IF(ISNUMBER(N1747),_xll.BDP($C1747, "OPT_UNDL_PX")," ")</f>
        <v xml:space="preserve"> </v>
      </c>
      <c r="Q1747" s="7" t="str">
        <f>IF(ISNUMBER(N1747),+G1747*_xll.BDP($C1747, "PX_POS_MULT_FACTOR")*P1747/K1747," ")</f>
        <v xml:space="preserve"> </v>
      </c>
      <c r="R1747" s="8" t="str">
        <f>IF(OR($A1747="TUA",$A1747="TYA"),"",IF(ISNUMBER(_xll.BDP($C1747,"DUR_ADJ_OAS_MID")),_xll.BDP($C1747,"DUR_ADJ_OAS_MID"),IF(ISNUMBER(_xll.BDP($E1747&amp;" ISIN","DUR_ADJ_OAS_MID")),_xll.BDP($E1747&amp;" ISIN","DUR_ADJ_OAS_MID")," ")))</f>
        <v xml:space="preserve"> </v>
      </c>
      <c r="S1747" s="7" t="str">
        <f t="shared" si="27"/>
        <v xml:space="preserve"> </v>
      </c>
      <c r="AB1747" s="8" t="s">
        <v>190</v>
      </c>
      <c r="AG1747">
        <v>-1.413E-3</v>
      </c>
    </row>
    <row r="1748" spans="1:33" x14ac:dyDescent="0.25">
      <c r="A1748" t="s">
        <v>5031</v>
      </c>
      <c r="B1748" t="s">
        <v>679</v>
      </c>
      <c r="C1748" t="s">
        <v>680</v>
      </c>
      <c r="D1748" t="s">
        <v>681</v>
      </c>
      <c r="E1748" t="s">
        <v>682</v>
      </c>
      <c r="F1748" t="s">
        <v>683</v>
      </c>
      <c r="G1748" s="1">
        <v>8073.1642970464754</v>
      </c>
      <c r="H1748" s="1">
        <v>208.25</v>
      </c>
      <c r="I1748" s="2">
        <v>1681236.464859928</v>
      </c>
      <c r="J1748" s="3">
        <v>2.7370859539441201E-2</v>
      </c>
      <c r="K1748" s="4">
        <v>61424321.090000004</v>
      </c>
      <c r="L1748" s="5">
        <v>3925001</v>
      </c>
      <c r="M1748" s="6">
        <v>15.64950457</v>
      </c>
      <c r="N1748" s="7" t="str">
        <f>IF(ISNUMBER(_xll.BDP($C1748, "DELTA_MID")),_xll.BDP($C1748, "DELTA_MID")," ")</f>
        <v xml:space="preserve"> </v>
      </c>
      <c r="O1748" s="7" t="str">
        <f>IF(ISNUMBER(N1748),_xll.BDP($C1748, "OPT_UNDL_TICKER"),"")</f>
        <v/>
      </c>
      <c r="P1748" s="8" t="str">
        <f>IF(ISNUMBER(N1748),_xll.BDP($C1748, "OPT_UNDL_PX")," ")</f>
        <v xml:space="preserve"> </v>
      </c>
      <c r="Q1748" s="7" t="str">
        <f>IF(ISNUMBER(N1748),+G1748*_xll.BDP($C1748, "PX_POS_MULT_FACTOR")*P1748/K1748," ")</f>
        <v xml:space="preserve"> </v>
      </c>
      <c r="R1748" s="8" t="str">
        <f>IF(OR($A1748="TUA",$A1748="TYA"),"",IF(ISNUMBER(_xll.BDP($C1748,"DUR_ADJ_OAS_MID")),_xll.BDP($C1748,"DUR_ADJ_OAS_MID"),IF(ISNUMBER(_xll.BDP($E1748&amp;" ISIN","DUR_ADJ_OAS_MID")),_xll.BDP($E1748&amp;" ISIN","DUR_ADJ_OAS_MID")," ")))</f>
        <v xml:space="preserve"> </v>
      </c>
      <c r="S1748" s="7" t="str">
        <f t="shared" si="27"/>
        <v xml:space="preserve"> </v>
      </c>
      <c r="AB1748" s="8" t="s">
        <v>190</v>
      </c>
      <c r="AG1748">
        <v>-1.413E-3</v>
      </c>
    </row>
    <row r="1749" spans="1:33" x14ac:dyDescent="0.25">
      <c r="A1749" t="s">
        <v>5031</v>
      </c>
      <c r="B1749" t="s">
        <v>684</v>
      </c>
      <c r="C1749" t="s">
        <v>685</v>
      </c>
      <c r="D1749" t="s">
        <v>686</v>
      </c>
      <c r="E1749" t="s">
        <v>687</v>
      </c>
      <c r="F1749" t="s">
        <v>688</v>
      </c>
      <c r="G1749" s="1">
        <v>64281.116782036093</v>
      </c>
      <c r="H1749" s="1">
        <v>26.23</v>
      </c>
      <c r="I1749" s="2">
        <v>1686093.693192807</v>
      </c>
      <c r="J1749" s="3">
        <v>2.7449936169783799E-2</v>
      </c>
      <c r="K1749" s="4">
        <v>61424321.090000004</v>
      </c>
      <c r="L1749" s="5">
        <v>3925001</v>
      </c>
      <c r="M1749" s="6">
        <v>15.64950457</v>
      </c>
      <c r="N1749" s="7" t="str">
        <f>IF(ISNUMBER(_xll.BDP($C1749, "DELTA_MID")),_xll.BDP($C1749, "DELTA_MID")," ")</f>
        <v xml:space="preserve"> </v>
      </c>
      <c r="O1749" s="7" t="str">
        <f>IF(ISNUMBER(N1749),_xll.BDP($C1749, "OPT_UNDL_TICKER"),"")</f>
        <v/>
      </c>
      <c r="P1749" s="8" t="str">
        <f>IF(ISNUMBER(N1749),_xll.BDP($C1749, "OPT_UNDL_PX")," ")</f>
        <v xml:space="preserve"> </v>
      </c>
      <c r="Q1749" s="7" t="str">
        <f>IF(ISNUMBER(N1749),+G1749*_xll.BDP($C1749, "PX_POS_MULT_FACTOR")*P1749/K1749," ")</f>
        <v xml:space="preserve"> </v>
      </c>
      <c r="R1749" s="8" t="str">
        <f>IF(OR($A1749="TUA",$A1749="TYA"),"",IF(ISNUMBER(_xll.BDP($C1749,"DUR_ADJ_OAS_MID")),_xll.BDP($C1749,"DUR_ADJ_OAS_MID"),IF(ISNUMBER(_xll.BDP($E1749&amp;" ISIN","DUR_ADJ_OAS_MID")),_xll.BDP($E1749&amp;" ISIN","DUR_ADJ_OAS_MID")," ")))</f>
        <v xml:space="preserve"> </v>
      </c>
      <c r="S1749" s="7" t="str">
        <f t="shared" si="27"/>
        <v xml:space="preserve"> </v>
      </c>
      <c r="AB1749" s="8" t="s">
        <v>190</v>
      </c>
      <c r="AG1749">
        <v>-1.413E-3</v>
      </c>
    </row>
    <row r="1750" spans="1:33" x14ac:dyDescent="0.25">
      <c r="A1750" t="s">
        <v>5031</v>
      </c>
      <c r="B1750" t="s">
        <v>689</v>
      </c>
      <c r="C1750" t="s">
        <v>690</v>
      </c>
      <c r="F1750" t="s">
        <v>690</v>
      </c>
      <c r="G1750" s="1">
        <v>-174447654</v>
      </c>
      <c r="H1750" s="1">
        <v>100</v>
      </c>
      <c r="I1750" s="2">
        <v>-174447654</v>
      </c>
      <c r="J1750" s="3">
        <v>-2.8400420400000002</v>
      </c>
      <c r="K1750" s="4">
        <v>61424321.090000004</v>
      </c>
      <c r="L1750" s="5">
        <v>3925001</v>
      </c>
      <c r="M1750" s="6">
        <v>15.64950457</v>
      </c>
      <c r="N1750" s="7" t="str">
        <f>IF(ISNUMBER(_xll.BDP($C1750, "DELTA_MID")),_xll.BDP($C1750, "DELTA_MID")," ")</f>
        <v xml:space="preserve"> </v>
      </c>
      <c r="O1750" s="7" t="str">
        <f>IF(ISNUMBER(N1750),_xll.BDP($C1750, "OPT_UNDL_TICKER"),"")</f>
        <v/>
      </c>
      <c r="P1750" s="8" t="str">
        <f>IF(ISNUMBER(N1750),_xll.BDP($C1750, "OPT_UNDL_PX")," ")</f>
        <v xml:space="preserve"> </v>
      </c>
      <c r="Q1750" s="7" t="str">
        <f>IF(ISNUMBER(N1750),+G1750*_xll.BDP($C1750, "PX_POS_MULT_FACTOR")*P1750/K1750," ")</f>
        <v xml:space="preserve"> </v>
      </c>
      <c r="R1750" s="8" t="str">
        <f>IF(OR($A1750="TUA",$A1750="TYA"),"",IF(ISNUMBER(_xll.BDP($C1750,"DUR_ADJ_OAS_MID")),_xll.BDP($C1750,"DUR_ADJ_OAS_MID"),IF(ISNUMBER(_xll.BDP($E1750&amp;" ISIN","DUR_ADJ_OAS_MID")),_xll.BDP($E1750&amp;" ISIN","DUR_ADJ_OAS_MID")," ")))</f>
        <v xml:space="preserve"> </v>
      </c>
      <c r="S1750" s="7" t="str">
        <f t="shared" si="27"/>
        <v xml:space="preserve"> </v>
      </c>
      <c r="T1750" t="s">
        <v>690</v>
      </c>
      <c r="U1750" t="s">
        <v>82</v>
      </c>
      <c r="AG1750">
        <v>-1.413E-3</v>
      </c>
    </row>
    <row r="1751" spans="1:33" x14ac:dyDescent="0.25">
      <c r="A1751" t="s">
        <v>5031</v>
      </c>
      <c r="B1751" t="s">
        <v>691</v>
      </c>
      <c r="C1751" t="s">
        <v>692</v>
      </c>
      <c r="F1751" t="s">
        <v>692</v>
      </c>
      <c r="G1751" s="1">
        <v>139470501</v>
      </c>
      <c r="H1751" s="1">
        <v>100</v>
      </c>
      <c r="I1751" s="2">
        <v>139470501</v>
      </c>
      <c r="J1751" s="3">
        <v>2.2706071200000002</v>
      </c>
      <c r="K1751" s="4">
        <v>61424321.090000004</v>
      </c>
      <c r="L1751" s="5">
        <v>3925001</v>
      </c>
      <c r="M1751" s="6">
        <v>15.64950457</v>
      </c>
      <c r="N1751" s="7" t="str">
        <f>IF(ISNUMBER(_xll.BDP($C1751, "DELTA_MID")),_xll.BDP($C1751, "DELTA_MID")," ")</f>
        <v xml:space="preserve"> </v>
      </c>
      <c r="O1751" s="7" t="str">
        <f>IF(ISNUMBER(N1751),_xll.BDP($C1751, "OPT_UNDL_TICKER"),"")</f>
        <v/>
      </c>
      <c r="P1751" s="8" t="str">
        <f>IF(ISNUMBER(N1751),_xll.BDP($C1751, "OPT_UNDL_PX")," ")</f>
        <v xml:space="preserve"> </v>
      </c>
      <c r="Q1751" s="7" t="str">
        <f>IF(ISNUMBER(N1751),+G1751*_xll.BDP($C1751, "PX_POS_MULT_FACTOR")*P1751/K1751," ")</f>
        <v xml:space="preserve"> </v>
      </c>
      <c r="R1751" s="8" t="str">
        <f>IF(OR($A1751="TUA",$A1751="TYA"),"",IF(ISNUMBER(_xll.BDP($C1751,"DUR_ADJ_OAS_MID")),_xll.BDP($C1751,"DUR_ADJ_OAS_MID"),IF(ISNUMBER(_xll.BDP($E1751&amp;" ISIN","DUR_ADJ_OAS_MID")),_xll.BDP($E1751&amp;" ISIN","DUR_ADJ_OAS_MID")," ")))</f>
        <v xml:space="preserve"> </v>
      </c>
      <c r="S1751" s="7" t="str">
        <f t="shared" si="27"/>
        <v xml:space="preserve"> </v>
      </c>
      <c r="T1751" t="s">
        <v>692</v>
      </c>
      <c r="U1751" t="s">
        <v>82</v>
      </c>
      <c r="AG1751">
        <v>-1.413E-3</v>
      </c>
    </row>
    <row r="1752" spans="1:33" x14ac:dyDescent="0.25">
      <c r="A1752" t="s">
        <v>5031</v>
      </c>
      <c r="B1752" t="s">
        <v>691</v>
      </c>
      <c r="C1752" t="s">
        <v>693</v>
      </c>
      <c r="F1752" t="s">
        <v>693</v>
      </c>
      <c r="G1752" s="1">
        <v>-1216222</v>
      </c>
      <c r="H1752" s="1">
        <v>112.6664</v>
      </c>
      <c r="I1752" s="2">
        <v>-137027354.34</v>
      </c>
      <c r="J1752" s="3">
        <v>-2.2308322199999999</v>
      </c>
      <c r="K1752" s="4">
        <v>61424321.090000004</v>
      </c>
      <c r="L1752" s="5">
        <v>3925001</v>
      </c>
      <c r="M1752" s="6">
        <v>15.64950457</v>
      </c>
      <c r="N1752" s="7" t="str">
        <f>IF(ISNUMBER(_xll.BDP($C1752, "DELTA_MID")),_xll.BDP($C1752, "DELTA_MID")," ")</f>
        <v xml:space="preserve"> </v>
      </c>
      <c r="O1752" s="7" t="str">
        <f>IF(ISNUMBER(N1752),_xll.BDP($C1752, "OPT_UNDL_TICKER"),"")</f>
        <v/>
      </c>
      <c r="P1752" s="8" t="str">
        <f>IF(ISNUMBER(N1752),_xll.BDP($C1752, "OPT_UNDL_PX")," ")</f>
        <v xml:space="preserve"> </v>
      </c>
      <c r="Q1752" s="7" t="str">
        <f>IF(ISNUMBER(N1752),+G1752*_xll.BDP($C1752, "PX_POS_MULT_FACTOR")*P1752/K1752," ")</f>
        <v xml:space="preserve"> </v>
      </c>
      <c r="R1752" s="8" t="str">
        <f>IF(OR($A1752="TUA",$A1752="TYA"),"",IF(ISNUMBER(_xll.BDP($C1752,"DUR_ADJ_OAS_MID")),_xll.BDP($C1752,"DUR_ADJ_OAS_MID"),IF(ISNUMBER(_xll.BDP($E1752&amp;" ISIN","DUR_ADJ_OAS_MID")),_xll.BDP($E1752&amp;" ISIN","DUR_ADJ_OAS_MID")," ")))</f>
        <v xml:space="preserve"> </v>
      </c>
      <c r="S1752" s="7" t="str">
        <f t="shared" si="27"/>
        <v xml:space="preserve"> </v>
      </c>
      <c r="T1752" t="s">
        <v>693</v>
      </c>
      <c r="U1752" t="s">
        <v>82</v>
      </c>
      <c r="AG1752">
        <v>-1.413E-3</v>
      </c>
    </row>
    <row r="1753" spans="1:33" x14ac:dyDescent="0.25">
      <c r="A1753" t="s">
        <v>5031</v>
      </c>
      <c r="B1753" t="s">
        <v>694</v>
      </c>
      <c r="C1753" t="s">
        <v>695</v>
      </c>
      <c r="D1753" t="s">
        <v>696</v>
      </c>
      <c r="E1753" t="s">
        <v>697</v>
      </c>
      <c r="F1753" t="s">
        <v>698</v>
      </c>
      <c r="G1753" s="1">
        <v>-21731.16918980093</v>
      </c>
      <c r="H1753" s="1">
        <v>59.66</v>
      </c>
      <c r="I1753" s="2">
        <v>-1296481.5538635231</v>
      </c>
      <c r="J1753" s="3">
        <v>-2.1106974091970699E-2</v>
      </c>
      <c r="K1753" s="4">
        <v>61424321.090000004</v>
      </c>
      <c r="L1753" s="5">
        <v>3925001</v>
      </c>
      <c r="M1753" s="6">
        <v>15.64950457</v>
      </c>
      <c r="N1753" s="7" t="str">
        <f>IF(ISNUMBER(_xll.BDP($C1753, "DELTA_MID")),_xll.BDP($C1753, "DELTA_MID")," ")</f>
        <v xml:space="preserve"> </v>
      </c>
      <c r="O1753" s="7" t="str">
        <f>IF(ISNUMBER(N1753),_xll.BDP($C1753, "OPT_UNDL_TICKER"),"")</f>
        <v/>
      </c>
      <c r="P1753" s="8" t="str">
        <f>IF(ISNUMBER(N1753),_xll.BDP($C1753, "OPT_UNDL_PX")," ")</f>
        <v xml:space="preserve"> </v>
      </c>
      <c r="Q1753" s="7" t="str">
        <f>IF(ISNUMBER(N1753),+G1753*_xll.BDP($C1753, "PX_POS_MULT_FACTOR")*P1753/K1753," ")</f>
        <v xml:space="preserve"> </v>
      </c>
      <c r="R1753" s="8" t="str">
        <f>IF(OR($A1753="TUA",$A1753="TYA"),"",IF(ISNUMBER(_xll.BDP($C1753,"DUR_ADJ_OAS_MID")),_xll.BDP($C1753,"DUR_ADJ_OAS_MID"),IF(ISNUMBER(_xll.BDP($E1753&amp;" ISIN","DUR_ADJ_OAS_MID")),_xll.BDP($E1753&amp;" ISIN","DUR_ADJ_OAS_MID")," ")))</f>
        <v xml:space="preserve"> </v>
      </c>
      <c r="S1753" s="7" t="str">
        <f t="shared" si="27"/>
        <v xml:space="preserve"> </v>
      </c>
      <c r="AB1753" s="8" t="s">
        <v>693</v>
      </c>
      <c r="AG1753">
        <v>-1.413E-3</v>
      </c>
    </row>
    <row r="1754" spans="1:33" x14ac:dyDescent="0.25">
      <c r="A1754" t="s">
        <v>5031</v>
      </c>
      <c r="B1754" t="s">
        <v>699</v>
      </c>
      <c r="C1754" t="s">
        <v>700</v>
      </c>
      <c r="D1754" t="s">
        <v>701</v>
      </c>
      <c r="E1754" t="s">
        <v>702</v>
      </c>
      <c r="F1754" t="s">
        <v>703</v>
      </c>
      <c r="G1754" s="1">
        <v>-91615.166745995404</v>
      </c>
      <c r="H1754" s="1">
        <v>13.55</v>
      </c>
      <c r="I1754" s="2">
        <v>-1241385.5094082381</v>
      </c>
      <c r="J1754" s="3">
        <v>-2.0209999677315699E-2</v>
      </c>
      <c r="K1754" s="4">
        <v>61424321.090000004</v>
      </c>
      <c r="L1754" s="5">
        <v>3925001</v>
      </c>
      <c r="M1754" s="6">
        <v>15.64950457</v>
      </c>
      <c r="N1754" s="7" t="str">
        <f>IF(ISNUMBER(_xll.BDP($C1754, "DELTA_MID")),_xll.BDP($C1754, "DELTA_MID")," ")</f>
        <v xml:space="preserve"> </v>
      </c>
      <c r="O1754" s="7" t="str">
        <f>IF(ISNUMBER(N1754),_xll.BDP($C1754, "OPT_UNDL_TICKER"),"")</f>
        <v/>
      </c>
      <c r="P1754" s="8" t="str">
        <f>IF(ISNUMBER(N1754),_xll.BDP($C1754, "OPT_UNDL_PX")," ")</f>
        <v xml:space="preserve"> </v>
      </c>
      <c r="Q1754" s="7" t="str">
        <f>IF(ISNUMBER(N1754),+G1754*_xll.BDP($C1754, "PX_POS_MULT_FACTOR")*P1754/K1754," ")</f>
        <v xml:space="preserve"> </v>
      </c>
      <c r="R1754" s="8" t="str">
        <f>IF(OR($A1754="TUA",$A1754="TYA"),"",IF(ISNUMBER(_xll.BDP($C1754,"DUR_ADJ_OAS_MID")),_xll.BDP($C1754,"DUR_ADJ_OAS_MID"),IF(ISNUMBER(_xll.BDP($E1754&amp;" ISIN","DUR_ADJ_OAS_MID")),_xll.BDP($E1754&amp;" ISIN","DUR_ADJ_OAS_MID")," ")))</f>
        <v xml:space="preserve"> </v>
      </c>
      <c r="S1754" s="7" t="str">
        <f t="shared" si="27"/>
        <v xml:space="preserve"> </v>
      </c>
      <c r="AB1754" s="8" t="s">
        <v>693</v>
      </c>
      <c r="AG1754">
        <v>-1.413E-3</v>
      </c>
    </row>
    <row r="1755" spans="1:33" x14ac:dyDescent="0.25">
      <c r="A1755" t="s">
        <v>5031</v>
      </c>
      <c r="B1755" t="s">
        <v>704</v>
      </c>
      <c r="C1755" t="s">
        <v>705</v>
      </c>
      <c r="D1755" t="s">
        <v>706</v>
      </c>
      <c r="E1755" t="s">
        <v>707</v>
      </c>
      <c r="F1755" t="s">
        <v>708</v>
      </c>
      <c r="G1755" s="1">
        <v>-96857.625693936701</v>
      </c>
      <c r="H1755" s="1">
        <v>13.48</v>
      </c>
      <c r="I1755" s="2">
        <v>-1305640.794354267</v>
      </c>
      <c r="J1755" s="3">
        <v>-2.1256088324382399E-2</v>
      </c>
      <c r="K1755" s="4">
        <v>61424321.090000004</v>
      </c>
      <c r="L1755" s="5">
        <v>3925001</v>
      </c>
      <c r="M1755" s="6">
        <v>15.64950457</v>
      </c>
      <c r="N1755" s="7" t="str">
        <f>IF(ISNUMBER(_xll.BDP($C1755, "DELTA_MID")),_xll.BDP($C1755, "DELTA_MID")," ")</f>
        <v xml:space="preserve"> </v>
      </c>
      <c r="O1755" s="7" t="str">
        <f>IF(ISNUMBER(N1755),_xll.BDP($C1755, "OPT_UNDL_TICKER"),"")</f>
        <v/>
      </c>
      <c r="P1755" s="8" t="str">
        <f>IF(ISNUMBER(N1755),_xll.BDP($C1755, "OPT_UNDL_PX")," ")</f>
        <v xml:space="preserve"> </v>
      </c>
      <c r="Q1755" s="7" t="str">
        <f>IF(ISNUMBER(N1755),+G1755*_xll.BDP($C1755, "PX_POS_MULT_FACTOR")*P1755/K1755," ")</f>
        <v xml:space="preserve"> </v>
      </c>
      <c r="R1755" s="8" t="str">
        <f>IF(OR($A1755="TUA",$A1755="TYA"),"",IF(ISNUMBER(_xll.BDP($C1755,"DUR_ADJ_OAS_MID")),_xll.BDP($C1755,"DUR_ADJ_OAS_MID"),IF(ISNUMBER(_xll.BDP($E1755&amp;" ISIN","DUR_ADJ_OAS_MID")),_xll.BDP($E1755&amp;" ISIN","DUR_ADJ_OAS_MID")," ")))</f>
        <v xml:space="preserve"> </v>
      </c>
      <c r="S1755" s="7" t="str">
        <f t="shared" si="27"/>
        <v xml:space="preserve"> </v>
      </c>
      <c r="AB1755" s="8" t="s">
        <v>693</v>
      </c>
      <c r="AG1755">
        <v>-1.413E-3</v>
      </c>
    </row>
    <row r="1756" spans="1:33" x14ac:dyDescent="0.25">
      <c r="A1756" t="s">
        <v>5031</v>
      </c>
      <c r="B1756" t="s">
        <v>709</v>
      </c>
      <c r="C1756" t="s">
        <v>710</v>
      </c>
      <c r="D1756" t="s">
        <v>711</v>
      </c>
      <c r="E1756" t="s">
        <v>712</v>
      </c>
      <c r="F1756" t="s">
        <v>713</v>
      </c>
      <c r="G1756" s="1">
        <v>-81549.340545179934</v>
      </c>
      <c r="H1756" s="1">
        <v>16.66</v>
      </c>
      <c r="I1756" s="2">
        <v>-1358612.013482698</v>
      </c>
      <c r="J1756" s="3">
        <v>-2.2118470165783902E-2</v>
      </c>
      <c r="K1756" s="4">
        <v>61424321.090000004</v>
      </c>
      <c r="L1756" s="5">
        <v>3925001</v>
      </c>
      <c r="M1756" s="6">
        <v>15.64950457</v>
      </c>
      <c r="N1756" s="7" t="str">
        <f>IF(ISNUMBER(_xll.BDP($C1756, "DELTA_MID")),_xll.BDP($C1756, "DELTA_MID")," ")</f>
        <v xml:space="preserve"> </v>
      </c>
      <c r="O1756" s="7" t="str">
        <f>IF(ISNUMBER(N1756),_xll.BDP($C1756, "OPT_UNDL_TICKER"),"")</f>
        <v/>
      </c>
      <c r="P1756" s="8" t="str">
        <f>IF(ISNUMBER(N1756),_xll.BDP($C1756, "OPT_UNDL_PX")," ")</f>
        <v xml:space="preserve"> </v>
      </c>
      <c r="Q1756" s="7" t="str">
        <f>IF(ISNUMBER(N1756),+G1756*_xll.BDP($C1756, "PX_POS_MULT_FACTOR")*P1756/K1756," ")</f>
        <v xml:space="preserve"> </v>
      </c>
      <c r="R1756" s="8" t="str">
        <f>IF(OR($A1756="TUA",$A1756="TYA"),"",IF(ISNUMBER(_xll.BDP($C1756,"DUR_ADJ_OAS_MID")),_xll.BDP($C1756,"DUR_ADJ_OAS_MID"),IF(ISNUMBER(_xll.BDP($E1756&amp;" ISIN","DUR_ADJ_OAS_MID")),_xll.BDP($E1756&amp;" ISIN","DUR_ADJ_OAS_MID")," ")))</f>
        <v xml:space="preserve"> </v>
      </c>
      <c r="S1756" s="7" t="str">
        <f t="shared" si="27"/>
        <v xml:space="preserve"> </v>
      </c>
      <c r="AB1756" s="8" t="s">
        <v>693</v>
      </c>
      <c r="AG1756">
        <v>-1.413E-3</v>
      </c>
    </row>
    <row r="1757" spans="1:33" x14ac:dyDescent="0.25">
      <c r="A1757" t="s">
        <v>5031</v>
      </c>
      <c r="B1757" t="s">
        <v>714</v>
      </c>
      <c r="C1757" t="s">
        <v>715</v>
      </c>
      <c r="D1757" t="s">
        <v>716</v>
      </c>
      <c r="E1757" t="s">
        <v>717</v>
      </c>
      <c r="F1757" t="s">
        <v>718</v>
      </c>
      <c r="G1757" s="1">
        <v>-171778.43757983501</v>
      </c>
      <c r="H1757" s="1">
        <v>7.97</v>
      </c>
      <c r="I1757" s="2">
        <v>-1369074.147511285</v>
      </c>
      <c r="J1757" s="3">
        <v>-2.2288795760644901E-2</v>
      </c>
      <c r="K1757" s="4">
        <v>61424321.090000004</v>
      </c>
      <c r="L1757" s="5">
        <v>3925001</v>
      </c>
      <c r="M1757" s="6">
        <v>15.64950457</v>
      </c>
      <c r="N1757" s="7" t="str">
        <f>IF(ISNUMBER(_xll.BDP($C1757, "DELTA_MID")),_xll.BDP($C1757, "DELTA_MID")," ")</f>
        <v xml:space="preserve"> </v>
      </c>
      <c r="O1757" s="7" t="str">
        <f>IF(ISNUMBER(N1757),_xll.BDP($C1757, "OPT_UNDL_TICKER"),"")</f>
        <v/>
      </c>
      <c r="P1757" s="8" t="str">
        <f>IF(ISNUMBER(N1757),_xll.BDP($C1757, "OPT_UNDL_PX")," ")</f>
        <v xml:space="preserve"> </v>
      </c>
      <c r="Q1757" s="7" t="str">
        <f>IF(ISNUMBER(N1757),+G1757*_xll.BDP($C1757, "PX_POS_MULT_FACTOR")*P1757/K1757," ")</f>
        <v xml:space="preserve"> </v>
      </c>
      <c r="R1757" s="8" t="str">
        <f>IF(OR($A1757="TUA",$A1757="TYA"),"",IF(ISNUMBER(_xll.BDP($C1757,"DUR_ADJ_OAS_MID")),_xll.BDP($C1757,"DUR_ADJ_OAS_MID"),IF(ISNUMBER(_xll.BDP($E1757&amp;" ISIN","DUR_ADJ_OAS_MID")),_xll.BDP($E1757&amp;" ISIN","DUR_ADJ_OAS_MID")," ")))</f>
        <v xml:space="preserve"> </v>
      </c>
      <c r="S1757" s="7" t="str">
        <f t="shared" si="27"/>
        <v xml:space="preserve"> </v>
      </c>
      <c r="AB1757" s="8" t="s">
        <v>693</v>
      </c>
      <c r="AG1757">
        <v>-1.413E-3</v>
      </c>
    </row>
    <row r="1758" spans="1:33" x14ac:dyDescent="0.25">
      <c r="A1758" t="s">
        <v>5031</v>
      </c>
      <c r="B1758" t="s">
        <v>719</v>
      </c>
      <c r="C1758" t="s">
        <v>720</v>
      </c>
      <c r="D1758" t="s">
        <v>721</v>
      </c>
      <c r="E1758" t="s">
        <v>722</v>
      </c>
      <c r="F1758" t="s">
        <v>723</v>
      </c>
      <c r="G1758" s="1">
        <v>-28349.055883270172</v>
      </c>
      <c r="H1758" s="1">
        <v>51.8</v>
      </c>
      <c r="I1758" s="2">
        <v>-1468481.0947533951</v>
      </c>
      <c r="J1758" s="3">
        <v>-2.3907160367336401E-2</v>
      </c>
      <c r="K1758" s="4">
        <v>61424321.090000004</v>
      </c>
      <c r="L1758" s="5">
        <v>3925001</v>
      </c>
      <c r="M1758" s="6">
        <v>15.64950457</v>
      </c>
      <c r="N1758" s="7" t="str">
        <f>IF(ISNUMBER(_xll.BDP($C1758, "DELTA_MID")),_xll.BDP($C1758, "DELTA_MID")," ")</f>
        <v xml:space="preserve"> </v>
      </c>
      <c r="O1758" s="7" t="str">
        <f>IF(ISNUMBER(N1758),_xll.BDP($C1758, "OPT_UNDL_TICKER"),"")</f>
        <v/>
      </c>
      <c r="P1758" s="8" t="str">
        <f>IF(ISNUMBER(N1758),_xll.BDP($C1758, "OPT_UNDL_PX")," ")</f>
        <v xml:space="preserve"> </v>
      </c>
      <c r="Q1758" s="7" t="str">
        <f>IF(ISNUMBER(N1758),+G1758*_xll.BDP($C1758, "PX_POS_MULT_FACTOR")*P1758/K1758," ")</f>
        <v xml:space="preserve"> </v>
      </c>
      <c r="R1758" s="8" t="str">
        <f>IF(OR($A1758="TUA",$A1758="TYA"),"",IF(ISNUMBER(_xll.BDP($C1758,"DUR_ADJ_OAS_MID")),_xll.BDP($C1758,"DUR_ADJ_OAS_MID"),IF(ISNUMBER(_xll.BDP($E1758&amp;" ISIN","DUR_ADJ_OAS_MID")),_xll.BDP($E1758&amp;" ISIN","DUR_ADJ_OAS_MID")," ")))</f>
        <v xml:space="preserve"> </v>
      </c>
      <c r="S1758" s="7" t="str">
        <f t="shared" si="27"/>
        <v xml:space="preserve"> </v>
      </c>
      <c r="AB1758" s="8" t="s">
        <v>693</v>
      </c>
      <c r="AG1758">
        <v>-1.413E-3</v>
      </c>
    </row>
    <row r="1759" spans="1:33" x14ac:dyDescent="0.25">
      <c r="A1759" t="s">
        <v>5031</v>
      </c>
      <c r="B1759" t="s">
        <v>724</v>
      </c>
      <c r="C1759" t="s">
        <v>725</v>
      </c>
      <c r="D1759" t="s">
        <v>726</v>
      </c>
      <c r="E1759" t="s">
        <v>727</v>
      </c>
      <c r="F1759" t="s">
        <v>728</v>
      </c>
      <c r="G1759" s="1">
        <v>-40033.740292625167</v>
      </c>
      <c r="H1759" s="1">
        <v>35.369999999999997</v>
      </c>
      <c r="I1759" s="2">
        <v>-1415993.3941501521</v>
      </c>
      <c r="J1759" s="3">
        <v>-2.30526503024008E-2</v>
      </c>
      <c r="K1759" s="4">
        <v>61424321.090000004</v>
      </c>
      <c r="L1759" s="5">
        <v>3925001</v>
      </c>
      <c r="M1759" s="6">
        <v>15.64950457</v>
      </c>
      <c r="N1759" s="7" t="str">
        <f>IF(ISNUMBER(_xll.BDP($C1759, "DELTA_MID")),_xll.BDP($C1759, "DELTA_MID")," ")</f>
        <v xml:space="preserve"> </v>
      </c>
      <c r="O1759" s="7" t="str">
        <f>IF(ISNUMBER(N1759),_xll.BDP($C1759, "OPT_UNDL_TICKER"),"")</f>
        <v/>
      </c>
      <c r="P1759" s="8" t="str">
        <f>IF(ISNUMBER(N1759),_xll.BDP($C1759, "OPT_UNDL_PX")," ")</f>
        <v xml:space="preserve"> </v>
      </c>
      <c r="Q1759" s="7" t="str">
        <f>IF(ISNUMBER(N1759),+G1759*_xll.BDP($C1759, "PX_POS_MULT_FACTOR")*P1759/K1759," ")</f>
        <v xml:space="preserve"> </v>
      </c>
      <c r="R1759" s="8" t="str">
        <f>IF(OR($A1759="TUA",$A1759="TYA"),"",IF(ISNUMBER(_xll.BDP($C1759,"DUR_ADJ_OAS_MID")),_xll.BDP($C1759,"DUR_ADJ_OAS_MID"),IF(ISNUMBER(_xll.BDP($E1759&amp;" ISIN","DUR_ADJ_OAS_MID")),_xll.BDP($E1759&amp;" ISIN","DUR_ADJ_OAS_MID")," ")))</f>
        <v xml:space="preserve"> </v>
      </c>
      <c r="S1759" s="7" t="str">
        <f t="shared" si="27"/>
        <v xml:space="preserve"> </v>
      </c>
      <c r="AB1759" s="8" t="s">
        <v>693</v>
      </c>
      <c r="AG1759">
        <v>-1.413E-3</v>
      </c>
    </row>
    <row r="1760" spans="1:33" x14ac:dyDescent="0.25">
      <c r="A1760" t="s">
        <v>5031</v>
      </c>
      <c r="B1760" t="s">
        <v>729</v>
      </c>
      <c r="C1760" t="s">
        <v>730</v>
      </c>
      <c r="D1760" t="s">
        <v>731</v>
      </c>
      <c r="E1760" t="s">
        <v>732</v>
      </c>
      <c r="F1760" t="s">
        <v>733</v>
      </c>
      <c r="G1760" s="1">
        <v>-22062.784545741371</v>
      </c>
      <c r="H1760" s="1">
        <v>62.3</v>
      </c>
      <c r="I1760" s="2">
        <v>-1374511.4771996869</v>
      </c>
      <c r="J1760" s="3">
        <v>-2.2377316554882599E-2</v>
      </c>
      <c r="K1760" s="4">
        <v>61424321.090000004</v>
      </c>
      <c r="L1760" s="5">
        <v>3925001</v>
      </c>
      <c r="M1760" s="6">
        <v>15.64950457</v>
      </c>
      <c r="N1760" s="7" t="str">
        <f>IF(ISNUMBER(_xll.BDP($C1760, "DELTA_MID")),_xll.BDP($C1760, "DELTA_MID")," ")</f>
        <v xml:space="preserve"> </v>
      </c>
      <c r="O1760" s="7" t="str">
        <f>IF(ISNUMBER(N1760),_xll.BDP($C1760, "OPT_UNDL_TICKER"),"")</f>
        <v/>
      </c>
      <c r="P1760" s="8" t="str">
        <f>IF(ISNUMBER(N1760),_xll.BDP($C1760, "OPT_UNDL_PX")," ")</f>
        <v xml:space="preserve"> </v>
      </c>
      <c r="Q1760" s="7" t="str">
        <f>IF(ISNUMBER(N1760),+G1760*_xll.BDP($C1760, "PX_POS_MULT_FACTOR")*P1760/K1760," ")</f>
        <v xml:space="preserve"> </v>
      </c>
      <c r="R1760" s="8" t="str">
        <f>IF(OR($A1760="TUA",$A1760="TYA"),"",IF(ISNUMBER(_xll.BDP($C1760,"DUR_ADJ_OAS_MID")),_xll.BDP($C1760,"DUR_ADJ_OAS_MID"),IF(ISNUMBER(_xll.BDP($E1760&amp;" ISIN","DUR_ADJ_OAS_MID")),_xll.BDP($E1760&amp;" ISIN","DUR_ADJ_OAS_MID")," ")))</f>
        <v xml:space="preserve"> </v>
      </c>
      <c r="S1760" s="7" t="str">
        <f t="shared" si="27"/>
        <v xml:space="preserve"> </v>
      </c>
      <c r="AB1760" s="8" t="s">
        <v>693</v>
      </c>
      <c r="AG1760">
        <v>-1.413E-3</v>
      </c>
    </row>
    <row r="1761" spans="1:33" x14ac:dyDescent="0.25">
      <c r="A1761" t="s">
        <v>5031</v>
      </c>
      <c r="B1761" t="s">
        <v>734</v>
      </c>
      <c r="C1761" t="s">
        <v>735</v>
      </c>
      <c r="D1761" t="s">
        <v>736</v>
      </c>
      <c r="E1761" t="s">
        <v>737</v>
      </c>
      <c r="F1761" t="s">
        <v>738</v>
      </c>
      <c r="G1761" s="1">
        <v>-27263.20517459304</v>
      </c>
      <c r="H1761" s="1">
        <v>52.68</v>
      </c>
      <c r="I1761" s="2">
        <v>-1436225.6485975611</v>
      </c>
      <c r="J1761" s="3">
        <v>-2.33820353747691E-2</v>
      </c>
      <c r="K1761" s="4">
        <v>61424321.090000004</v>
      </c>
      <c r="L1761" s="5">
        <v>3925001</v>
      </c>
      <c r="M1761" s="6">
        <v>15.64950457</v>
      </c>
      <c r="N1761" s="7" t="str">
        <f>IF(ISNUMBER(_xll.BDP($C1761, "DELTA_MID")),_xll.BDP($C1761, "DELTA_MID")," ")</f>
        <v xml:space="preserve"> </v>
      </c>
      <c r="O1761" s="7" t="str">
        <f>IF(ISNUMBER(N1761),_xll.BDP($C1761, "OPT_UNDL_TICKER"),"")</f>
        <v/>
      </c>
      <c r="P1761" s="8" t="str">
        <f>IF(ISNUMBER(N1761),_xll.BDP($C1761, "OPT_UNDL_PX")," ")</f>
        <v xml:space="preserve"> </v>
      </c>
      <c r="Q1761" s="7" t="str">
        <f>IF(ISNUMBER(N1761),+G1761*_xll.BDP($C1761, "PX_POS_MULT_FACTOR")*P1761/K1761," ")</f>
        <v xml:space="preserve"> </v>
      </c>
      <c r="R1761" s="8" t="str">
        <f>IF(OR($A1761="TUA",$A1761="TYA"),"",IF(ISNUMBER(_xll.BDP($C1761,"DUR_ADJ_OAS_MID")),_xll.BDP($C1761,"DUR_ADJ_OAS_MID"),IF(ISNUMBER(_xll.BDP($E1761&amp;" ISIN","DUR_ADJ_OAS_MID")),_xll.BDP($E1761&amp;" ISIN","DUR_ADJ_OAS_MID")," ")))</f>
        <v xml:space="preserve"> </v>
      </c>
      <c r="S1761" s="7" t="str">
        <f t="shared" si="27"/>
        <v xml:space="preserve"> </v>
      </c>
      <c r="AB1761" s="8" t="s">
        <v>693</v>
      </c>
      <c r="AG1761">
        <v>-1.413E-3</v>
      </c>
    </row>
    <row r="1762" spans="1:33" x14ac:dyDescent="0.25">
      <c r="A1762" t="s">
        <v>5031</v>
      </c>
      <c r="B1762" t="s">
        <v>739</v>
      </c>
      <c r="C1762" t="s">
        <v>740</v>
      </c>
      <c r="D1762" t="s">
        <v>741</v>
      </c>
      <c r="E1762" t="s">
        <v>742</v>
      </c>
      <c r="F1762" t="s">
        <v>743</v>
      </c>
      <c r="G1762" s="1">
        <v>-113674.8383271675</v>
      </c>
      <c r="H1762" s="1">
        <v>11.65</v>
      </c>
      <c r="I1762" s="2">
        <v>-1324311.8665115009</v>
      </c>
      <c r="J1762" s="3">
        <v>-2.15600570427322E-2</v>
      </c>
      <c r="K1762" s="4">
        <v>61424321.090000004</v>
      </c>
      <c r="L1762" s="5">
        <v>3925001</v>
      </c>
      <c r="M1762" s="6">
        <v>15.64950457</v>
      </c>
      <c r="N1762" s="7" t="str">
        <f>IF(ISNUMBER(_xll.BDP($C1762, "DELTA_MID")),_xll.BDP($C1762, "DELTA_MID")," ")</f>
        <v xml:space="preserve"> </v>
      </c>
      <c r="O1762" s="7" t="str">
        <f>IF(ISNUMBER(N1762),_xll.BDP($C1762, "OPT_UNDL_TICKER"),"")</f>
        <v/>
      </c>
      <c r="P1762" s="8" t="str">
        <f>IF(ISNUMBER(N1762),_xll.BDP($C1762, "OPT_UNDL_PX")," ")</f>
        <v xml:space="preserve"> </v>
      </c>
      <c r="Q1762" s="7" t="str">
        <f>IF(ISNUMBER(N1762),+G1762*_xll.BDP($C1762, "PX_POS_MULT_FACTOR")*P1762/K1762," ")</f>
        <v xml:space="preserve"> </v>
      </c>
      <c r="R1762" s="8" t="str">
        <f>IF(OR($A1762="TUA",$A1762="TYA"),"",IF(ISNUMBER(_xll.BDP($C1762,"DUR_ADJ_OAS_MID")),_xll.BDP($C1762,"DUR_ADJ_OAS_MID"),IF(ISNUMBER(_xll.BDP($E1762&amp;" ISIN","DUR_ADJ_OAS_MID")),_xll.BDP($E1762&amp;" ISIN","DUR_ADJ_OAS_MID")," ")))</f>
        <v xml:space="preserve"> </v>
      </c>
      <c r="S1762" s="7" t="str">
        <f t="shared" si="27"/>
        <v xml:space="preserve"> </v>
      </c>
      <c r="AB1762" s="8" t="s">
        <v>693</v>
      </c>
      <c r="AG1762">
        <v>-1.413E-3</v>
      </c>
    </row>
    <row r="1763" spans="1:33" x14ac:dyDescent="0.25">
      <c r="A1763" t="s">
        <v>5031</v>
      </c>
      <c r="B1763" t="s">
        <v>744</v>
      </c>
      <c r="C1763" t="s">
        <v>745</v>
      </c>
      <c r="D1763" t="s">
        <v>746</v>
      </c>
      <c r="E1763" t="s">
        <v>747</v>
      </c>
      <c r="F1763" t="s">
        <v>748</v>
      </c>
      <c r="G1763" s="1">
        <v>-62352.640436916343</v>
      </c>
      <c r="H1763" s="1">
        <v>21.44</v>
      </c>
      <c r="I1763" s="2">
        <v>-1336840.6109674859</v>
      </c>
      <c r="J1763" s="3">
        <v>-2.1764027460860699E-2</v>
      </c>
      <c r="K1763" s="4">
        <v>61424321.090000004</v>
      </c>
      <c r="L1763" s="5">
        <v>3925001</v>
      </c>
      <c r="M1763" s="6">
        <v>15.64950457</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t="str">
        <f>IF(OR($A1763="TUA",$A1763="TYA"),"",IF(ISNUMBER(_xll.BDP($C1763,"DUR_ADJ_OAS_MID")),_xll.BDP($C1763,"DUR_ADJ_OAS_MID"),IF(ISNUMBER(_xll.BDP($E1763&amp;" ISIN","DUR_ADJ_OAS_MID")),_xll.BDP($E1763&amp;" ISIN","DUR_ADJ_OAS_MID")," ")))</f>
        <v xml:space="preserve"> </v>
      </c>
      <c r="S1763" s="7" t="str">
        <f t="shared" si="27"/>
        <v xml:space="preserve"> </v>
      </c>
      <c r="AB1763" s="8" t="s">
        <v>693</v>
      </c>
      <c r="AG1763">
        <v>-1.413E-3</v>
      </c>
    </row>
    <row r="1764" spans="1:33" x14ac:dyDescent="0.25">
      <c r="A1764" t="s">
        <v>5031</v>
      </c>
      <c r="B1764" t="s">
        <v>749</v>
      </c>
      <c r="C1764" t="s">
        <v>750</v>
      </c>
      <c r="D1764" t="s">
        <v>751</v>
      </c>
      <c r="E1764" t="s">
        <v>752</v>
      </c>
      <c r="F1764" t="s">
        <v>753</v>
      </c>
      <c r="G1764" s="1">
        <v>-31267.62279221664</v>
      </c>
      <c r="H1764" s="1">
        <v>47.06</v>
      </c>
      <c r="I1764" s="2">
        <v>-1471454.3286017149</v>
      </c>
      <c r="J1764" s="3">
        <v>-2.39555651977937E-2</v>
      </c>
      <c r="K1764" s="4">
        <v>61424321.090000004</v>
      </c>
      <c r="L1764" s="5">
        <v>3925001</v>
      </c>
      <c r="M1764" s="6">
        <v>15.64950457</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t="str">
        <f>IF(OR($A1764="TUA",$A1764="TYA"),"",IF(ISNUMBER(_xll.BDP($C1764,"DUR_ADJ_OAS_MID")),_xll.BDP($C1764,"DUR_ADJ_OAS_MID"),IF(ISNUMBER(_xll.BDP($E1764&amp;" ISIN","DUR_ADJ_OAS_MID")),_xll.BDP($E1764&amp;" ISIN","DUR_ADJ_OAS_MID")," ")))</f>
        <v xml:space="preserve"> </v>
      </c>
      <c r="S1764" s="7" t="str">
        <f t="shared" si="27"/>
        <v xml:space="preserve"> </v>
      </c>
      <c r="AB1764" s="8" t="s">
        <v>693</v>
      </c>
      <c r="AG1764">
        <v>-1.413E-3</v>
      </c>
    </row>
    <row r="1765" spans="1:33" x14ac:dyDescent="0.25">
      <c r="A1765" t="s">
        <v>5031</v>
      </c>
      <c r="B1765" t="s">
        <v>754</v>
      </c>
      <c r="C1765" t="s">
        <v>755</v>
      </c>
      <c r="D1765" t="s">
        <v>756</v>
      </c>
      <c r="E1765" t="s">
        <v>757</v>
      </c>
      <c r="F1765" t="s">
        <v>758</v>
      </c>
      <c r="G1765" s="1">
        <v>-49411.526377961993</v>
      </c>
      <c r="H1765" s="1">
        <v>26.07</v>
      </c>
      <c r="I1765" s="2">
        <v>-1288158.492673469</v>
      </c>
      <c r="J1765" s="3">
        <v>-2.0971473022649002E-2</v>
      </c>
      <c r="K1765" s="4">
        <v>61424321.090000004</v>
      </c>
      <c r="L1765" s="5">
        <v>3925001</v>
      </c>
      <c r="M1765" s="6">
        <v>15.64950457</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t="str">
        <f>IF(OR($A1765="TUA",$A1765="TYA"),"",IF(ISNUMBER(_xll.BDP($C1765,"DUR_ADJ_OAS_MID")),_xll.BDP($C1765,"DUR_ADJ_OAS_MID"),IF(ISNUMBER(_xll.BDP($E1765&amp;" ISIN","DUR_ADJ_OAS_MID")),_xll.BDP($E1765&amp;" ISIN","DUR_ADJ_OAS_MID")," ")))</f>
        <v xml:space="preserve"> </v>
      </c>
      <c r="S1765" s="7" t="str">
        <f t="shared" si="27"/>
        <v xml:space="preserve"> </v>
      </c>
      <c r="AB1765" s="8" t="s">
        <v>693</v>
      </c>
      <c r="AG1765">
        <v>-1.413E-3</v>
      </c>
    </row>
    <row r="1766" spans="1:33" x14ac:dyDescent="0.25">
      <c r="A1766" t="s">
        <v>5031</v>
      </c>
      <c r="B1766" t="s">
        <v>759</v>
      </c>
      <c r="C1766" t="s">
        <v>760</v>
      </c>
      <c r="D1766" t="s">
        <v>761</v>
      </c>
      <c r="E1766" t="s">
        <v>762</v>
      </c>
      <c r="F1766" t="s">
        <v>763</v>
      </c>
      <c r="G1766" s="1">
        <v>-26717.416266231528</v>
      </c>
      <c r="H1766" s="1">
        <v>47.67</v>
      </c>
      <c r="I1766" s="2">
        <v>-1273619.2334112569</v>
      </c>
      <c r="J1766" s="3">
        <v>-2.0734771028972799E-2</v>
      </c>
      <c r="K1766" s="4">
        <v>61424321.090000004</v>
      </c>
      <c r="L1766" s="5">
        <v>3925001</v>
      </c>
      <c r="M1766" s="6">
        <v>15.64950457</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t="str">
        <f>IF(OR($A1766="TUA",$A1766="TYA"),"",IF(ISNUMBER(_xll.BDP($C1766,"DUR_ADJ_OAS_MID")),_xll.BDP($C1766,"DUR_ADJ_OAS_MID"),IF(ISNUMBER(_xll.BDP($E1766&amp;" ISIN","DUR_ADJ_OAS_MID")),_xll.BDP($E1766&amp;" ISIN","DUR_ADJ_OAS_MID")," ")))</f>
        <v xml:space="preserve"> </v>
      </c>
      <c r="S1766" s="7" t="str">
        <f t="shared" si="27"/>
        <v xml:space="preserve"> </v>
      </c>
      <c r="AB1766" s="8" t="s">
        <v>693</v>
      </c>
      <c r="AG1766">
        <v>-1.413E-3</v>
      </c>
    </row>
    <row r="1767" spans="1:33" x14ac:dyDescent="0.25">
      <c r="A1767" t="s">
        <v>5031</v>
      </c>
      <c r="B1767" t="s">
        <v>764</v>
      </c>
      <c r="C1767" t="s">
        <v>765</v>
      </c>
      <c r="D1767" t="s">
        <v>766</v>
      </c>
      <c r="E1767" t="s">
        <v>767</v>
      </c>
      <c r="F1767" t="s">
        <v>768</v>
      </c>
      <c r="G1767" s="1">
        <v>-81365.254981919978</v>
      </c>
      <c r="H1767" s="1">
        <v>17.95</v>
      </c>
      <c r="I1767" s="2">
        <v>-1460506.326925464</v>
      </c>
      <c r="J1767" s="3">
        <v>-2.3777329582291999E-2</v>
      </c>
      <c r="K1767" s="4">
        <v>61424321.090000004</v>
      </c>
      <c r="L1767" s="5">
        <v>3925001</v>
      </c>
      <c r="M1767" s="6">
        <v>15.64950457</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ref="S1767:S1830" si="28">IF(ISNUMBER(N1767),Q1767*N1767,IF(ISNUMBER(R1767),J1767*R1767," "))</f>
        <v xml:space="preserve"> </v>
      </c>
      <c r="AB1767" s="8" t="s">
        <v>693</v>
      </c>
      <c r="AG1767">
        <v>-1.413E-3</v>
      </c>
    </row>
    <row r="1768" spans="1:33" x14ac:dyDescent="0.25">
      <c r="A1768" t="s">
        <v>5031</v>
      </c>
      <c r="B1768" t="s">
        <v>769</v>
      </c>
      <c r="C1768" t="s">
        <v>770</v>
      </c>
      <c r="D1768" t="s">
        <v>771</v>
      </c>
      <c r="E1768" t="s">
        <v>772</v>
      </c>
      <c r="F1768" t="s">
        <v>773</v>
      </c>
      <c r="G1768" s="1">
        <v>-6490.9183135808389</v>
      </c>
      <c r="H1768" s="1">
        <v>117.52</v>
      </c>
      <c r="I1768" s="2">
        <v>-762812.72021202021</v>
      </c>
      <c r="J1768" s="3">
        <v>-1.2418740763847099E-2</v>
      </c>
      <c r="K1768" s="4">
        <v>61424321.090000004</v>
      </c>
      <c r="L1768" s="5">
        <v>3925001</v>
      </c>
      <c r="M1768" s="6">
        <v>15.64950457</v>
      </c>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8"/>
        <v xml:space="preserve"> </v>
      </c>
      <c r="AB1768" s="8" t="s">
        <v>693</v>
      </c>
      <c r="AG1768">
        <v>-1.413E-3</v>
      </c>
    </row>
    <row r="1769" spans="1:33" x14ac:dyDescent="0.25">
      <c r="A1769" t="s">
        <v>5031</v>
      </c>
      <c r="B1769" t="s">
        <v>774</v>
      </c>
      <c r="C1769" t="s">
        <v>775</v>
      </c>
      <c r="D1769" t="s">
        <v>776</v>
      </c>
      <c r="E1769" t="s">
        <v>777</v>
      </c>
      <c r="F1769" t="s">
        <v>778</v>
      </c>
      <c r="G1769" s="1">
        <v>-28843.92718759098</v>
      </c>
      <c r="H1769" s="1">
        <v>46.86</v>
      </c>
      <c r="I1769" s="2">
        <v>-1351626.4280105131</v>
      </c>
      <c r="J1769" s="3">
        <v>-2.2004743463588002E-2</v>
      </c>
      <c r="K1769" s="4">
        <v>61424321.090000004</v>
      </c>
      <c r="L1769" s="5">
        <v>3925001</v>
      </c>
      <c r="M1769" s="6">
        <v>15.64950457</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8"/>
        <v xml:space="preserve"> </v>
      </c>
      <c r="AB1769" s="8" t="s">
        <v>693</v>
      </c>
      <c r="AG1769">
        <v>-1.413E-3</v>
      </c>
    </row>
    <row r="1770" spans="1:33" x14ac:dyDescent="0.25">
      <c r="A1770" t="s">
        <v>5031</v>
      </c>
      <c r="B1770" t="s">
        <v>779</v>
      </c>
      <c r="C1770" t="s">
        <v>780</v>
      </c>
      <c r="D1770" t="s">
        <v>781</v>
      </c>
      <c r="E1770" t="s">
        <v>782</v>
      </c>
      <c r="F1770" t="s">
        <v>783</v>
      </c>
      <c r="G1770" s="1">
        <v>-94871.481619316473</v>
      </c>
      <c r="H1770" s="1">
        <v>14.27</v>
      </c>
      <c r="I1770" s="2">
        <v>-1353816.042707646</v>
      </c>
      <c r="J1770" s="3">
        <v>-2.20403908205026E-2</v>
      </c>
      <c r="K1770" s="4">
        <v>61424321.090000004</v>
      </c>
      <c r="L1770" s="5">
        <v>3925001</v>
      </c>
      <c r="M1770" s="6">
        <v>15.64950457</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8"/>
        <v xml:space="preserve"> </v>
      </c>
      <c r="AB1770" s="8" t="s">
        <v>693</v>
      </c>
      <c r="AG1770">
        <v>-1.413E-3</v>
      </c>
    </row>
    <row r="1771" spans="1:33" x14ac:dyDescent="0.25">
      <c r="A1771" t="s">
        <v>5031</v>
      </c>
      <c r="B1771" t="s">
        <v>784</v>
      </c>
      <c r="C1771" t="s">
        <v>785</v>
      </c>
      <c r="D1771" t="s">
        <v>786</v>
      </c>
      <c r="E1771" t="s">
        <v>787</v>
      </c>
      <c r="G1771" s="1">
        <v>-493939.42211691919</v>
      </c>
      <c r="H1771" s="1">
        <v>2.86</v>
      </c>
      <c r="I1771" s="2">
        <v>-1412666.7472543891</v>
      </c>
      <c r="J1771" s="3">
        <v>-2.29984918381844E-2</v>
      </c>
      <c r="K1771" s="4">
        <v>61424321.090000004</v>
      </c>
      <c r="L1771" s="5">
        <v>3925001</v>
      </c>
      <c r="M1771" s="6">
        <v>15.64950457</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8"/>
        <v xml:space="preserve"> </v>
      </c>
      <c r="AB1771" s="8" t="s">
        <v>693</v>
      </c>
      <c r="AG1771">
        <v>-1.413E-3</v>
      </c>
    </row>
    <row r="1772" spans="1:33" x14ac:dyDescent="0.25">
      <c r="A1772" t="s">
        <v>5031</v>
      </c>
      <c r="B1772" t="s">
        <v>788</v>
      </c>
      <c r="C1772" t="s">
        <v>789</v>
      </c>
      <c r="D1772" t="s">
        <v>790</v>
      </c>
      <c r="E1772" t="s">
        <v>791</v>
      </c>
      <c r="F1772" t="s">
        <v>792</v>
      </c>
      <c r="G1772" s="1">
        <v>-56518.448328217542</v>
      </c>
      <c r="H1772" s="1">
        <v>28.7</v>
      </c>
      <c r="I1772" s="2">
        <v>-1622079.4670198429</v>
      </c>
      <c r="J1772" s="3">
        <v>-2.6407772006843001E-2</v>
      </c>
      <c r="K1772" s="4">
        <v>61424321.090000004</v>
      </c>
      <c r="L1772" s="5">
        <v>3925001</v>
      </c>
      <c r="M1772" s="6">
        <v>15.64950457</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8"/>
        <v xml:space="preserve"> </v>
      </c>
      <c r="AB1772" s="8" t="s">
        <v>693</v>
      </c>
      <c r="AG1772">
        <v>-1.413E-3</v>
      </c>
    </row>
    <row r="1773" spans="1:33" x14ac:dyDescent="0.25">
      <c r="A1773" t="s">
        <v>5031</v>
      </c>
      <c r="B1773" t="s">
        <v>793</v>
      </c>
      <c r="C1773" t="s">
        <v>794</v>
      </c>
      <c r="D1773" t="s">
        <v>795</v>
      </c>
      <c r="E1773" t="s">
        <v>796</v>
      </c>
      <c r="G1773" s="1">
        <v>-126064.4664557803</v>
      </c>
      <c r="H1773" s="1">
        <v>10.8</v>
      </c>
      <c r="I1773" s="2">
        <v>-1361496.237722428</v>
      </c>
      <c r="J1773" s="3">
        <v>-2.2165425902348001E-2</v>
      </c>
      <c r="K1773" s="4">
        <v>61424321.090000004</v>
      </c>
      <c r="L1773" s="5">
        <v>3925001</v>
      </c>
      <c r="M1773" s="6">
        <v>15.64950457</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8"/>
        <v xml:space="preserve"> </v>
      </c>
      <c r="AB1773" s="8" t="s">
        <v>693</v>
      </c>
      <c r="AG1773">
        <v>-1.413E-3</v>
      </c>
    </row>
    <row r="1774" spans="1:33" x14ac:dyDescent="0.25">
      <c r="A1774" t="s">
        <v>5031</v>
      </c>
      <c r="B1774" t="s">
        <v>797</v>
      </c>
      <c r="C1774" t="s">
        <v>798</v>
      </c>
      <c r="D1774" t="s">
        <v>799</v>
      </c>
      <c r="E1774" t="s">
        <v>800</v>
      </c>
      <c r="F1774" t="s">
        <v>801</v>
      </c>
      <c r="G1774" s="1">
        <v>-33252.749783858817</v>
      </c>
      <c r="H1774" s="1">
        <v>41.61</v>
      </c>
      <c r="I1774" s="2">
        <v>-1383646.918506366</v>
      </c>
      <c r="J1774" s="3">
        <v>-2.25260433319079E-2</v>
      </c>
      <c r="K1774" s="4">
        <v>61424321.090000004</v>
      </c>
      <c r="L1774" s="5">
        <v>3925001</v>
      </c>
      <c r="M1774" s="6">
        <v>15.64950457</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8"/>
        <v xml:space="preserve"> </v>
      </c>
      <c r="AB1774" s="8" t="s">
        <v>693</v>
      </c>
      <c r="AG1774">
        <v>-1.413E-3</v>
      </c>
    </row>
    <row r="1775" spans="1:33" x14ac:dyDescent="0.25">
      <c r="A1775" t="s">
        <v>5031</v>
      </c>
      <c r="B1775" t="s">
        <v>802</v>
      </c>
      <c r="C1775" t="s">
        <v>803</v>
      </c>
      <c r="D1775" t="s">
        <v>804</v>
      </c>
      <c r="E1775" t="s">
        <v>805</v>
      </c>
      <c r="F1775" t="s">
        <v>806</v>
      </c>
      <c r="G1775" s="1">
        <v>-6889.5551220892476</v>
      </c>
      <c r="H1775" s="1">
        <v>214</v>
      </c>
      <c r="I1775" s="2">
        <v>-1474364.7961270991</v>
      </c>
      <c r="J1775" s="3">
        <v>-2.40029481801977E-2</v>
      </c>
      <c r="K1775" s="4">
        <v>61424321.090000004</v>
      </c>
      <c r="L1775" s="5">
        <v>3925001</v>
      </c>
      <c r="M1775" s="6">
        <v>15.64950457</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8"/>
        <v xml:space="preserve"> </v>
      </c>
      <c r="AB1775" s="8" t="s">
        <v>693</v>
      </c>
      <c r="AG1775">
        <v>-1.413E-3</v>
      </c>
    </row>
    <row r="1776" spans="1:33" x14ac:dyDescent="0.25">
      <c r="A1776" t="s">
        <v>5031</v>
      </c>
      <c r="B1776" t="s">
        <v>807</v>
      </c>
      <c r="C1776" t="s">
        <v>808</v>
      </c>
      <c r="D1776" t="s">
        <v>809</v>
      </c>
      <c r="E1776" t="s">
        <v>810</v>
      </c>
      <c r="F1776" t="s">
        <v>811</v>
      </c>
      <c r="G1776" s="1">
        <v>-425757.60008953011</v>
      </c>
      <c r="H1776" s="1">
        <v>3.16</v>
      </c>
      <c r="I1776" s="2">
        <v>-1345394.0162829149</v>
      </c>
      <c r="J1776" s="3">
        <v>-2.1903278577741499E-2</v>
      </c>
      <c r="K1776" s="4">
        <v>61424321.090000004</v>
      </c>
      <c r="L1776" s="5">
        <v>3925001</v>
      </c>
      <c r="M1776" s="6">
        <v>15.64950457</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8"/>
        <v xml:space="preserve"> </v>
      </c>
      <c r="AB1776" s="8" t="s">
        <v>693</v>
      </c>
      <c r="AG1776">
        <v>-1.413E-3</v>
      </c>
    </row>
    <row r="1777" spans="1:33" x14ac:dyDescent="0.25">
      <c r="A1777" t="s">
        <v>5031</v>
      </c>
      <c r="B1777" t="s">
        <v>812</v>
      </c>
      <c r="C1777" t="s">
        <v>813</v>
      </c>
      <c r="D1777" t="s">
        <v>814</v>
      </c>
      <c r="E1777" t="s">
        <v>815</v>
      </c>
      <c r="F1777" t="s">
        <v>816</v>
      </c>
      <c r="G1777" s="1">
        <v>-53450.669710156159</v>
      </c>
      <c r="H1777" s="1">
        <v>27.37</v>
      </c>
      <c r="I1777" s="2">
        <v>-1462944.829966974</v>
      </c>
      <c r="J1777" s="3">
        <v>-2.3817028890289901E-2</v>
      </c>
      <c r="K1777" s="4">
        <v>61424321.090000004</v>
      </c>
      <c r="L1777" s="5">
        <v>3925001</v>
      </c>
      <c r="M1777" s="6">
        <v>15.64950457</v>
      </c>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8"/>
        <v xml:space="preserve"> </v>
      </c>
      <c r="AB1777" s="8" t="s">
        <v>693</v>
      </c>
      <c r="AG1777">
        <v>-1.413E-3</v>
      </c>
    </row>
    <row r="1778" spans="1:33" x14ac:dyDescent="0.25">
      <c r="A1778" t="s">
        <v>5031</v>
      </c>
      <c r="B1778" t="s">
        <v>817</v>
      </c>
      <c r="C1778" t="s">
        <v>818</v>
      </c>
      <c r="D1778" t="s">
        <v>819</v>
      </c>
      <c r="E1778" t="s">
        <v>820</v>
      </c>
      <c r="F1778" t="s">
        <v>821</v>
      </c>
      <c r="G1778" s="1">
        <v>-13915.097351073429</v>
      </c>
      <c r="H1778" s="1">
        <v>84.15</v>
      </c>
      <c r="I1778" s="2">
        <v>-1170955.4420928289</v>
      </c>
      <c r="J1778" s="3">
        <v>-1.9063384361662199E-2</v>
      </c>
      <c r="K1778" s="4">
        <v>61424321.090000004</v>
      </c>
      <c r="L1778" s="5">
        <v>3925001</v>
      </c>
      <c r="M1778" s="6">
        <v>15.64950457</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si="28"/>
        <v xml:space="preserve"> </v>
      </c>
      <c r="AB1778" s="8" t="s">
        <v>693</v>
      </c>
      <c r="AG1778">
        <v>-1.413E-3</v>
      </c>
    </row>
    <row r="1779" spans="1:33" x14ac:dyDescent="0.25">
      <c r="A1779" t="s">
        <v>5031</v>
      </c>
      <c r="B1779" t="s">
        <v>822</v>
      </c>
      <c r="C1779" t="s">
        <v>823</v>
      </c>
      <c r="D1779" t="s">
        <v>824</v>
      </c>
      <c r="E1779" t="s">
        <v>825</v>
      </c>
      <c r="F1779" t="s">
        <v>826</v>
      </c>
      <c r="G1779" s="1">
        <v>-58987.240801882923</v>
      </c>
      <c r="H1779" s="1">
        <v>21.58</v>
      </c>
      <c r="I1779" s="2">
        <v>-1272944.6565046329</v>
      </c>
      <c r="J1779" s="3">
        <v>-2.07237887845678E-2</v>
      </c>
      <c r="K1779" s="4">
        <v>61424321.090000004</v>
      </c>
      <c r="L1779" s="5">
        <v>3925001</v>
      </c>
      <c r="M1779" s="6">
        <v>15.64950457</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si="28"/>
        <v xml:space="preserve"> </v>
      </c>
      <c r="AB1779" s="8" t="s">
        <v>693</v>
      </c>
      <c r="AG1779">
        <v>-1.413E-3</v>
      </c>
    </row>
    <row r="1780" spans="1:33" x14ac:dyDescent="0.25">
      <c r="A1780" t="s">
        <v>5031</v>
      </c>
      <c r="B1780" t="s">
        <v>827</v>
      </c>
      <c r="C1780" t="s">
        <v>828</v>
      </c>
      <c r="D1780" t="s">
        <v>829</v>
      </c>
      <c r="E1780" t="s">
        <v>830</v>
      </c>
      <c r="F1780" t="s">
        <v>831</v>
      </c>
      <c r="G1780" s="1">
        <v>-33348.625084384374</v>
      </c>
      <c r="H1780" s="1">
        <v>44</v>
      </c>
      <c r="I1780" s="2">
        <v>-1467339.503712913</v>
      </c>
      <c r="J1780" s="3">
        <v>-2.38885750411948E-2</v>
      </c>
      <c r="K1780" s="4">
        <v>61424321.090000004</v>
      </c>
      <c r="L1780" s="5">
        <v>3925001</v>
      </c>
      <c r="M1780" s="6">
        <v>15.64950457</v>
      </c>
      <c r="N1780" s="7" t="str">
        <f>IF(ISNUMBER(_xll.BDP($C1780, "DELTA_MID")),_xll.BDP($C1780, "DELTA_MID")," ")</f>
        <v xml:space="preserve"> </v>
      </c>
      <c r="O1780" s="7" t="str">
        <f>IF(ISNUMBER(N1780),_xll.BDP($C1780, "OPT_UNDL_TICKER"),"")</f>
        <v/>
      </c>
      <c r="P1780" s="8" t="str">
        <f>IF(ISNUMBER(N1780),_xll.BDP($C1780, "OPT_UNDL_PX")," ")</f>
        <v xml:space="preserve"> </v>
      </c>
      <c r="Q1780" s="7" t="str">
        <f>IF(ISNUMBER(N1780),+G1780*_xll.BDP($C1780, "PX_POS_MULT_FACTOR")*P1780/K1780," ")</f>
        <v xml:space="preserve"> </v>
      </c>
      <c r="R1780" s="8" t="str">
        <f>IF(OR($A1780="TUA",$A1780="TYA"),"",IF(ISNUMBER(_xll.BDP($C1780,"DUR_ADJ_OAS_MID")),_xll.BDP($C1780,"DUR_ADJ_OAS_MID"),IF(ISNUMBER(_xll.BDP($E1780&amp;" ISIN","DUR_ADJ_OAS_MID")),_xll.BDP($E1780&amp;" ISIN","DUR_ADJ_OAS_MID")," ")))</f>
        <v xml:space="preserve"> </v>
      </c>
      <c r="S1780" s="7" t="str">
        <f t="shared" si="28"/>
        <v xml:space="preserve"> </v>
      </c>
      <c r="AB1780" s="8" t="s">
        <v>693</v>
      </c>
      <c r="AG1780">
        <v>-1.413E-3</v>
      </c>
    </row>
    <row r="1781" spans="1:33" x14ac:dyDescent="0.25">
      <c r="A1781" t="s">
        <v>5031</v>
      </c>
      <c r="B1781" t="s">
        <v>832</v>
      </c>
      <c r="C1781" t="s">
        <v>833</v>
      </c>
      <c r="D1781" t="s">
        <v>834</v>
      </c>
      <c r="E1781" t="s">
        <v>835</v>
      </c>
      <c r="F1781" t="s">
        <v>836</v>
      </c>
      <c r="G1781" s="1">
        <v>-13139.66770015825</v>
      </c>
      <c r="H1781" s="1">
        <v>105.61</v>
      </c>
      <c r="I1781" s="2">
        <v>-1387680.305813713</v>
      </c>
      <c r="J1781" s="3">
        <v>-2.2591707668701101E-2</v>
      </c>
      <c r="K1781" s="4">
        <v>61424321.090000004</v>
      </c>
      <c r="L1781" s="5">
        <v>3925001</v>
      </c>
      <c r="M1781" s="6">
        <v>15.64950457</v>
      </c>
      <c r="N1781" s="7" t="str">
        <f>IF(ISNUMBER(_xll.BDP($C1781, "DELTA_MID")),_xll.BDP($C1781, "DELTA_MID")," ")</f>
        <v xml:space="preserve"> </v>
      </c>
      <c r="O1781" s="7" t="str">
        <f>IF(ISNUMBER(N1781),_xll.BDP($C1781, "OPT_UNDL_TICKER"),"")</f>
        <v/>
      </c>
      <c r="P1781" s="8" t="str">
        <f>IF(ISNUMBER(N1781),_xll.BDP($C1781, "OPT_UNDL_PX")," ")</f>
        <v xml:space="preserve"> </v>
      </c>
      <c r="Q1781" s="7" t="str">
        <f>IF(ISNUMBER(N1781),+G1781*_xll.BDP($C1781, "PX_POS_MULT_FACTOR")*P1781/K1781," ")</f>
        <v xml:space="preserve"> </v>
      </c>
      <c r="R1781" s="8" t="str">
        <f>IF(OR($A1781="TUA",$A1781="TYA"),"",IF(ISNUMBER(_xll.BDP($C1781,"DUR_ADJ_OAS_MID")),_xll.BDP($C1781,"DUR_ADJ_OAS_MID"),IF(ISNUMBER(_xll.BDP($E1781&amp;" ISIN","DUR_ADJ_OAS_MID")),_xll.BDP($E1781&amp;" ISIN","DUR_ADJ_OAS_MID")," ")))</f>
        <v xml:space="preserve"> </v>
      </c>
      <c r="S1781" s="7" t="str">
        <f t="shared" si="28"/>
        <v xml:space="preserve"> </v>
      </c>
      <c r="AB1781" s="8" t="s">
        <v>693</v>
      </c>
      <c r="AG1781">
        <v>-1.413E-3</v>
      </c>
    </row>
    <row r="1782" spans="1:33" x14ac:dyDescent="0.25">
      <c r="A1782" t="s">
        <v>5031</v>
      </c>
      <c r="B1782" t="s">
        <v>837</v>
      </c>
      <c r="C1782" t="s">
        <v>838</v>
      </c>
      <c r="D1782" t="s">
        <v>839</v>
      </c>
      <c r="E1782" t="s">
        <v>840</v>
      </c>
      <c r="F1782" t="s">
        <v>841</v>
      </c>
      <c r="G1782" s="1">
        <v>-92654.858214305554</v>
      </c>
      <c r="H1782" s="1">
        <v>14.67</v>
      </c>
      <c r="I1782" s="2">
        <v>-1359246.7700038629</v>
      </c>
      <c r="J1782" s="3">
        <v>-2.2128804126500101E-2</v>
      </c>
      <c r="K1782" s="4">
        <v>61424321.090000004</v>
      </c>
      <c r="L1782" s="5">
        <v>3925001</v>
      </c>
      <c r="M1782" s="6">
        <v>15.64950457</v>
      </c>
      <c r="N1782" s="7" t="str">
        <f>IF(ISNUMBER(_xll.BDP($C1782, "DELTA_MID")),_xll.BDP($C1782, "DELTA_MID")," ")</f>
        <v xml:space="preserve"> </v>
      </c>
      <c r="O1782" s="7" t="str">
        <f>IF(ISNUMBER(N1782),_xll.BDP($C1782, "OPT_UNDL_TICKER"),"")</f>
        <v/>
      </c>
      <c r="P1782" s="8" t="str">
        <f>IF(ISNUMBER(N1782),_xll.BDP($C1782, "OPT_UNDL_PX")," ")</f>
        <v xml:space="preserve"> </v>
      </c>
      <c r="Q1782" s="7" t="str">
        <f>IF(ISNUMBER(N1782),+G1782*_xll.BDP($C1782, "PX_POS_MULT_FACTOR")*P1782/K1782," ")</f>
        <v xml:space="preserve"> </v>
      </c>
      <c r="R1782" s="8" t="str">
        <f>IF(OR($A1782="TUA",$A1782="TYA"),"",IF(ISNUMBER(_xll.BDP($C1782,"DUR_ADJ_OAS_MID")),_xll.BDP($C1782,"DUR_ADJ_OAS_MID"),IF(ISNUMBER(_xll.BDP($E1782&amp;" ISIN","DUR_ADJ_OAS_MID")),_xll.BDP($E1782&amp;" ISIN","DUR_ADJ_OAS_MID")," ")))</f>
        <v xml:space="preserve"> </v>
      </c>
      <c r="S1782" s="7" t="str">
        <f t="shared" si="28"/>
        <v xml:space="preserve"> </v>
      </c>
      <c r="AB1782" s="8" t="s">
        <v>693</v>
      </c>
      <c r="AG1782">
        <v>-1.413E-3</v>
      </c>
    </row>
    <row r="1783" spans="1:33" x14ac:dyDescent="0.25">
      <c r="A1783" t="s">
        <v>5031</v>
      </c>
      <c r="B1783" t="s">
        <v>842</v>
      </c>
      <c r="C1783" t="s">
        <v>843</v>
      </c>
      <c r="D1783" t="s">
        <v>844</v>
      </c>
      <c r="E1783" t="s">
        <v>845</v>
      </c>
      <c r="F1783" t="s">
        <v>846</v>
      </c>
      <c r="G1783" s="1">
        <v>-20321.665826376531</v>
      </c>
      <c r="H1783" s="1">
        <v>68.92</v>
      </c>
      <c r="I1783" s="2">
        <v>-1400569.208753871</v>
      </c>
      <c r="J1783" s="3">
        <v>-2.2801541537622001E-2</v>
      </c>
      <c r="K1783" s="4">
        <v>61424321.090000004</v>
      </c>
      <c r="L1783" s="5">
        <v>3925001</v>
      </c>
      <c r="M1783" s="6">
        <v>15.64950457</v>
      </c>
      <c r="N1783" s="7" t="str">
        <f>IF(ISNUMBER(_xll.BDP($C1783, "DELTA_MID")),_xll.BDP($C1783, "DELTA_MID")," ")</f>
        <v xml:space="preserve"> </v>
      </c>
      <c r="O1783" s="7" t="str">
        <f>IF(ISNUMBER(N1783),_xll.BDP($C1783, "OPT_UNDL_TICKER"),"")</f>
        <v/>
      </c>
      <c r="P1783" s="8" t="str">
        <f>IF(ISNUMBER(N1783),_xll.BDP($C1783, "OPT_UNDL_PX")," ")</f>
        <v xml:space="preserve"> </v>
      </c>
      <c r="Q1783" s="7" t="str">
        <f>IF(ISNUMBER(N1783),+G1783*_xll.BDP($C1783, "PX_POS_MULT_FACTOR")*P1783/K1783," ")</f>
        <v xml:space="preserve"> </v>
      </c>
      <c r="R1783" s="8" t="str">
        <f>IF(OR($A1783="TUA",$A1783="TYA"),"",IF(ISNUMBER(_xll.BDP($C1783,"DUR_ADJ_OAS_MID")),_xll.BDP($C1783,"DUR_ADJ_OAS_MID"),IF(ISNUMBER(_xll.BDP($E1783&amp;" ISIN","DUR_ADJ_OAS_MID")),_xll.BDP($E1783&amp;" ISIN","DUR_ADJ_OAS_MID")," ")))</f>
        <v xml:space="preserve"> </v>
      </c>
      <c r="S1783" s="7" t="str">
        <f t="shared" si="28"/>
        <v xml:space="preserve"> </v>
      </c>
      <c r="AB1783" s="8" t="s">
        <v>693</v>
      </c>
      <c r="AG1783">
        <v>-1.413E-3</v>
      </c>
    </row>
    <row r="1784" spans="1:33" x14ac:dyDescent="0.25">
      <c r="A1784" t="s">
        <v>5031</v>
      </c>
      <c r="B1784" t="s">
        <v>847</v>
      </c>
      <c r="C1784" t="s">
        <v>848</v>
      </c>
      <c r="D1784" t="s">
        <v>849</v>
      </c>
      <c r="E1784" t="s">
        <v>850</v>
      </c>
      <c r="F1784" t="s">
        <v>851</v>
      </c>
      <c r="G1784" s="1">
        <v>-38586.871725848127</v>
      </c>
      <c r="H1784" s="1">
        <v>39.93</v>
      </c>
      <c r="I1784" s="2">
        <v>-1540773.788013116</v>
      </c>
      <c r="J1784" s="3">
        <v>-2.5084099598846901E-2</v>
      </c>
      <c r="K1784" s="4">
        <v>61424321.090000004</v>
      </c>
      <c r="L1784" s="5">
        <v>3925001</v>
      </c>
      <c r="M1784" s="6">
        <v>15.64950457</v>
      </c>
      <c r="N1784" s="7" t="str">
        <f>IF(ISNUMBER(_xll.BDP($C1784, "DELTA_MID")),_xll.BDP($C1784, "DELTA_MID")," ")</f>
        <v xml:space="preserve"> </v>
      </c>
      <c r="O1784" s="7" t="str">
        <f>IF(ISNUMBER(N1784),_xll.BDP($C1784, "OPT_UNDL_TICKER"),"")</f>
        <v/>
      </c>
      <c r="P1784" s="8" t="str">
        <f>IF(ISNUMBER(N1784),_xll.BDP($C1784, "OPT_UNDL_PX")," ")</f>
        <v xml:space="preserve"> </v>
      </c>
      <c r="Q1784" s="7" t="str">
        <f>IF(ISNUMBER(N1784),+G1784*_xll.BDP($C1784, "PX_POS_MULT_FACTOR")*P1784/K1784," ")</f>
        <v xml:space="preserve"> </v>
      </c>
      <c r="R1784" s="8" t="str">
        <f>IF(OR($A1784="TUA",$A1784="TYA"),"",IF(ISNUMBER(_xll.BDP($C1784,"DUR_ADJ_OAS_MID")),_xll.BDP($C1784,"DUR_ADJ_OAS_MID"),IF(ISNUMBER(_xll.BDP($E1784&amp;" ISIN","DUR_ADJ_OAS_MID")),_xll.BDP($E1784&amp;" ISIN","DUR_ADJ_OAS_MID")," ")))</f>
        <v xml:space="preserve"> </v>
      </c>
      <c r="S1784" s="7" t="str">
        <f t="shared" si="28"/>
        <v xml:space="preserve"> </v>
      </c>
      <c r="AB1784" s="8" t="s">
        <v>693</v>
      </c>
      <c r="AG1784">
        <v>-1.413E-3</v>
      </c>
    </row>
    <row r="1785" spans="1:33" x14ac:dyDescent="0.25">
      <c r="A1785" t="s">
        <v>5031</v>
      </c>
      <c r="B1785" t="s">
        <v>852</v>
      </c>
      <c r="C1785" t="s">
        <v>853</v>
      </c>
      <c r="D1785" t="s">
        <v>854</v>
      </c>
      <c r="E1785" t="s">
        <v>855</v>
      </c>
      <c r="F1785" t="s">
        <v>856</v>
      </c>
      <c r="G1785" s="1">
        <v>-11243.774681493051</v>
      </c>
      <c r="H1785" s="1">
        <v>58.63</v>
      </c>
      <c r="I1785" s="2">
        <v>-659222.50957593753</v>
      </c>
      <c r="J1785" s="3">
        <v>-1.0732271808263499E-2</v>
      </c>
      <c r="K1785" s="4">
        <v>61424321.090000004</v>
      </c>
      <c r="L1785" s="5">
        <v>3925001</v>
      </c>
      <c r="M1785" s="6">
        <v>15.64950457</v>
      </c>
      <c r="N1785" s="7" t="str">
        <f>IF(ISNUMBER(_xll.BDP($C1785, "DELTA_MID")),_xll.BDP($C1785, "DELTA_MID")," ")</f>
        <v xml:space="preserve"> </v>
      </c>
      <c r="O1785" s="7" t="str">
        <f>IF(ISNUMBER(N1785),_xll.BDP($C1785, "OPT_UNDL_TICKER"),"")</f>
        <v/>
      </c>
      <c r="P1785" s="8" t="str">
        <f>IF(ISNUMBER(N1785),_xll.BDP($C1785, "OPT_UNDL_PX")," ")</f>
        <v xml:space="preserve"> </v>
      </c>
      <c r="Q1785" s="7" t="str">
        <f>IF(ISNUMBER(N1785),+G1785*_xll.BDP($C1785, "PX_POS_MULT_FACTOR")*P1785/K1785," ")</f>
        <v xml:space="preserve"> </v>
      </c>
      <c r="R1785" s="8" t="str">
        <f>IF(OR($A1785="TUA",$A1785="TYA"),"",IF(ISNUMBER(_xll.BDP($C1785,"DUR_ADJ_OAS_MID")),_xll.BDP($C1785,"DUR_ADJ_OAS_MID"),IF(ISNUMBER(_xll.BDP($E1785&amp;" ISIN","DUR_ADJ_OAS_MID")),_xll.BDP($E1785&amp;" ISIN","DUR_ADJ_OAS_MID")," ")))</f>
        <v xml:space="preserve"> </v>
      </c>
      <c r="S1785" s="7" t="str">
        <f t="shared" si="28"/>
        <v xml:space="preserve"> </v>
      </c>
      <c r="AB1785" s="8" t="s">
        <v>693</v>
      </c>
      <c r="AG1785">
        <v>-1.413E-3</v>
      </c>
    </row>
    <row r="1786" spans="1:33" x14ac:dyDescent="0.25">
      <c r="A1786" t="s">
        <v>5031</v>
      </c>
      <c r="B1786" t="s">
        <v>857</v>
      </c>
      <c r="C1786" t="s">
        <v>858</v>
      </c>
      <c r="D1786" t="s">
        <v>859</v>
      </c>
      <c r="E1786" t="s">
        <v>860</v>
      </c>
      <c r="F1786" t="s">
        <v>861</v>
      </c>
      <c r="G1786" s="1">
        <v>-42978.311093036078</v>
      </c>
      <c r="H1786" s="1">
        <v>13.93</v>
      </c>
      <c r="I1786" s="2">
        <v>-598687.8735259925</v>
      </c>
      <c r="J1786" s="3">
        <v>-9.7467560552892997E-3</v>
      </c>
      <c r="K1786" s="4">
        <v>61424321.090000004</v>
      </c>
      <c r="L1786" s="5">
        <v>3925001</v>
      </c>
      <c r="M1786" s="6">
        <v>15.64950457</v>
      </c>
      <c r="N1786" s="7" t="str">
        <f>IF(ISNUMBER(_xll.BDP($C1786, "DELTA_MID")),_xll.BDP($C1786, "DELTA_MID")," ")</f>
        <v xml:space="preserve"> </v>
      </c>
      <c r="O1786" s="7" t="str">
        <f>IF(ISNUMBER(N1786),_xll.BDP($C1786, "OPT_UNDL_TICKER"),"")</f>
        <v/>
      </c>
      <c r="P1786" s="8" t="str">
        <f>IF(ISNUMBER(N1786),_xll.BDP($C1786, "OPT_UNDL_PX")," ")</f>
        <v xml:space="preserve"> </v>
      </c>
      <c r="Q1786" s="7" t="str">
        <f>IF(ISNUMBER(N1786),+G1786*_xll.BDP($C1786, "PX_POS_MULT_FACTOR")*P1786/K1786," ")</f>
        <v xml:space="preserve"> </v>
      </c>
      <c r="R1786" s="8" t="str">
        <f>IF(OR($A1786="TUA",$A1786="TYA"),"",IF(ISNUMBER(_xll.BDP($C1786,"DUR_ADJ_OAS_MID")),_xll.BDP($C1786,"DUR_ADJ_OAS_MID"),IF(ISNUMBER(_xll.BDP($E1786&amp;" ISIN","DUR_ADJ_OAS_MID")),_xll.BDP($E1786&amp;" ISIN","DUR_ADJ_OAS_MID")," ")))</f>
        <v xml:space="preserve"> </v>
      </c>
      <c r="S1786" s="7" t="str">
        <f t="shared" si="28"/>
        <v xml:space="preserve"> </v>
      </c>
      <c r="AB1786" s="8" t="s">
        <v>693</v>
      </c>
      <c r="AG1786">
        <v>-1.413E-3</v>
      </c>
    </row>
    <row r="1787" spans="1:33" x14ac:dyDescent="0.25">
      <c r="A1787" t="s">
        <v>5031</v>
      </c>
      <c r="B1787" t="s">
        <v>862</v>
      </c>
      <c r="C1787" t="s">
        <v>863</v>
      </c>
      <c r="D1787" t="s">
        <v>864</v>
      </c>
      <c r="E1787" t="s">
        <v>865</v>
      </c>
      <c r="F1787" t="s">
        <v>866</v>
      </c>
      <c r="G1787" s="1">
        <v>-35072.913908381437</v>
      </c>
      <c r="H1787" s="1">
        <v>18.37</v>
      </c>
      <c r="I1787" s="2">
        <v>-644289.42849696719</v>
      </c>
      <c r="J1787" s="3">
        <v>-1.0489158318134901E-2</v>
      </c>
      <c r="K1787" s="4">
        <v>61424321.090000004</v>
      </c>
      <c r="L1787" s="5">
        <v>3925001</v>
      </c>
      <c r="M1787" s="6">
        <v>15.64950457</v>
      </c>
      <c r="N1787" s="7" t="str">
        <f>IF(ISNUMBER(_xll.BDP($C1787, "DELTA_MID")),_xll.BDP($C1787, "DELTA_MID")," ")</f>
        <v xml:space="preserve"> </v>
      </c>
      <c r="O1787" s="7" t="str">
        <f>IF(ISNUMBER(N1787),_xll.BDP($C1787, "OPT_UNDL_TICKER"),"")</f>
        <v/>
      </c>
      <c r="P1787" s="8" t="str">
        <f>IF(ISNUMBER(N1787),_xll.BDP($C1787, "OPT_UNDL_PX")," ")</f>
        <v xml:space="preserve"> </v>
      </c>
      <c r="Q1787" s="7" t="str">
        <f>IF(ISNUMBER(N1787),+G1787*_xll.BDP($C1787, "PX_POS_MULT_FACTOR")*P1787/K1787," ")</f>
        <v xml:space="preserve"> </v>
      </c>
      <c r="R1787" s="8" t="str">
        <f>IF(OR($A1787="TUA",$A1787="TYA"),"",IF(ISNUMBER(_xll.BDP($C1787,"DUR_ADJ_OAS_MID")),_xll.BDP($C1787,"DUR_ADJ_OAS_MID"),IF(ISNUMBER(_xll.BDP($E1787&amp;" ISIN","DUR_ADJ_OAS_MID")),_xll.BDP($E1787&amp;" ISIN","DUR_ADJ_OAS_MID")," ")))</f>
        <v xml:space="preserve"> </v>
      </c>
      <c r="S1787" s="7" t="str">
        <f t="shared" si="28"/>
        <v xml:space="preserve"> </v>
      </c>
      <c r="AB1787" s="8" t="s">
        <v>693</v>
      </c>
      <c r="AG1787">
        <v>-1.413E-3</v>
      </c>
    </row>
    <row r="1788" spans="1:33" x14ac:dyDescent="0.25">
      <c r="A1788" t="s">
        <v>5031</v>
      </c>
      <c r="B1788" t="s">
        <v>867</v>
      </c>
      <c r="C1788" t="s">
        <v>868</v>
      </c>
      <c r="D1788" t="s">
        <v>869</v>
      </c>
      <c r="E1788" t="s">
        <v>870</v>
      </c>
      <c r="F1788" t="s">
        <v>871</v>
      </c>
      <c r="G1788" s="1">
        <v>-126755.2306464764</v>
      </c>
      <c r="H1788" s="1">
        <v>11.13</v>
      </c>
      <c r="I1788" s="2">
        <v>-1410785.7170952819</v>
      </c>
      <c r="J1788" s="3">
        <v>-2.29678682980992E-2</v>
      </c>
      <c r="K1788" s="4">
        <v>61424321.090000004</v>
      </c>
      <c r="L1788" s="5">
        <v>3925001</v>
      </c>
      <c r="M1788" s="6">
        <v>15.64950457</v>
      </c>
      <c r="N1788" s="7" t="str">
        <f>IF(ISNUMBER(_xll.BDP($C1788, "DELTA_MID")),_xll.BDP($C1788, "DELTA_MID")," ")</f>
        <v xml:space="preserve"> </v>
      </c>
      <c r="O1788" s="7" t="str">
        <f>IF(ISNUMBER(N1788),_xll.BDP($C1788, "OPT_UNDL_TICKER"),"")</f>
        <v/>
      </c>
      <c r="P1788" s="8" t="str">
        <f>IF(ISNUMBER(N1788),_xll.BDP($C1788, "OPT_UNDL_PX")," ")</f>
        <v xml:space="preserve"> </v>
      </c>
      <c r="Q1788" s="7" t="str">
        <f>IF(ISNUMBER(N1788),+G1788*_xll.BDP($C1788, "PX_POS_MULT_FACTOR")*P1788/K1788," ")</f>
        <v xml:space="preserve"> </v>
      </c>
      <c r="R1788" s="8" t="str">
        <f>IF(OR($A1788="TUA",$A1788="TYA"),"",IF(ISNUMBER(_xll.BDP($C1788,"DUR_ADJ_OAS_MID")),_xll.BDP($C1788,"DUR_ADJ_OAS_MID"),IF(ISNUMBER(_xll.BDP($E1788&amp;" ISIN","DUR_ADJ_OAS_MID")),_xll.BDP($E1788&amp;" ISIN","DUR_ADJ_OAS_MID")," ")))</f>
        <v xml:space="preserve"> </v>
      </c>
      <c r="S1788" s="7" t="str">
        <f t="shared" si="28"/>
        <v xml:space="preserve"> </v>
      </c>
      <c r="AB1788" s="8" t="s">
        <v>693</v>
      </c>
      <c r="AG1788">
        <v>-1.413E-3</v>
      </c>
    </row>
    <row r="1789" spans="1:33" x14ac:dyDescent="0.25">
      <c r="A1789" t="s">
        <v>5031</v>
      </c>
      <c r="B1789" t="s">
        <v>872</v>
      </c>
      <c r="C1789" t="s">
        <v>873</v>
      </c>
      <c r="D1789" t="s">
        <v>874</v>
      </c>
      <c r="E1789" t="s">
        <v>875</v>
      </c>
      <c r="F1789" t="s">
        <v>876</v>
      </c>
      <c r="G1789" s="1">
        <v>-87238.829420140173</v>
      </c>
      <c r="H1789" s="1">
        <v>16.079999999999998</v>
      </c>
      <c r="I1789" s="2">
        <v>-1402800.377075854</v>
      </c>
      <c r="J1789" s="3">
        <v>-2.2837865395702799E-2</v>
      </c>
      <c r="K1789" s="4">
        <v>61424321.090000004</v>
      </c>
      <c r="L1789" s="5">
        <v>3925001</v>
      </c>
      <c r="M1789" s="6">
        <v>15.64950457</v>
      </c>
      <c r="N1789" s="7" t="str">
        <f>IF(ISNUMBER(_xll.BDP($C1789, "DELTA_MID")),_xll.BDP($C1789, "DELTA_MID")," ")</f>
        <v xml:space="preserve"> </v>
      </c>
      <c r="O1789" s="7" t="str">
        <f>IF(ISNUMBER(N1789),_xll.BDP($C1789, "OPT_UNDL_TICKER"),"")</f>
        <v/>
      </c>
      <c r="P1789" s="8" t="str">
        <f>IF(ISNUMBER(N1789),_xll.BDP($C1789, "OPT_UNDL_PX")," ")</f>
        <v xml:space="preserve"> </v>
      </c>
      <c r="Q1789" s="7" t="str">
        <f>IF(ISNUMBER(N1789),+G1789*_xll.BDP($C1789, "PX_POS_MULT_FACTOR")*P1789/K1789," ")</f>
        <v xml:space="preserve"> </v>
      </c>
      <c r="R1789" s="8" t="str">
        <f>IF(OR($A1789="TUA",$A1789="TYA"),"",IF(ISNUMBER(_xll.BDP($C1789,"DUR_ADJ_OAS_MID")),_xll.BDP($C1789,"DUR_ADJ_OAS_MID"),IF(ISNUMBER(_xll.BDP($E1789&amp;" ISIN","DUR_ADJ_OAS_MID")),_xll.BDP($E1789&amp;" ISIN","DUR_ADJ_OAS_MID")," ")))</f>
        <v xml:space="preserve"> </v>
      </c>
      <c r="S1789" s="7" t="str">
        <f t="shared" si="28"/>
        <v xml:space="preserve"> </v>
      </c>
      <c r="AB1789" s="8" t="s">
        <v>693</v>
      </c>
      <c r="AG1789">
        <v>-1.413E-3</v>
      </c>
    </row>
    <row r="1790" spans="1:33" x14ac:dyDescent="0.25">
      <c r="A1790" t="s">
        <v>5031</v>
      </c>
      <c r="B1790" t="s">
        <v>877</v>
      </c>
      <c r="C1790" t="s">
        <v>878</v>
      </c>
      <c r="D1790" t="s">
        <v>879</v>
      </c>
      <c r="E1790" t="s">
        <v>880</v>
      </c>
      <c r="F1790" t="s">
        <v>881</v>
      </c>
      <c r="G1790" s="1">
        <v>-51141.111844061947</v>
      </c>
      <c r="H1790" s="1">
        <v>26.8</v>
      </c>
      <c r="I1790" s="2">
        <v>-1370581.797420861</v>
      </c>
      <c r="J1790" s="3">
        <v>-2.2313340597003201E-2</v>
      </c>
      <c r="K1790" s="4">
        <v>61424321.090000004</v>
      </c>
      <c r="L1790" s="5">
        <v>3925001</v>
      </c>
      <c r="M1790" s="6">
        <v>15.64950457</v>
      </c>
      <c r="N1790" s="7" t="str">
        <f>IF(ISNUMBER(_xll.BDP($C1790, "DELTA_MID")),_xll.BDP($C1790, "DELTA_MID")," ")</f>
        <v xml:space="preserve"> </v>
      </c>
      <c r="O1790" s="7" t="str">
        <f>IF(ISNUMBER(N1790),_xll.BDP($C1790, "OPT_UNDL_TICKER"),"")</f>
        <v/>
      </c>
      <c r="P1790" s="8" t="str">
        <f>IF(ISNUMBER(N1790),_xll.BDP($C1790, "OPT_UNDL_PX")," ")</f>
        <v xml:space="preserve"> </v>
      </c>
      <c r="Q1790" s="7" t="str">
        <f>IF(ISNUMBER(N1790),+G1790*_xll.BDP($C1790, "PX_POS_MULT_FACTOR")*P1790/K1790," ")</f>
        <v xml:space="preserve"> </v>
      </c>
      <c r="R1790" s="8" t="str">
        <f>IF(OR($A1790="TUA",$A1790="TYA"),"",IF(ISNUMBER(_xll.BDP($C1790,"DUR_ADJ_OAS_MID")),_xll.BDP($C1790,"DUR_ADJ_OAS_MID"),IF(ISNUMBER(_xll.BDP($E1790&amp;" ISIN","DUR_ADJ_OAS_MID")),_xll.BDP($E1790&amp;" ISIN","DUR_ADJ_OAS_MID")," ")))</f>
        <v xml:space="preserve"> </v>
      </c>
      <c r="S1790" s="7" t="str">
        <f t="shared" si="28"/>
        <v xml:space="preserve"> </v>
      </c>
      <c r="AB1790" s="8" t="s">
        <v>693</v>
      </c>
      <c r="AG1790">
        <v>-1.413E-3</v>
      </c>
    </row>
    <row r="1791" spans="1:33" x14ac:dyDescent="0.25">
      <c r="A1791" t="s">
        <v>5031</v>
      </c>
      <c r="B1791" t="s">
        <v>882</v>
      </c>
      <c r="C1791" t="s">
        <v>883</v>
      </c>
      <c r="D1791" t="s">
        <v>884</v>
      </c>
      <c r="E1791" t="s">
        <v>885</v>
      </c>
      <c r="F1791" t="s">
        <v>886</v>
      </c>
      <c r="G1791" s="1">
        <v>-53901.159779754918</v>
      </c>
      <c r="H1791" s="1">
        <v>10</v>
      </c>
      <c r="I1791" s="2">
        <v>-539011.59779754921</v>
      </c>
      <c r="J1791" s="3">
        <v>-8.7752145767761008E-3</v>
      </c>
      <c r="K1791" s="4">
        <v>61424321.090000004</v>
      </c>
      <c r="L1791" s="5">
        <v>3925001</v>
      </c>
      <c r="M1791" s="6">
        <v>15.64950457</v>
      </c>
      <c r="N1791" s="7" t="str">
        <f>IF(ISNUMBER(_xll.BDP($C1791, "DELTA_MID")),_xll.BDP($C1791, "DELTA_MID")," ")</f>
        <v xml:space="preserve"> </v>
      </c>
      <c r="O1791" s="7" t="str">
        <f>IF(ISNUMBER(N1791),_xll.BDP($C1791, "OPT_UNDL_TICKER"),"")</f>
        <v/>
      </c>
      <c r="P1791" s="8" t="str">
        <f>IF(ISNUMBER(N1791),_xll.BDP($C1791, "OPT_UNDL_PX")," ")</f>
        <v xml:space="preserve"> </v>
      </c>
      <c r="Q1791" s="7" t="str">
        <f>IF(ISNUMBER(N1791),+G1791*_xll.BDP($C1791, "PX_POS_MULT_FACTOR")*P1791/K1791," ")</f>
        <v xml:space="preserve"> </v>
      </c>
      <c r="R1791" s="8" t="str">
        <f>IF(OR($A1791="TUA",$A1791="TYA"),"",IF(ISNUMBER(_xll.BDP($C1791,"DUR_ADJ_OAS_MID")),_xll.BDP($C1791,"DUR_ADJ_OAS_MID"),IF(ISNUMBER(_xll.BDP($E1791&amp;" ISIN","DUR_ADJ_OAS_MID")),_xll.BDP($E1791&amp;" ISIN","DUR_ADJ_OAS_MID")," ")))</f>
        <v xml:space="preserve"> </v>
      </c>
      <c r="S1791" s="7" t="str">
        <f t="shared" si="28"/>
        <v xml:space="preserve"> </v>
      </c>
      <c r="AB1791" s="8" t="s">
        <v>693</v>
      </c>
      <c r="AG1791">
        <v>-1.413E-3</v>
      </c>
    </row>
    <row r="1792" spans="1:33" x14ac:dyDescent="0.25">
      <c r="A1792" t="s">
        <v>5031</v>
      </c>
      <c r="B1792" t="s">
        <v>887</v>
      </c>
      <c r="C1792" t="s">
        <v>888</v>
      </c>
      <c r="D1792" t="s">
        <v>889</v>
      </c>
      <c r="E1792" t="s">
        <v>890</v>
      </c>
      <c r="F1792" t="s">
        <v>891</v>
      </c>
      <c r="G1792" s="1">
        <v>-92531.318408677835</v>
      </c>
      <c r="H1792" s="1">
        <v>15.05</v>
      </c>
      <c r="I1792" s="2">
        <v>-1392596.342050601</v>
      </c>
      <c r="J1792" s="3">
        <v>-2.2671741703260199E-2</v>
      </c>
      <c r="K1792" s="4">
        <v>61424321.090000004</v>
      </c>
      <c r="L1792" s="5">
        <v>3925001</v>
      </c>
      <c r="M1792" s="6">
        <v>15.64950457</v>
      </c>
      <c r="N1792" s="7" t="str">
        <f>IF(ISNUMBER(_xll.BDP($C1792, "DELTA_MID")),_xll.BDP($C1792, "DELTA_MID")," ")</f>
        <v xml:space="preserve"> </v>
      </c>
      <c r="O1792" s="7" t="str">
        <f>IF(ISNUMBER(N1792),_xll.BDP($C1792, "OPT_UNDL_TICKER"),"")</f>
        <v/>
      </c>
      <c r="P1792" s="8" t="str">
        <f>IF(ISNUMBER(N1792),_xll.BDP($C1792, "OPT_UNDL_PX")," ")</f>
        <v xml:space="preserve"> </v>
      </c>
      <c r="Q1792" s="7" t="str">
        <f>IF(ISNUMBER(N1792),+G1792*_xll.BDP($C1792, "PX_POS_MULT_FACTOR")*P1792/K1792," ")</f>
        <v xml:space="preserve"> </v>
      </c>
      <c r="R1792" s="8" t="str">
        <f>IF(OR($A1792="TUA",$A1792="TYA"),"",IF(ISNUMBER(_xll.BDP($C1792,"DUR_ADJ_OAS_MID")),_xll.BDP($C1792,"DUR_ADJ_OAS_MID"),IF(ISNUMBER(_xll.BDP($E1792&amp;" ISIN","DUR_ADJ_OAS_MID")),_xll.BDP($E1792&amp;" ISIN","DUR_ADJ_OAS_MID")," ")))</f>
        <v xml:space="preserve"> </v>
      </c>
      <c r="S1792" s="7" t="str">
        <f t="shared" si="28"/>
        <v xml:space="preserve"> </v>
      </c>
      <c r="AB1792" s="8" t="s">
        <v>693</v>
      </c>
      <c r="AG1792">
        <v>-1.413E-3</v>
      </c>
    </row>
    <row r="1793" spans="1:33" x14ac:dyDescent="0.25">
      <c r="A1793" t="s">
        <v>5031</v>
      </c>
      <c r="B1793" t="s">
        <v>892</v>
      </c>
      <c r="C1793" t="s">
        <v>893</v>
      </c>
      <c r="D1793" t="s">
        <v>894</v>
      </c>
      <c r="E1793" t="s">
        <v>895</v>
      </c>
      <c r="F1793" t="s">
        <v>896</v>
      </c>
      <c r="G1793" s="1">
        <v>-158444.0383693456</v>
      </c>
      <c r="H1793" s="1">
        <v>8.7200000000000006</v>
      </c>
      <c r="I1793" s="2">
        <v>-1381632.014580694</v>
      </c>
      <c r="J1793" s="3">
        <v>-2.24932403006343E-2</v>
      </c>
      <c r="K1793" s="4">
        <v>61424321.090000004</v>
      </c>
      <c r="L1793" s="5">
        <v>3925001</v>
      </c>
      <c r="M1793" s="6">
        <v>15.64950457</v>
      </c>
      <c r="N1793" s="7" t="str">
        <f>IF(ISNUMBER(_xll.BDP($C1793, "DELTA_MID")),_xll.BDP($C1793, "DELTA_MID")," ")</f>
        <v xml:space="preserve"> </v>
      </c>
      <c r="O1793" s="7" t="str">
        <f>IF(ISNUMBER(N1793),_xll.BDP($C1793, "OPT_UNDL_TICKER"),"")</f>
        <v/>
      </c>
      <c r="P1793" s="8" t="str">
        <f>IF(ISNUMBER(N1793),_xll.BDP($C1793, "OPT_UNDL_PX")," ")</f>
        <v xml:space="preserve"> </v>
      </c>
      <c r="Q1793" s="7" t="str">
        <f>IF(ISNUMBER(N1793),+G1793*_xll.BDP($C1793, "PX_POS_MULT_FACTOR")*P1793/K1793," ")</f>
        <v xml:space="preserve"> </v>
      </c>
      <c r="R1793" s="8" t="str">
        <f>IF(OR($A1793="TUA",$A1793="TYA"),"",IF(ISNUMBER(_xll.BDP($C1793,"DUR_ADJ_OAS_MID")),_xll.BDP($C1793,"DUR_ADJ_OAS_MID"),IF(ISNUMBER(_xll.BDP($E1793&amp;" ISIN","DUR_ADJ_OAS_MID")),_xll.BDP($E1793&amp;" ISIN","DUR_ADJ_OAS_MID")," ")))</f>
        <v xml:space="preserve"> </v>
      </c>
      <c r="S1793" s="7" t="str">
        <f t="shared" si="28"/>
        <v xml:space="preserve"> </v>
      </c>
      <c r="AB1793" s="8" t="s">
        <v>693</v>
      </c>
      <c r="AG1793">
        <v>-1.413E-3</v>
      </c>
    </row>
    <row r="1794" spans="1:33" x14ac:dyDescent="0.25">
      <c r="A1794" t="s">
        <v>5031</v>
      </c>
      <c r="B1794" t="s">
        <v>897</v>
      </c>
      <c r="C1794" t="s">
        <v>898</v>
      </c>
      <c r="D1794" t="s">
        <v>899</v>
      </c>
      <c r="E1794" t="s">
        <v>900</v>
      </c>
      <c r="F1794" t="s">
        <v>901</v>
      </c>
      <c r="G1794" s="1">
        <v>-24427.486373134579</v>
      </c>
      <c r="H1794" s="1">
        <v>57.92</v>
      </c>
      <c r="I1794" s="2">
        <v>-1414840.0107319551</v>
      </c>
      <c r="J1794" s="3">
        <v>-2.30338729940361E-2</v>
      </c>
      <c r="K1794" s="4">
        <v>61424321.090000004</v>
      </c>
      <c r="L1794" s="5">
        <v>3925001</v>
      </c>
      <c r="M1794" s="6">
        <v>15.64950457</v>
      </c>
      <c r="N1794" s="7" t="str">
        <f>IF(ISNUMBER(_xll.BDP($C1794, "DELTA_MID")),_xll.BDP($C1794, "DELTA_MID")," ")</f>
        <v xml:space="preserve"> </v>
      </c>
      <c r="O1794" s="7" t="str">
        <f>IF(ISNUMBER(N1794),_xll.BDP($C1794, "OPT_UNDL_TICKER"),"")</f>
        <v/>
      </c>
      <c r="P1794" s="8" t="str">
        <f>IF(ISNUMBER(N1794),_xll.BDP($C1794, "OPT_UNDL_PX")," ")</f>
        <v xml:space="preserve"> </v>
      </c>
      <c r="Q1794" s="7" t="str">
        <f>IF(ISNUMBER(N1794),+G1794*_xll.BDP($C1794, "PX_POS_MULT_FACTOR")*P1794/K1794," ")</f>
        <v xml:space="preserve"> </v>
      </c>
      <c r="R1794" s="8" t="str">
        <f>IF(OR($A1794="TUA",$A1794="TYA"),"",IF(ISNUMBER(_xll.BDP($C1794,"DUR_ADJ_OAS_MID")),_xll.BDP($C1794,"DUR_ADJ_OAS_MID"),IF(ISNUMBER(_xll.BDP($E1794&amp;" ISIN","DUR_ADJ_OAS_MID")),_xll.BDP($E1794&amp;" ISIN","DUR_ADJ_OAS_MID")," ")))</f>
        <v xml:space="preserve"> </v>
      </c>
      <c r="S1794" s="7" t="str">
        <f t="shared" si="28"/>
        <v xml:space="preserve"> </v>
      </c>
      <c r="AB1794" s="8" t="s">
        <v>693</v>
      </c>
      <c r="AG1794">
        <v>-1.413E-3</v>
      </c>
    </row>
    <row r="1795" spans="1:33" x14ac:dyDescent="0.25">
      <c r="A1795" t="s">
        <v>5031</v>
      </c>
      <c r="B1795" t="s">
        <v>902</v>
      </c>
      <c r="C1795" t="s">
        <v>903</v>
      </c>
      <c r="D1795" t="s">
        <v>904</v>
      </c>
      <c r="E1795" t="s">
        <v>905</v>
      </c>
      <c r="F1795" t="s">
        <v>906</v>
      </c>
      <c r="G1795" s="1">
        <v>-73335.653942182937</v>
      </c>
      <c r="H1795" s="1">
        <v>19.37</v>
      </c>
      <c r="I1795" s="2">
        <v>-1420511.616860084</v>
      </c>
      <c r="J1795" s="3">
        <v>-2.3126207854682199E-2</v>
      </c>
      <c r="K1795" s="4">
        <v>61424321.090000004</v>
      </c>
      <c r="L1795" s="5">
        <v>3925001</v>
      </c>
      <c r="M1795" s="6">
        <v>15.64950457</v>
      </c>
      <c r="N1795" s="7" t="str">
        <f>IF(ISNUMBER(_xll.BDP($C1795, "DELTA_MID")),_xll.BDP($C1795, "DELTA_MID")," ")</f>
        <v xml:space="preserve"> </v>
      </c>
      <c r="O1795" s="7" t="str">
        <f>IF(ISNUMBER(N1795),_xll.BDP($C1795, "OPT_UNDL_TICKER"),"")</f>
        <v/>
      </c>
      <c r="P1795" s="8" t="str">
        <f>IF(ISNUMBER(N1795),_xll.BDP($C1795, "OPT_UNDL_PX")," ")</f>
        <v xml:space="preserve"> </v>
      </c>
      <c r="Q1795" s="7" t="str">
        <f>IF(ISNUMBER(N1795),+G1795*_xll.BDP($C1795, "PX_POS_MULT_FACTOR")*P1795/K1795," ")</f>
        <v xml:space="preserve"> </v>
      </c>
      <c r="R1795" s="8" t="str">
        <f>IF(OR($A1795="TUA",$A1795="TYA"),"",IF(ISNUMBER(_xll.BDP($C1795,"DUR_ADJ_OAS_MID")),_xll.BDP($C1795,"DUR_ADJ_OAS_MID"),IF(ISNUMBER(_xll.BDP($E1795&amp;" ISIN","DUR_ADJ_OAS_MID")),_xll.BDP($E1795&amp;" ISIN","DUR_ADJ_OAS_MID")," ")))</f>
        <v xml:space="preserve"> </v>
      </c>
      <c r="S1795" s="7" t="str">
        <f t="shared" si="28"/>
        <v xml:space="preserve"> </v>
      </c>
      <c r="AB1795" s="8" t="s">
        <v>693</v>
      </c>
      <c r="AG1795">
        <v>-1.413E-3</v>
      </c>
    </row>
    <row r="1796" spans="1:33" x14ac:dyDescent="0.25">
      <c r="A1796" t="s">
        <v>5031</v>
      </c>
      <c r="B1796" t="s">
        <v>907</v>
      </c>
      <c r="C1796" t="s">
        <v>908</v>
      </c>
      <c r="D1796" t="s">
        <v>909</v>
      </c>
      <c r="E1796" t="s">
        <v>910</v>
      </c>
      <c r="F1796" t="s">
        <v>911</v>
      </c>
      <c r="G1796" s="1">
        <v>-115664.1480047223</v>
      </c>
      <c r="H1796" s="1">
        <v>11.37</v>
      </c>
      <c r="I1796" s="2">
        <v>-1315101.3628136921</v>
      </c>
      <c r="J1796" s="3">
        <v>-2.1410108235250601E-2</v>
      </c>
      <c r="K1796" s="4">
        <v>61424321.090000004</v>
      </c>
      <c r="L1796" s="5">
        <v>3925001</v>
      </c>
      <c r="M1796" s="6">
        <v>15.64950457</v>
      </c>
      <c r="N1796" s="7" t="str">
        <f>IF(ISNUMBER(_xll.BDP($C1796, "DELTA_MID")),_xll.BDP($C1796, "DELTA_MID")," ")</f>
        <v xml:space="preserve"> </v>
      </c>
      <c r="O1796" s="7" t="str">
        <f>IF(ISNUMBER(N1796),_xll.BDP($C1796, "OPT_UNDL_TICKER"),"")</f>
        <v/>
      </c>
      <c r="P1796" s="8" t="str">
        <f>IF(ISNUMBER(N1796),_xll.BDP($C1796, "OPT_UNDL_PX")," ")</f>
        <v xml:space="preserve"> </v>
      </c>
      <c r="Q1796" s="7" t="str">
        <f>IF(ISNUMBER(N1796),+G1796*_xll.BDP($C1796, "PX_POS_MULT_FACTOR")*P1796/K1796," ")</f>
        <v xml:space="preserve"> </v>
      </c>
      <c r="R1796" s="8" t="str">
        <f>IF(OR($A1796="TUA",$A1796="TYA"),"",IF(ISNUMBER(_xll.BDP($C1796,"DUR_ADJ_OAS_MID")),_xll.BDP($C1796,"DUR_ADJ_OAS_MID"),IF(ISNUMBER(_xll.BDP($E1796&amp;" ISIN","DUR_ADJ_OAS_MID")),_xll.BDP($E1796&amp;" ISIN","DUR_ADJ_OAS_MID")," ")))</f>
        <v xml:space="preserve"> </v>
      </c>
      <c r="S1796" s="7" t="str">
        <f t="shared" si="28"/>
        <v xml:space="preserve"> </v>
      </c>
      <c r="AB1796" s="8" t="s">
        <v>693</v>
      </c>
      <c r="AG1796">
        <v>-1.413E-3</v>
      </c>
    </row>
    <row r="1797" spans="1:33" x14ac:dyDescent="0.25">
      <c r="A1797" t="s">
        <v>5031</v>
      </c>
      <c r="B1797" t="s">
        <v>912</v>
      </c>
      <c r="C1797" t="s">
        <v>913</v>
      </c>
      <c r="D1797" t="s">
        <v>914</v>
      </c>
      <c r="E1797" t="s">
        <v>915</v>
      </c>
      <c r="F1797" t="s">
        <v>916</v>
      </c>
      <c r="G1797" s="1">
        <v>-35023.209069247438</v>
      </c>
      <c r="H1797" s="1">
        <v>39.270000000000003</v>
      </c>
      <c r="I1797" s="2">
        <v>-1375361.420149347</v>
      </c>
      <c r="J1797" s="3">
        <v>-2.23911537928786E-2</v>
      </c>
      <c r="K1797" s="4">
        <v>61424321.090000004</v>
      </c>
      <c r="L1797" s="5">
        <v>3925001</v>
      </c>
      <c r="M1797" s="6">
        <v>15.64950457</v>
      </c>
      <c r="N1797" s="7" t="str">
        <f>IF(ISNUMBER(_xll.BDP($C1797, "DELTA_MID")),_xll.BDP($C1797, "DELTA_MID")," ")</f>
        <v xml:space="preserve"> </v>
      </c>
      <c r="O1797" s="7" t="str">
        <f>IF(ISNUMBER(N1797),_xll.BDP($C1797, "OPT_UNDL_TICKER"),"")</f>
        <v/>
      </c>
      <c r="P1797" s="8" t="str">
        <f>IF(ISNUMBER(N1797),_xll.BDP($C1797, "OPT_UNDL_PX")," ")</f>
        <v xml:space="preserve"> </v>
      </c>
      <c r="Q1797" s="7" t="str">
        <f>IF(ISNUMBER(N1797),+G1797*_xll.BDP($C1797, "PX_POS_MULT_FACTOR")*P1797/K1797," ")</f>
        <v xml:space="preserve"> </v>
      </c>
      <c r="R1797" s="8" t="str">
        <f>IF(OR($A1797="TUA",$A1797="TYA"),"",IF(ISNUMBER(_xll.BDP($C1797,"DUR_ADJ_OAS_MID")),_xll.BDP($C1797,"DUR_ADJ_OAS_MID"),IF(ISNUMBER(_xll.BDP($E1797&amp;" ISIN","DUR_ADJ_OAS_MID")),_xll.BDP($E1797&amp;" ISIN","DUR_ADJ_OAS_MID")," ")))</f>
        <v xml:space="preserve"> </v>
      </c>
      <c r="S1797" s="7" t="str">
        <f t="shared" si="28"/>
        <v xml:space="preserve"> </v>
      </c>
      <c r="AB1797" s="8" t="s">
        <v>693</v>
      </c>
      <c r="AG1797">
        <v>-1.413E-3</v>
      </c>
    </row>
    <row r="1798" spans="1:33" x14ac:dyDescent="0.25">
      <c r="A1798" t="s">
        <v>5031</v>
      </c>
      <c r="B1798" t="s">
        <v>917</v>
      </c>
      <c r="C1798" t="s">
        <v>918</v>
      </c>
      <c r="D1798" t="s">
        <v>919</v>
      </c>
      <c r="E1798" t="s">
        <v>920</v>
      </c>
      <c r="F1798" t="s">
        <v>921</v>
      </c>
      <c r="G1798" s="1">
        <v>-70742.598164054914</v>
      </c>
      <c r="H1798" s="1">
        <v>21.2</v>
      </c>
      <c r="I1798" s="2">
        <v>-1499743.081077964</v>
      </c>
      <c r="J1798" s="3">
        <v>-2.4416111638914301E-2</v>
      </c>
      <c r="K1798" s="4">
        <v>61424321.090000004</v>
      </c>
      <c r="L1798" s="5">
        <v>3925001</v>
      </c>
      <c r="M1798" s="6">
        <v>15.64950457</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t="str">
        <f>IF(OR($A1798="TUA",$A1798="TYA"),"",IF(ISNUMBER(_xll.BDP($C1798,"DUR_ADJ_OAS_MID")),_xll.BDP($C1798,"DUR_ADJ_OAS_MID"),IF(ISNUMBER(_xll.BDP($E1798&amp;" ISIN","DUR_ADJ_OAS_MID")),_xll.BDP($E1798&amp;" ISIN","DUR_ADJ_OAS_MID")," ")))</f>
        <v xml:space="preserve"> </v>
      </c>
      <c r="S1798" s="7" t="str">
        <f t="shared" si="28"/>
        <v xml:space="preserve"> </v>
      </c>
      <c r="AB1798" s="8" t="s">
        <v>693</v>
      </c>
      <c r="AG1798">
        <v>-1.413E-3</v>
      </c>
    </row>
    <row r="1799" spans="1:33" x14ac:dyDescent="0.25">
      <c r="A1799" t="s">
        <v>5031</v>
      </c>
      <c r="B1799" t="s">
        <v>922</v>
      </c>
      <c r="C1799" t="s">
        <v>923</v>
      </c>
      <c r="D1799" t="s">
        <v>924</v>
      </c>
      <c r="E1799" t="s">
        <v>925</v>
      </c>
      <c r="F1799" t="s">
        <v>926</v>
      </c>
      <c r="G1799" s="1">
        <v>-103572.57674903621</v>
      </c>
      <c r="H1799" s="1">
        <v>4.7300000000000004</v>
      </c>
      <c r="I1799" s="2">
        <v>-489898.2880229415</v>
      </c>
      <c r="J1799" s="3">
        <v>-7.9756402566522992E-3</v>
      </c>
      <c r="K1799" s="4">
        <v>61424321.090000004</v>
      </c>
      <c r="L1799" s="5">
        <v>3925001</v>
      </c>
      <c r="M1799" s="6">
        <v>15.64950457</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t="str">
        <f>IF(OR($A1799="TUA",$A1799="TYA"),"",IF(ISNUMBER(_xll.BDP($C1799,"DUR_ADJ_OAS_MID")),_xll.BDP($C1799,"DUR_ADJ_OAS_MID"),IF(ISNUMBER(_xll.BDP($E1799&amp;" ISIN","DUR_ADJ_OAS_MID")),_xll.BDP($E1799&amp;" ISIN","DUR_ADJ_OAS_MID")," ")))</f>
        <v xml:space="preserve"> </v>
      </c>
      <c r="S1799" s="7" t="str">
        <f t="shared" si="28"/>
        <v xml:space="preserve"> </v>
      </c>
      <c r="AB1799" s="8" t="s">
        <v>693</v>
      </c>
      <c r="AG1799">
        <v>-1.413E-3</v>
      </c>
    </row>
    <row r="1800" spans="1:33" x14ac:dyDescent="0.25">
      <c r="A1800" t="s">
        <v>5031</v>
      </c>
      <c r="B1800" t="s">
        <v>927</v>
      </c>
      <c r="C1800" t="s">
        <v>928</v>
      </c>
      <c r="D1800" t="s">
        <v>929</v>
      </c>
      <c r="E1800" t="s">
        <v>930</v>
      </c>
      <c r="F1800" t="s">
        <v>931</v>
      </c>
      <c r="G1800" s="1">
        <v>-31317.007574899519</v>
      </c>
      <c r="H1800" s="1">
        <v>43.15</v>
      </c>
      <c r="I1800" s="2">
        <v>-1351328.876856914</v>
      </c>
      <c r="J1800" s="3">
        <v>-2.1999899272422099E-2</v>
      </c>
      <c r="K1800" s="4">
        <v>61424321.090000004</v>
      </c>
      <c r="L1800" s="5">
        <v>3925001</v>
      </c>
      <c r="M1800" s="6">
        <v>15.64950457</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t="str">
        <f>IF(OR($A1800="TUA",$A1800="TYA"),"",IF(ISNUMBER(_xll.BDP($C1800,"DUR_ADJ_OAS_MID")),_xll.BDP($C1800,"DUR_ADJ_OAS_MID"),IF(ISNUMBER(_xll.BDP($E1800&amp;" ISIN","DUR_ADJ_OAS_MID")),_xll.BDP($E1800&amp;" ISIN","DUR_ADJ_OAS_MID")," ")))</f>
        <v xml:space="preserve"> </v>
      </c>
      <c r="S1800" s="7" t="str">
        <f t="shared" si="28"/>
        <v xml:space="preserve"> </v>
      </c>
      <c r="AB1800" s="8" t="s">
        <v>693</v>
      </c>
      <c r="AG1800">
        <v>-1.413E-3</v>
      </c>
    </row>
    <row r="1801" spans="1:33" x14ac:dyDescent="0.25">
      <c r="A1801" t="s">
        <v>5031</v>
      </c>
      <c r="B1801" t="s">
        <v>932</v>
      </c>
      <c r="C1801" t="s">
        <v>933</v>
      </c>
      <c r="D1801" t="s">
        <v>934</v>
      </c>
      <c r="E1801" t="s">
        <v>935</v>
      </c>
      <c r="F1801" t="s">
        <v>936</v>
      </c>
      <c r="G1801" s="1">
        <v>-56444.480522432808</v>
      </c>
      <c r="H1801" s="1">
        <v>23.83</v>
      </c>
      <c r="I1801" s="2">
        <v>-1345071.9708495741</v>
      </c>
      <c r="J1801" s="3">
        <v>-2.18980356148951E-2</v>
      </c>
      <c r="K1801" s="4">
        <v>61424321.090000004</v>
      </c>
      <c r="L1801" s="5">
        <v>3925001</v>
      </c>
      <c r="M1801" s="6">
        <v>15.64950457</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t="str">
        <f>IF(OR($A1801="TUA",$A1801="TYA"),"",IF(ISNUMBER(_xll.BDP($C1801,"DUR_ADJ_OAS_MID")),_xll.BDP($C1801,"DUR_ADJ_OAS_MID"),IF(ISNUMBER(_xll.BDP($E1801&amp;" ISIN","DUR_ADJ_OAS_MID")),_xll.BDP($E1801&amp;" ISIN","DUR_ADJ_OAS_MID")," ")))</f>
        <v xml:space="preserve"> </v>
      </c>
      <c r="S1801" s="7" t="str">
        <f t="shared" si="28"/>
        <v xml:space="preserve"> </v>
      </c>
      <c r="AB1801" s="8" t="s">
        <v>693</v>
      </c>
      <c r="AG1801">
        <v>-1.413E-3</v>
      </c>
    </row>
    <row r="1802" spans="1:33" x14ac:dyDescent="0.25">
      <c r="A1802" t="s">
        <v>5031</v>
      </c>
      <c r="B1802" t="s">
        <v>937</v>
      </c>
      <c r="C1802" t="s">
        <v>938</v>
      </c>
      <c r="D1802" t="s">
        <v>939</v>
      </c>
      <c r="E1802" t="s">
        <v>940</v>
      </c>
      <c r="F1802" t="s">
        <v>941</v>
      </c>
      <c r="G1802" s="1">
        <v>-4116.5280869641074</v>
      </c>
      <c r="H1802" s="1">
        <v>327.17</v>
      </c>
      <c r="I1802" s="2">
        <v>-1346804.494212047</v>
      </c>
      <c r="J1802" s="3">
        <v>-2.1926241435191202E-2</v>
      </c>
      <c r="K1802" s="4">
        <v>61424321.090000004</v>
      </c>
      <c r="L1802" s="5">
        <v>3925001</v>
      </c>
      <c r="M1802" s="6">
        <v>15.64950457</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t="str">
        <f>IF(OR($A1802="TUA",$A1802="TYA"),"",IF(ISNUMBER(_xll.BDP($C1802,"DUR_ADJ_OAS_MID")),_xll.BDP($C1802,"DUR_ADJ_OAS_MID"),IF(ISNUMBER(_xll.BDP($E1802&amp;" ISIN","DUR_ADJ_OAS_MID")),_xll.BDP($E1802&amp;" ISIN","DUR_ADJ_OAS_MID")," ")))</f>
        <v xml:space="preserve"> </v>
      </c>
      <c r="S1802" s="7" t="str">
        <f t="shared" si="28"/>
        <v xml:space="preserve"> </v>
      </c>
      <c r="AB1802" s="8" t="s">
        <v>693</v>
      </c>
      <c r="AG1802">
        <v>-1.413E-3</v>
      </c>
    </row>
    <row r="1803" spans="1:33" x14ac:dyDescent="0.25">
      <c r="A1803" t="s">
        <v>5031</v>
      </c>
      <c r="B1803" t="s">
        <v>942</v>
      </c>
      <c r="C1803" t="s">
        <v>943</v>
      </c>
      <c r="D1803" t="s">
        <v>944</v>
      </c>
      <c r="E1803" t="s">
        <v>945</v>
      </c>
      <c r="G1803" s="1">
        <v>-65967.420409745217</v>
      </c>
      <c r="H1803" s="1">
        <v>10.77</v>
      </c>
      <c r="I1803" s="2">
        <v>-710469.11781295598</v>
      </c>
      <c r="J1803" s="3">
        <v>-1.1566576645950399E-2</v>
      </c>
      <c r="K1803" s="4">
        <v>61424321.090000004</v>
      </c>
      <c r="L1803" s="5">
        <v>3925001</v>
      </c>
      <c r="M1803" s="6">
        <v>15.64950457</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t="str">
        <f>IF(OR($A1803="TUA",$A1803="TYA"),"",IF(ISNUMBER(_xll.BDP($C1803,"DUR_ADJ_OAS_MID")),_xll.BDP($C1803,"DUR_ADJ_OAS_MID"),IF(ISNUMBER(_xll.BDP($E1803&amp;" ISIN","DUR_ADJ_OAS_MID")),_xll.BDP($E1803&amp;" ISIN","DUR_ADJ_OAS_MID")," ")))</f>
        <v xml:space="preserve"> </v>
      </c>
      <c r="S1803" s="7" t="str">
        <f t="shared" si="28"/>
        <v xml:space="preserve"> </v>
      </c>
      <c r="AB1803" s="8" t="s">
        <v>693</v>
      </c>
      <c r="AG1803">
        <v>-1.413E-3</v>
      </c>
    </row>
    <row r="1804" spans="1:33" x14ac:dyDescent="0.25">
      <c r="A1804" t="s">
        <v>5031</v>
      </c>
      <c r="B1804" t="s">
        <v>942</v>
      </c>
      <c r="C1804" t="s">
        <v>946</v>
      </c>
      <c r="D1804" t="s">
        <v>947</v>
      </c>
      <c r="E1804" t="s">
        <v>948</v>
      </c>
      <c r="G1804" s="1">
        <v>-65968.870102420929</v>
      </c>
      <c r="H1804" s="1">
        <v>10.83</v>
      </c>
      <c r="I1804" s="2">
        <v>-714442.86320921872</v>
      </c>
      <c r="J1804" s="3">
        <v>-1.16312700007282E-2</v>
      </c>
      <c r="K1804" s="4">
        <v>61424321.090000004</v>
      </c>
      <c r="L1804" s="5">
        <v>3925001</v>
      </c>
      <c r="M1804" s="6">
        <v>15.64950457</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t="str">
        <f>IF(OR($A1804="TUA",$A1804="TYA"),"",IF(ISNUMBER(_xll.BDP($C1804,"DUR_ADJ_OAS_MID")),_xll.BDP($C1804,"DUR_ADJ_OAS_MID"),IF(ISNUMBER(_xll.BDP($E1804&amp;" ISIN","DUR_ADJ_OAS_MID")),_xll.BDP($E1804&amp;" ISIN","DUR_ADJ_OAS_MID")," ")))</f>
        <v xml:space="preserve"> </v>
      </c>
      <c r="S1804" s="7" t="str">
        <f t="shared" si="28"/>
        <v xml:space="preserve"> </v>
      </c>
      <c r="AB1804" s="8" t="s">
        <v>693</v>
      </c>
      <c r="AG1804">
        <v>-1.413E-3</v>
      </c>
    </row>
    <row r="1805" spans="1:33" x14ac:dyDescent="0.25">
      <c r="A1805" t="s">
        <v>5031</v>
      </c>
      <c r="B1805" t="s">
        <v>949</v>
      </c>
      <c r="C1805" t="s">
        <v>950</v>
      </c>
      <c r="D1805" t="s">
        <v>951</v>
      </c>
      <c r="E1805" t="s">
        <v>952</v>
      </c>
      <c r="F1805" t="s">
        <v>953</v>
      </c>
      <c r="G1805" s="1">
        <v>-3829.515985232073</v>
      </c>
      <c r="H1805" s="1">
        <v>370.66</v>
      </c>
      <c r="I1805" s="2">
        <v>-1419448.3950861201</v>
      </c>
      <c r="J1805" s="3">
        <v>-2.3108898395577199E-2</v>
      </c>
      <c r="K1805" s="4">
        <v>61424321.090000004</v>
      </c>
      <c r="L1805" s="5">
        <v>3925001</v>
      </c>
      <c r="M1805" s="6">
        <v>15.64950457</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t="str">
        <f>IF(OR($A1805="TUA",$A1805="TYA"),"",IF(ISNUMBER(_xll.BDP($C1805,"DUR_ADJ_OAS_MID")),_xll.BDP($C1805,"DUR_ADJ_OAS_MID"),IF(ISNUMBER(_xll.BDP($E1805&amp;" ISIN","DUR_ADJ_OAS_MID")),_xll.BDP($E1805&amp;" ISIN","DUR_ADJ_OAS_MID")," ")))</f>
        <v xml:space="preserve"> </v>
      </c>
      <c r="S1805" s="7" t="str">
        <f t="shared" si="28"/>
        <v xml:space="preserve"> </v>
      </c>
      <c r="AB1805" s="8" t="s">
        <v>693</v>
      </c>
      <c r="AG1805">
        <v>-1.413E-3</v>
      </c>
    </row>
    <row r="1806" spans="1:33" x14ac:dyDescent="0.25">
      <c r="A1806" t="s">
        <v>5031</v>
      </c>
      <c r="B1806" t="s">
        <v>954</v>
      </c>
      <c r="C1806" t="s">
        <v>955</v>
      </c>
      <c r="D1806" t="s">
        <v>956</v>
      </c>
      <c r="E1806" t="s">
        <v>957</v>
      </c>
      <c r="F1806" t="s">
        <v>958</v>
      </c>
      <c r="G1806" s="1">
        <v>-65439.404808068131</v>
      </c>
      <c r="H1806" s="1">
        <v>20.38</v>
      </c>
      <c r="I1806" s="2">
        <v>-1333655.0699884279</v>
      </c>
      <c r="J1806" s="3">
        <v>-2.1712166228656099E-2</v>
      </c>
      <c r="K1806" s="4">
        <v>61424321.090000004</v>
      </c>
      <c r="L1806" s="5">
        <v>3925001</v>
      </c>
      <c r="M1806" s="6">
        <v>15.64950457</v>
      </c>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t="str">
        <f>IF(OR($A1806="TUA",$A1806="TYA"),"",IF(ISNUMBER(_xll.BDP($C1806,"DUR_ADJ_OAS_MID")),_xll.BDP($C1806,"DUR_ADJ_OAS_MID"),IF(ISNUMBER(_xll.BDP($E1806&amp;" ISIN","DUR_ADJ_OAS_MID")),_xll.BDP($E1806&amp;" ISIN","DUR_ADJ_OAS_MID")," ")))</f>
        <v xml:space="preserve"> </v>
      </c>
      <c r="S1806" s="7" t="str">
        <f t="shared" si="28"/>
        <v xml:space="preserve"> </v>
      </c>
      <c r="AB1806" s="8" t="s">
        <v>693</v>
      </c>
      <c r="AG1806">
        <v>-1.413E-3</v>
      </c>
    </row>
    <row r="1807" spans="1:33" x14ac:dyDescent="0.25">
      <c r="A1807" t="s">
        <v>5031</v>
      </c>
      <c r="B1807" t="s">
        <v>959</v>
      </c>
      <c r="C1807" t="s">
        <v>960</v>
      </c>
      <c r="D1807" t="s">
        <v>961</v>
      </c>
      <c r="E1807" t="s">
        <v>962</v>
      </c>
      <c r="F1807" t="s">
        <v>963</v>
      </c>
      <c r="G1807" s="1">
        <v>-45732.117823806999</v>
      </c>
      <c r="H1807" s="1">
        <v>30.1</v>
      </c>
      <c r="I1807" s="2">
        <v>-1376536.746496591</v>
      </c>
      <c r="J1807" s="3">
        <v>-2.2410288336433701E-2</v>
      </c>
      <c r="K1807" s="4">
        <v>61424321.090000004</v>
      </c>
      <c r="L1807" s="5">
        <v>3925001</v>
      </c>
      <c r="M1807" s="6">
        <v>15.64950457</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t="str">
        <f>IF(OR($A1807="TUA",$A1807="TYA"),"",IF(ISNUMBER(_xll.BDP($C1807,"DUR_ADJ_OAS_MID")),_xll.BDP($C1807,"DUR_ADJ_OAS_MID"),IF(ISNUMBER(_xll.BDP($E1807&amp;" ISIN","DUR_ADJ_OAS_MID")),_xll.BDP($E1807&amp;" ISIN","DUR_ADJ_OAS_MID")," ")))</f>
        <v xml:space="preserve"> </v>
      </c>
      <c r="S1807" s="7" t="str">
        <f t="shared" si="28"/>
        <v xml:space="preserve"> </v>
      </c>
      <c r="AB1807" s="8" t="s">
        <v>693</v>
      </c>
      <c r="AG1807">
        <v>-1.413E-3</v>
      </c>
    </row>
    <row r="1808" spans="1:33" x14ac:dyDescent="0.25">
      <c r="A1808" t="s">
        <v>5031</v>
      </c>
      <c r="B1808" t="s">
        <v>964</v>
      </c>
      <c r="C1808" t="s">
        <v>965</v>
      </c>
      <c r="D1808" t="s">
        <v>966</v>
      </c>
      <c r="E1808" t="s">
        <v>967</v>
      </c>
      <c r="F1808" t="s">
        <v>968</v>
      </c>
      <c r="G1808" s="1">
        <v>-41429.460893606891</v>
      </c>
      <c r="H1808" s="1">
        <v>33.479999999999997</v>
      </c>
      <c r="I1808" s="2">
        <v>-1387058.3507179581</v>
      </c>
      <c r="J1808" s="3">
        <v>-2.2581582117702399E-2</v>
      </c>
      <c r="K1808" s="4">
        <v>61424321.090000004</v>
      </c>
      <c r="L1808" s="5">
        <v>3925001</v>
      </c>
      <c r="M1808" s="6">
        <v>15.64950457</v>
      </c>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t="str">
        <f>IF(OR($A1808="TUA",$A1808="TYA"),"",IF(ISNUMBER(_xll.BDP($C1808,"DUR_ADJ_OAS_MID")),_xll.BDP($C1808,"DUR_ADJ_OAS_MID"),IF(ISNUMBER(_xll.BDP($E1808&amp;" ISIN","DUR_ADJ_OAS_MID")),_xll.BDP($E1808&amp;" ISIN","DUR_ADJ_OAS_MID")," ")))</f>
        <v xml:space="preserve"> </v>
      </c>
      <c r="S1808" s="7" t="str">
        <f t="shared" si="28"/>
        <v xml:space="preserve"> </v>
      </c>
      <c r="AB1808" s="8" t="s">
        <v>693</v>
      </c>
      <c r="AG1808">
        <v>-1.413E-3</v>
      </c>
    </row>
    <row r="1809" spans="1:33" x14ac:dyDescent="0.25">
      <c r="A1809" t="s">
        <v>5031</v>
      </c>
      <c r="B1809" t="s">
        <v>969</v>
      </c>
      <c r="C1809" t="s">
        <v>970</v>
      </c>
      <c r="D1809" t="s">
        <v>971</v>
      </c>
      <c r="E1809" t="s">
        <v>972</v>
      </c>
      <c r="F1809" t="s">
        <v>973</v>
      </c>
      <c r="G1809" s="1">
        <v>-6288.0885065095144</v>
      </c>
      <c r="H1809" s="1">
        <v>229.6</v>
      </c>
      <c r="I1809" s="2">
        <v>-1443745.121094584</v>
      </c>
      <c r="J1809" s="3">
        <v>-2.3504453862488402E-2</v>
      </c>
      <c r="K1809" s="4">
        <v>61424321.090000004</v>
      </c>
      <c r="L1809" s="5">
        <v>3925001</v>
      </c>
      <c r="M1809" s="6">
        <v>15.64950457</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t="str">
        <f>IF(OR($A1809="TUA",$A1809="TYA"),"",IF(ISNUMBER(_xll.BDP($C1809,"DUR_ADJ_OAS_MID")),_xll.BDP($C1809,"DUR_ADJ_OAS_MID"),IF(ISNUMBER(_xll.BDP($E1809&amp;" ISIN","DUR_ADJ_OAS_MID")),_xll.BDP($E1809&amp;" ISIN","DUR_ADJ_OAS_MID")," ")))</f>
        <v xml:space="preserve"> </v>
      </c>
      <c r="S1809" s="7" t="str">
        <f t="shared" si="28"/>
        <v xml:space="preserve"> </v>
      </c>
      <c r="AB1809" s="8" t="s">
        <v>693</v>
      </c>
      <c r="AG1809">
        <v>-1.413E-3</v>
      </c>
    </row>
    <row r="1810" spans="1:33" x14ac:dyDescent="0.25">
      <c r="A1810" t="s">
        <v>5031</v>
      </c>
      <c r="B1810" t="s">
        <v>974</v>
      </c>
      <c r="C1810" t="s">
        <v>975</v>
      </c>
      <c r="D1810" t="s">
        <v>976</v>
      </c>
      <c r="E1810" t="s">
        <v>977</v>
      </c>
      <c r="F1810" t="s">
        <v>978</v>
      </c>
      <c r="G1810" s="1">
        <v>-50940.1473485768</v>
      </c>
      <c r="H1810" s="1">
        <v>28.44</v>
      </c>
      <c r="I1810" s="2">
        <v>-1448737.790593524</v>
      </c>
      <c r="J1810" s="3">
        <v>-2.35857355015907E-2</v>
      </c>
      <c r="K1810" s="4">
        <v>61424321.090000004</v>
      </c>
      <c r="L1810" s="5">
        <v>3925001</v>
      </c>
      <c r="M1810" s="6">
        <v>15.64950457</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t="str">
        <f>IF(OR($A1810="TUA",$A1810="TYA"),"",IF(ISNUMBER(_xll.BDP($C1810,"DUR_ADJ_OAS_MID")),_xll.BDP($C1810,"DUR_ADJ_OAS_MID"),IF(ISNUMBER(_xll.BDP($E1810&amp;" ISIN","DUR_ADJ_OAS_MID")),_xll.BDP($E1810&amp;" ISIN","DUR_ADJ_OAS_MID")," ")))</f>
        <v xml:space="preserve"> </v>
      </c>
      <c r="S1810" s="7" t="str">
        <f t="shared" si="28"/>
        <v xml:space="preserve"> </v>
      </c>
      <c r="AB1810" s="8" t="s">
        <v>693</v>
      </c>
      <c r="AG1810">
        <v>-1.413E-3</v>
      </c>
    </row>
    <row r="1811" spans="1:33" x14ac:dyDescent="0.25">
      <c r="A1811" t="s">
        <v>5031</v>
      </c>
      <c r="B1811" t="s">
        <v>979</v>
      </c>
      <c r="C1811" t="s">
        <v>980</v>
      </c>
      <c r="D1811" t="s">
        <v>981</v>
      </c>
      <c r="E1811" t="s">
        <v>982</v>
      </c>
      <c r="F1811" t="s">
        <v>983</v>
      </c>
      <c r="G1811" s="1">
        <v>-31717.773670822371</v>
      </c>
      <c r="H1811" s="1">
        <v>43.34</v>
      </c>
      <c r="I1811" s="2">
        <v>-1374648.310893442</v>
      </c>
      <c r="J1811" s="3">
        <v>-2.2379544234266399E-2</v>
      </c>
      <c r="K1811" s="4">
        <v>61424321.090000004</v>
      </c>
      <c r="L1811" s="5">
        <v>3925001</v>
      </c>
      <c r="M1811" s="6">
        <v>15.64950457</v>
      </c>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t="str">
        <f>IF(OR($A1811="TUA",$A1811="TYA"),"",IF(ISNUMBER(_xll.BDP($C1811,"DUR_ADJ_OAS_MID")),_xll.BDP($C1811,"DUR_ADJ_OAS_MID"),IF(ISNUMBER(_xll.BDP($E1811&amp;" ISIN","DUR_ADJ_OAS_MID")),_xll.BDP($E1811&amp;" ISIN","DUR_ADJ_OAS_MID")," ")))</f>
        <v xml:space="preserve"> </v>
      </c>
      <c r="S1811" s="7" t="str">
        <f t="shared" si="28"/>
        <v xml:space="preserve"> </v>
      </c>
      <c r="AB1811" s="8" t="s">
        <v>693</v>
      </c>
      <c r="AG1811">
        <v>-1.413E-3</v>
      </c>
    </row>
    <row r="1812" spans="1:33" x14ac:dyDescent="0.25">
      <c r="A1812" t="s">
        <v>5031</v>
      </c>
      <c r="B1812" t="s">
        <v>984</v>
      </c>
      <c r="C1812" t="s">
        <v>985</v>
      </c>
      <c r="D1812" t="s">
        <v>986</v>
      </c>
      <c r="E1812" t="s">
        <v>987</v>
      </c>
      <c r="G1812" s="1">
        <v>-67568.54242918166</v>
      </c>
      <c r="H1812" s="1">
        <v>20.86</v>
      </c>
      <c r="I1812" s="2">
        <v>-1409479.7950727299</v>
      </c>
      <c r="J1812" s="3">
        <v>-2.2946607631324601E-2</v>
      </c>
      <c r="K1812" s="4">
        <v>61424321.090000004</v>
      </c>
      <c r="L1812" s="5">
        <v>3925001</v>
      </c>
      <c r="M1812" s="6">
        <v>15.64950457</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t="str">
        <f>IF(OR($A1812="TUA",$A1812="TYA"),"",IF(ISNUMBER(_xll.BDP($C1812,"DUR_ADJ_OAS_MID")),_xll.BDP($C1812,"DUR_ADJ_OAS_MID"),IF(ISNUMBER(_xll.BDP($E1812&amp;" ISIN","DUR_ADJ_OAS_MID")),_xll.BDP($E1812&amp;" ISIN","DUR_ADJ_OAS_MID")," ")))</f>
        <v xml:space="preserve"> </v>
      </c>
      <c r="S1812" s="7" t="str">
        <f t="shared" si="28"/>
        <v xml:space="preserve"> </v>
      </c>
      <c r="AB1812" s="8" t="s">
        <v>693</v>
      </c>
      <c r="AG1812">
        <v>-1.413E-3</v>
      </c>
    </row>
    <row r="1813" spans="1:33" x14ac:dyDescent="0.25">
      <c r="A1813" t="s">
        <v>5031</v>
      </c>
      <c r="B1813" t="s">
        <v>988</v>
      </c>
      <c r="C1813" t="s">
        <v>989</v>
      </c>
      <c r="D1813" t="s">
        <v>990</v>
      </c>
      <c r="E1813" t="s">
        <v>991</v>
      </c>
      <c r="F1813" t="s">
        <v>992</v>
      </c>
      <c r="G1813" s="1">
        <v>-75433.139943960065</v>
      </c>
      <c r="H1813" s="1">
        <v>18.920000000000002</v>
      </c>
      <c r="I1813" s="2">
        <v>-1427195.0077397251</v>
      </c>
      <c r="J1813" s="3">
        <v>-2.3235014769614998E-2</v>
      </c>
      <c r="K1813" s="4">
        <v>61424321.090000004</v>
      </c>
      <c r="L1813" s="5">
        <v>3925001</v>
      </c>
      <c r="M1813" s="6">
        <v>15.64950457</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t="str">
        <f>IF(OR($A1813="TUA",$A1813="TYA"),"",IF(ISNUMBER(_xll.BDP($C1813,"DUR_ADJ_OAS_MID")),_xll.BDP($C1813,"DUR_ADJ_OAS_MID"),IF(ISNUMBER(_xll.BDP($E1813&amp;" ISIN","DUR_ADJ_OAS_MID")),_xll.BDP($E1813&amp;" ISIN","DUR_ADJ_OAS_MID")," ")))</f>
        <v xml:space="preserve"> </v>
      </c>
      <c r="S1813" s="7" t="str">
        <f t="shared" si="28"/>
        <v xml:space="preserve"> </v>
      </c>
      <c r="AB1813" s="8" t="s">
        <v>693</v>
      </c>
      <c r="AG1813">
        <v>-1.413E-3</v>
      </c>
    </row>
    <row r="1814" spans="1:33" x14ac:dyDescent="0.25">
      <c r="A1814" t="s">
        <v>5031</v>
      </c>
      <c r="B1814" t="s">
        <v>993</v>
      </c>
      <c r="C1814" t="s">
        <v>994</v>
      </c>
      <c r="D1814" t="s">
        <v>995</v>
      </c>
      <c r="E1814" t="s">
        <v>996</v>
      </c>
      <c r="F1814" t="s">
        <v>997</v>
      </c>
      <c r="G1814" s="1">
        <v>-325814.5013855205</v>
      </c>
      <c r="H1814" s="1">
        <v>4.3600000000000003</v>
      </c>
      <c r="I1814" s="2">
        <v>-1420551.226040869</v>
      </c>
      <c r="J1814" s="3">
        <v>-2.3126852699917499E-2</v>
      </c>
      <c r="K1814" s="4">
        <v>61424321.090000004</v>
      </c>
      <c r="L1814" s="5">
        <v>3925001</v>
      </c>
      <c r="M1814" s="6">
        <v>15.64950457</v>
      </c>
      <c r="N1814" s="7" t="str">
        <f>IF(ISNUMBER(_xll.BDP($C1814, "DELTA_MID")),_xll.BDP($C1814, "DELTA_MID")," ")</f>
        <v xml:space="preserve"> </v>
      </c>
      <c r="O1814" s="7" t="str">
        <f>IF(ISNUMBER(N1814),_xll.BDP($C1814, "OPT_UNDL_TICKER"),"")</f>
        <v/>
      </c>
      <c r="P1814" s="8" t="str">
        <f>IF(ISNUMBER(N1814),_xll.BDP($C1814, "OPT_UNDL_PX")," ")</f>
        <v xml:space="preserve"> </v>
      </c>
      <c r="Q1814" s="7" t="str">
        <f>IF(ISNUMBER(N1814),+G1814*_xll.BDP($C1814, "PX_POS_MULT_FACTOR")*P1814/K1814," ")</f>
        <v xml:space="preserve"> </v>
      </c>
      <c r="R1814" s="8" t="str">
        <f>IF(OR($A1814="TUA",$A1814="TYA"),"",IF(ISNUMBER(_xll.BDP($C1814,"DUR_ADJ_OAS_MID")),_xll.BDP($C1814,"DUR_ADJ_OAS_MID"),IF(ISNUMBER(_xll.BDP($E1814&amp;" ISIN","DUR_ADJ_OAS_MID")),_xll.BDP($E1814&amp;" ISIN","DUR_ADJ_OAS_MID")," ")))</f>
        <v xml:space="preserve"> </v>
      </c>
      <c r="S1814" s="7" t="str">
        <f t="shared" si="28"/>
        <v xml:space="preserve"> </v>
      </c>
      <c r="AB1814" s="8" t="s">
        <v>693</v>
      </c>
      <c r="AG1814">
        <v>-1.413E-3</v>
      </c>
    </row>
    <row r="1815" spans="1:33" x14ac:dyDescent="0.25">
      <c r="A1815" t="s">
        <v>5031</v>
      </c>
      <c r="B1815" t="s">
        <v>998</v>
      </c>
      <c r="C1815" t="s">
        <v>999</v>
      </c>
      <c r="D1815" t="s">
        <v>1000</v>
      </c>
      <c r="E1815" t="s">
        <v>1001</v>
      </c>
      <c r="F1815" t="s">
        <v>1002</v>
      </c>
      <c r="G1815" s="1">
        <v>-6534.3899838103825</v>
      </c>
      <c r="H1815" s="1">
        <v>209.42</v>
      </c>
      <c r="I1815" s="2">
        <v>-1368431.95040957</v>
      </c>
      <c r="J1815" s="3">
        <v>-2.2278340665817301E-2</v>
      </c>
      <c r="K1815" s="4">
        <v>61424321.090000004</v>
      </c>
      <c r="L1815" s="5">
        <v>3925001</v>
      </c>
      <c r="M1815" s="6">
        <v>15.64950457</v>
      </c>
      <c r="N1815" s="7" t="str">
        <f>IF(ISNUMBER(_xll.BDP($C1815, "DELTA_MID")),_xll.BDP($C1815, "DELTA_MID")," ")</f>
        <v xml:space="preserve"> </v>
      </c>
      <c r="O1815" s="7" t="str">
        <f>IF(ISNUMBER(N1815),_xll.BDP($C1815, "OPT_UNDL_TICKER"),"")</f>
        <v/>
      </c>
      <c r="P1815" s="8" t="str">
        <f>IF(ISNUMBER(N1815),_xll.BDP($C1815, "OPT_UNDL_PX")," ")</f>
        <v xml:space="preserve"> </v>
      </c>
      <c r="Q1815" s="7" t="str">
        <f>IF(ISNUMBER(N1815),+G1815*_xll.BDP($C1815, "PX_POS_MULT_FACTOR")*P1815/K1815," ")</f>
        <v xml:space="preserve"> </v>
      </c>
      <c r="R1815" s="8" t="str">
        <f>IF(OR($A1815="TUA",$A1815="TYA"),"",IF(ISNUMBER(_xll.BDP($C1815,"DUR_ADJ_OAS_MID")),_xll.BDP($C1815,"DUR_ADJ_OAS_MID"),IF(ISNUMBER(_xll.BDP($E1815&amp;" ISIN","DUR_ADJ_OAS_MID")),_xll.BDP($E1815&amp;" ISIN","DUR_ADJ_OAS_MID")," ")))</f>
        <v xml:space="preserve"> </v>
      </c>
      <c r="S1815" s="7" t="str">
        <f t="shared" si="28"/>
        <v xml:space="preserve"> </v>
      </c>
      <c r="AB1815" s="8" t="s">
        <v>693</v>
      </c>
      <c r="AG1815">
        <v>-1.413E-3</v>
      </c>
    </row>
    <row r="1816" spans="1:33" x14ac:dyDescent="0.25">
      <c r="A1816" t="s">
        <v>5031</v>
      </c>
      <c r="B1816" t="s">
        <v>1003</v>
      </c>
      <c r="C1816" t="s">
        <v>1004</v>
      </c>
      <c r="D1816" t="s">
        <v>1005</v>
      </c>
      <c r="E1816" t="s">
        <v>1006</v>
      </c>
      <c r="F1816" t="s">
        <v>1007</v>
      </c>
      <c r="G1816" s="1">
        <v>-11132.25678270065</v>
      </c>
      <c r="H1816" s="1">
        <v>121.21</v>
      </c>
      <c r="I1816" s="2">
        <v>-1349340.8446311459</v>
      </c>
      <c r="J1816" s="3">
        <v>-2.1967533717695699E-2</v>
      </c>
      <c r="K1816" s="4">
        <v>61424321.090000004</v>
      </c>
      <c r="L1816" s="5">
        <v>3925001</v>
      </c>
      <c r="M1816" s="6">
        <v>15.64950457</v>
      </c>
      <c r="N1816" s="7" t="str">
        <f>IF(ISNUMBER(_xll.BDP($C1816, "DELTA_MID")),_xll.BDP($C1816, "DELTA_MID")," ")</f>
        <v xml:space="preserve"> </v>
      </c>
      <c r="O1816" s="7" t="str">
        <f>IF(ISNUMBER(N1816),_xll.BDP($C1816, "OPT_UNDL_TICKER"),"")</f>
        <v/>
      </c>
      <c r="P1816" s="8" t="str">
        <f>IF(ISNUMBER(N1816),_xll.BDP($C1816, "OPT_UNDL_PX")," ")</f>
        <v xml:space="preserve"> </v>
      </c>
      <c r="Q1816" s="7" t="str">
        <f>IF(ISNUMBER(N1816),+G1816*_xll.BDP($C1816, "PX_POS_MULT_FACTOR")*P1816/K1816," ")</f>
        <v xml:space="preserve"> </v>
      </c>
      <c r="R1816" s="8" t="str">
        <f>IF(OR($A1816="TUA",$A1816="TYA"),"",IF(ISNUMBER(_xll.BDP($C1816,"DUR_ADJ_OAS_MID")),_xll.BDP($C1816,"DUR_ADJ_OAS_MID"),IF(ISNUMBER(_xll.BDP($E1816&amp;" ISIN","DUR_ADJ_OAS_MID")),_xll.BDP($E1816&amp;" ISIN","DUR_ADJ_OAS_MID")," ")))</f>
        <v xml:space="preserve"> </v>
      </c>
      <c r="S1816" s="7" t="str">
        <f t="shared" si="28"/>
        <v xml:space="preserve"> </v>
      </c>
      <c r="AB1816" s="8" t="s">
        <v>693</v>
      </c>
      <c r="AG1816">
        <v>-1.413E-3</v>
      </c>
    </row>
    <row r="1817" spans="1:33" x14ac:dyDescent="0.25">
      <c r="A1817" t="s">
        <v>5031</v>
      </c>
      <c r="B1817" t="s">
        <v>1008</v>
      </c>
      <c r="C1817" t="s">
        <v>1009</v>
      </c>
      <c r="D1817" t="s">
        <v>1010</v>
      </c>
      <c r="E1817" t="s">
        <v>1011</v>
      </c>
      <c r="F1817" t="s">
        <v>1012</v>
      </c>
      <c r="G1817" s="1">
        <v>-144730.94636178741</v>
      </c>
      <c r="H1817" s="1">
        <v>9</v>
      </c>
      <c r="I1817" s="2">
        <v>-1302578.5172560869</v>
      </c>
      <c r="J1817" s="3">
        <v>-2.12062338523453E-2</v>
      </c>
      <c r="K1817" s="4">
        <v>61424321.090000004</v>
      </c>
      <c r="L1817" s="5">
        <v>3925001</v>
      </c>
      <c r="M1817" s="6">
        <v>15.64950457</v>
      </c>
      <c r="N1817" s="7" t="str">
        <f>IF(ISNUMBER(_xll.BDP($C1817, "DELTA_MID")),_xll.BDP($C1817, "DELTA_MID")," ")</f>
        <v xml:space="preserve"> </v>
      </c>
      <c r="O1817" s="7" t="str">
        <f>IF(ISNUMBER(N1817),_xll.BDP($C1817, "OPT_UNDL_TICKER"),"")</f>
        <v/>
      </c>
      <c r="P1817" s="8" t="str">
        <f>IF(ISNUMBER(N1817),_xll.BDP($C1817, "OPT_UNDL_PX")," ")</f>
        <v xml:space="preserve"> </v>
      </c>
      <c r="Q1817" s="7" t="str">
        <f>IF(ISNUMBER(N1817),+G1817*_xll.BDP($C1817, "PX_POS_MULT_FACTOR")*P1817/K1817," ")</f>
        <v xml:space="preserve"> </v>
      </c>
      <c r="R1817" s="8" t="str">
        <f>IF(OR($A1817="TUA",$A1817="TYA"),"",IF(ISNUMBER(_xll.BDP($C1817,"DUR_ADJ_OAS_MID")),_xll.BDP($C1817,"DUR_ADJ_OAS_MID"),IF(ISNUMBER(_xll.BDP($E1817&amp;" ISIN","DUR_ADJ_OAS_MID")),_xll.BDP($E1817&amp;" ISIN","DUR_ADJ_OAS_MID")," ")))</f>
        <v xml:space="preserve"> </v>
      </c>
      <c r="S1817" s="7" t="str">
        <f t="shared" si="28"/>
        <v xml:space="preserve"> </v>
      </c>
      <c r="AB1817" s="8" t="s">
        <v>693</v>
      </c>
      <c r="AG1817">
        <v>-1.413E-3</v>
      </c>
    </row>
    <row r="1818" spans="1:33" x14ac:dyDescent="0.25">
      <c r="A1818" t="s">
        <v>5031</v>
      </c>
      <c r="B1818" t="s">
        <v>1013</v>
      </c>
      <c r="C1818" t="s">
        <v>1014</v>
      </c>
      <c r="D1818" t="s">
        <v>1015</v>
      </c>
      <c r="E1818" t="s">
        <v>1016</v>
      </c>
      <c r="F1818" t="s">
        <v>1017</v>
      </c>
      <c r="G1818" s="1">
        <v>-58220.208728113568</v>
      </c>
      <c r="H1818" s="1">
        <v>22.87</v>
      </c>
      <c r="I1818" s="2">
        <v>-1331496.1736119571</v>
      </c>
      <c r="J1818" s="3">
        <v>-2.1677018972029401E-2</v>
      </c>
      <c r="K1818" s="4">
        <v>61424321.090000004</v>
      </c>
      <c r="L1818" s="5">
        <v>3925001</v>
      </c>
      <c r="M1818" s="6">
        <v>15.64950457</v>
      </c>
      <c r="N1818" s="7" t="str">
        <f>IF(ISNUMBER(_xll.BDP($C1818, "DELTA_MID")),_xll.BDP($C1818, "DELTA_MID")," ")</f>
        <v xml:space="preserve"> </v>
      </c>
      <c r="O1818" s="7" t="str">
        <f>IF(ISNUMBER(N1818),_xll.BDP($C1818, "OPT_UNDL_TICKER"),"")</f>
        <v/>
      </c>
      <c r="P1818" s="8" t="str">
        <f>IF(ISNUMBER(N1818),_xll.BDP($C1818, "OPT_UNDL_PX")," ")</f>
        <v xml:space="preserve"> </v>
      </c>
      <c r="Q1818" s="7" t="str">
        <f>IF(ISNUMBER(N1818),+G1818*_xll.BDP($C1818, "PX_POS_MULT_FACTOR")*P1818/K1818," ")</f>
        <v xml:space="preserve"> </v>
      </c>
      <c r="R1818" s="8" t="str">
        <f>IF(OR($A1818="TUA",$A1818="TYA"),"",IF(ISNUMBER(_xll.BDP($C1818,"DUR_ADJ_OAS_MID")),_xll.BDP($C1818,"DUR_ADJ_OAS_MID"),IF(ISNUMBER(_xll.BDP($E1818&amp;" ISIN","DUR_ADJ_OAS_MID")),_xll.BDP($E1818&amp;" ISIN","DUR_ADJ_OAS_MID")," ")))</f>
        <v xml:space="preserve"> </v>
      </c>
      <c r="S1818" s="7" t="str">
        <f t="shared" si="28"/>
        <v xml:space="preserve"> </v>
      </c>
      <c r="AB1818" s="8" t="s">
        <v>693</v>
      </c>
      <c r="AG1818">
        <v>-1.413E-3</v>
      </c>
    </row>
    <row r="1819" spans="1:33" x14ac:dyDescent="0.25">
      <c r="A1819" t="s">
        <v>5031</v>
      </c>
      <c r="B1819" t="s">
        <v>1018</v>
      </c>
      <c r="C1819" t="s">
        <v>1019</v>
      </c>
      <c r="D1819" t="s">
        <v>1020</v>
      </c>
      <c r="E1819" t="s">
        <v>1021</v>
      </c>
      <c r="F1819" t="s">
        <v>1022</v>
      </c>
      <c r="G1819" s="1">
        <v>-34018.867050124187</v>
      </c>
      <c r="H1819" s="1">
        <v>42.77</v>
      </c>
      <c r="I1819" s="2">
        <v>-1454986.9437338121</v>
      </c>
      <c r="J1819" s="3">
        <v>-2.3687472940920801E-2</v>
      </c>
      <c r="K1819" s="4">
        <v>61424321.090000004</v>
      </c>
      <c r="L1819" s="5">
        <v>3925001</v>
      </c>
      <c r="M1819" s="6">
        <v>15.64950457</v>
      </c>
      <c r="N1819" s="7" t="str">
        <f>IF(ISNUMBER(_xll.BDP($C1819, "DELTA_MID")),_xll.BDP($C1819, "DELTA_MID")," ")</f>
        <v xml:space="preserve"> </v>
      </c>
      <c r="O1819" s="7" t="str">
        <f>IF(ISNUMBER(N1819),_xll.BDP($C1819, "OPT_UNDL_TICKER"),"")</f>
        <v/>
      </c>
      <c r="P1819" s="8" t="str">
        <f>IF(ISNUMBER(N1819),_xll.BDP($C1819, "OPT_UNDL_PX")," ")</f>
        <v xml:space="preserve"> </v>
      </c>
      <c r="Q1819" s="7" t="str">
        <f>IF(ISNUMBER(N1819),+G1819*_xll.BDP($C1819, "PX_POS_MULT_FACTOR")*P1819/K1819," ")</f>
        <v xml:space="preserve"> </v>
      </c>
      <c r="R1819" s="8" t="str">
        <f>IF(OR($A1819="TUA",$A1819="TYA"),"",IF(ISNUMBER(_xll.BDP($C1819,"DUR_ADJ_OAS_MID")),_xll.BDP($C1819,"DUR_ADJ_OAS_MID"),IF(ISNUMBER(_xll.BDP($E1819&amp;" ISIN","DUR_ADJ_OAS_MID")),_xll.BDP($E1819&amp;" ISIN","DUR_ADJ_OAS_MID")," ")))</f>
        <v xml:space="preserve"> </v>
      </c>
      <c r="S1819" s="7" t="str">
        <f t="shared" si="28"/>
        <v xml:space="preserve"> </v>
      </c>
      <c r="AB1819" s="8" t="s">
        <v>693</v>
      </c>
      <c r="AG1819">
        <v>-1.413E-3</v>
      </c>
    </row>
    <row r="1820" spans="1:33" x14ac:dyDescent="0.25">
      <c r="A1820" t="s">
        <v>5031</v>
      </c>
      <c r="B1820" t="s">
        <v>1023</v>
      </c>
      <c r="C1820" t="s">
        <v>1024</v>
      </c>
      <c r="D1820" t="s">
        <v>1025</v>
      </c>
      <c r="E1820" t="s">
        <v>1026</v>
      </c>
      <c r="F1820" t="s">
        <v>1027</v>
      </c>
      <c r="G1820" s="1">
        <v>-99496.041300180485</v>
      </c>
      <c r="H1820" s="1">
        <v>13.74</v>
      </c>
      <c r="I1820" s="2">
        <v>-1367075.60746448</v>
      </c>
      <c r="J1820" s="3">
        <v>-2.2256259136530201E-2</v>
      </c>
      <c r="K1820" s="4">
        <v>61424321.090000004</v>
      </c>
      <c r="L1820" s="5">
        <v>3925001</v>
      </c>
      <c r="M1820" s="6">
        <v>15.64950457</v>
      </c>
      <c r="N1820" s="7" t="str">
        <f>IF(ISNUMBER(_xll.BDP($C1820, "DELTA_MID")),_xll.BDP($C1820, "DELTA_MID")," ")</f>
        <v xml:space="preserve"> </v>
      </c>
      <c r="O1820" s="7" t="str">
        <f>IF(ISNUMBER(N1820),_xll.BDP($C1820, "OPT_UNDL_TICKER"),"")</f>
        <v/>
      </c>
      <c r="P1820" s="8" t="str">
        <f>IF(ISNUMBER(N1820),_xll.BDP($C1820, "OPT_UNDL_PX")," ")</f>
        <v xml:space="preserve"> </v>
      </c>
      <c r="Q1820" s="7" t="str">
        <f>IF(ISNUMBER(N1820),+G1820*_xll.BDP($C1820, "PX_POS_MULT_FACTOR")*P1820/K1820," ")</f>
        <v xml:space="preserve"> </v>
      </c>
      <c r="R1820" s="8" t="str">
        <f>IF(OR($A1820="TUA",$A1820="TYA"),"",IF(ISNUMBER(_xll.BDP($C1820,"DUR_ADJ_OAS_MID")),_xll.BDP($C1820,"DUR_ADJ_OAS_MID"),IF(ISNUMBER(_xll.BDP($E1820&amp;" ISIN","DUR_ADJ_OAS_MID")),_xll.BDP($E1820&amp;" ISIN","DUR_ADJ_OAS_MID")," ")))</f>
        <v xml:space="preserve"> </v>
      </c>
      <c r="S1820" s="7" t="str">
        <f t="shared" si="28"/>
        <v xml:space="preserve"> </v>
      </c>
      <c r="AB1820" s="8" t="s">
        <v>693</v>
      </c>
      <c r="AG1820">
        <v>-1.413E-3</v>
      </c>
    </row>
    <row r="1821" spans="1:33" x14ac:dyDescent="0.25">
      <c r="A1821" t="s">
        <v>5031</v>
      </c>
      <c r="B1821" t="s">
        <v>1028</v>
      </c>
      <c r="C1821" t="s">
        <v>1029</v>
      </c>
      <c r="D1821" t="s">
        <v>1030</v>
      </c>
      <c r="E1821" t="s">
        <v>1031</v>
      </c>
      <c r="F1821" t="s">
        <v>1032</v>
      </c>
      <c r="G1821" s="1">
        <v>-13858.90939348744</v>
      </c>
      <c r="H1821" s="1">
        <v>98.03</v>
      </c>
      <c r="I1821" s="2">
        <v>-1358588.8878435739</v>
      </c>
      <c r="J1821" s="3">
        <v>-2.2118093675841201E-2</v>
      </c>
      <c r="K1821" s="4">
        <v>61424321.090000004</v>
      </c>
      <c r="L1821" s="5">
        <v>3925001</v>
      </c>
      <c r="M1821" s="6">
        <v>15.64950457</v>
      </c>
      <c r="N1821" s="7" t="str">
        <f>IF(ISNUMBER(_xll.BDP($C1821, "DELTA_MID")),_xll.BDP($C1821, "DELTA_MID")," ")</f>
        <v xml:space="preserve"> </v>
      </c>
      <c r="O1821" s="7" t="str">
        <f>IF(ISNUMBER(N1821),_xll.BDP($C1821, "OPT_UNDL_TICKER"),"")</f>
        <v/>
      </c>
      <c r="P1821" s="8" t="str">
        <f>IF(ISNUMBER(N1821),_xll.BDP($C1821, "OPT_UNDL_PX")," ")</f>
        <v xml:space="preserve"> </v>
      </c>
      <c r="Q1821" s="7" t="str">
        <f>IF(ISNUMBER(N1821),+G1821*_xll.BDP($C1821, "PX_POS_MULT_FACTOR")*P1821/K1821," ")</f>
        <v xml:space="preserve"> </v>
      </c>
      <c r="R1821" s="8" t="str">
        <f>IF(OR($A1821="TUA",$A1821="TYA"),"",IF(ISNUMBER(_xll.BDP($C1821,"DUR_ADJ_OAS_MID")),_xll.BDP($C1821,"DUR_ADJ_OAS_MID"),IF(ISNUMBER(_xll.BDP($E1821&amp;" ISIN","DUR_ADJ_OAS_MID")),_xll.BDP($E1821&amp;" ISIN","DUR_ADJ_OAS_MID")," ")))</f>
        <v xml:space="preserve"> </v>
      </c>
      <c r="S1821" s="7" t="str">
        <f t="shared" si="28"/>
        <v xml:space="preserve"> </v>
      </c>
      <c r="AB1821" s="8" t="s">
        <v>693</v>
      </c>
      <c r="AG1821">
        <v>-1.413E-3</v>
      </c>
    </row>
    <row r="1822" spans="1:33" x14ac:dyDescent="0.25">
      <c r="A1822" t="s">
        <v>5031</v>
      </c>
      <c r="B1822" t="s">
        <v>1033</v>
      </c>
      <c r="C1822" t="s">
        <v>1034</v>
      </c>
      <c r="D1822" t="s">
        <v>1035</v>
      </c>
      <c r="E1822" t="s">
        <v>1036</v>
      </c>
      <c r="F1822" t="s">
        <v>1037</v>
      </c>
      <c r="G1822" s="1">
        <v>-94871.481558066342</v>
      </c>
      <c r="H1822" s="1">
        <v>15.3</v>
      </c>
      <c r="I1822" s="2">
        <v>-1451533.6678384149</v>
      </c>
      <c r="J1822" s="3">
        <v>-2.36312529317434E-2</v>
      </c>
      <c r="K1822" s="4">
        <v>61424321.090000004</v>
      </c>
      <c r="L1822" s="5">
        <v>3925001</v>
      </c>
      <c r="M1822" s="6">
        <v>15.64950457</v>
      </c>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t="str">
        <f>IF(OR($A1822="TUA",$A1822="TYA"),"",IF(ISNUMBER(_xll.BDP($C1822,"DUR_ADJ_OAS_MID")),_xll.BDP($C1822,"DUR_ADJ_OAS_MID"),IF(ISNUMBER(_xll.BDP($E1822&amp;" ISIN","DUR_ADJ_OAS_MID")),_xll.BDP($E1822&amp;" ISIN","DUR_ADJ_OAS_MID")," ")))</f>
        <v xml:space="preserve"> </v>
      </c>
      <c r="S1822" s="7" t="str">
        <f t="shared" si="28"/>
        <v xml:space="preserve"> </v>
      </c>
      <c r="AB1822" s="8" t="s">
        <v>693</v>
      </c>
      <c r="AG1822">
        <v>-1.413E-3</v>
      </c>
    </row>
    <row r="1823" spans="1:33" x14ac:dyDescent="0.25">
      <c r="A1823" t="s">
        <v>5031</v>
      </c>
      <c r="B1823" t="s">
        <v>1038</v>
      </c>
      <c r="C1823" t="s">
        <v>1039</v>
      </c>
      <c r="D1823" t="s">
        <v>1040</v>
      </c>
      <c r="E1823" t="s">
        <v>1041</v>
      </c>
      <c r="G1823" s="1">
        <v>-93089.857549220163</v>
      </c>
      <c r="H1823" s="1">
        <v>14</v>
      </c>
      <c r="I1823" s="2">
        <v>-1303258.005689082</v>
      </c>
      <c r="J1823" s="3">
        <v>-2.1217296057363399E-2</v>
      </c>
      <c r="K1823" s="4">
        <v>61424321.090000004</v>
      </c>
      <c r="L1823" s="5">
        <v>3925001</v>
      </c>
      <c r="M1823" s="6">
        <v>15.64950457</v>
      </c>
      <c r="N1823" s="7" t="str">
        <f>IF(ISNUMBER(_xll.BDP($C1823, "DELTA_MID")),_xll.BDP($C1823, "DELTA_MID")," ")</f>
        <v xml:space="preserve"> </v>
      </c>
      <c r="O1823" s="7" t="str">
        <f>IF(ISNUMBER(N1823),_xll.BDP($C1823, "OPT_UNDL_TICKER"),"")</f>
        <v/>
      </c>
      <c r="P1823" s="8" t="str">
        <f>IF(ISNUMBER(N1823),_xll.BDP($C1823, "OPT_UNDL_PX")," ")</f>
        <v xml:space="preserve"> </v>
      </c>
      <c r="Q1823" s="7" t="str">
        <f>IF(ISNUMBER(N1823),+G1823*_xll.BDP($C1823, "PX_POS_MULT_FACTOR")*P1823/K1823," ")</f>
        <v xml:space="preserve"> </v>
      </c>
      <c r="R1823" s="8" t="str">
        <f>IF(OR($A1823="TUA",$A1823="TYA"),"",IF(ISNUMBER(_xll.BDP($C1823,"DUR_ADJ_OAS_MID")),_xll.BDP($C1823,"DUR_ADJ_OAS_MID"),IF(ISNUMBER(_xll.BDP($E1823&amp;" ISIN","DUR_ADJ_OAS_MID")),_xll.BDP($E1823&amp;" ISIN","DUR_ADJ_OAS_MID")," ")))</f>
        <v xml:space="preserve"> </v>
      </c>
      <c r="S1823" s="7" t="str">
        <f t="shared" si="28"/>
        <v xml:space="preserve"> </v>
      </c>
      <c r="AB1823" s="8" t="s">
        <v>693</v>
      </c>
      <c r="AG1823">
        <v>-1.413E-3</v>
      </c>
    </row>
    <row r="1824" spans="1:33" x14ac:dyDescent="0.25">
      <c r="A1824" t="s">
        <v>5031</v>
      </c>
      <c r="B1824" t="s">
        <v>1042</v>
      </c>
      <c r="C1824" t="s">
        <v>1043</v>
      </c>
      <c r="D1824" t="s">
        <v>1044</v>
      </c>
      <c r="E1824" t="s">
        <v>1045</v>
      </c>
      <c r="F1824" t="s">
        <v>1046</v>
      </c>
      <c r="G1824" s="1">
        <v>-72064.889715432102</v>
      </c>
      <c r="H1824" s="1">
        <v>19.04</v>
      </c>
      <c r="I1824" s="2">
        <v>-1372115.500181827</v>
      </c>
      <c r="J1824" s="3">
        <v>-2.2338309578894301E-2</v>
      </c>
      <c r="K1824" s="4">
        <v>61424321.090000004</v>
      </c>
      <c r="L1824" s="5">
        <v>3925001</v>
      </c>
      <c r="M1824" s="6">
        <v>15.64950457</v>
      </c>
      <c r="N1824" s="7" t="str">
        <f>IF(ISNUMBER(_xll.BDP($C1824, "DELTA_MID")),_xll.BDP($C1824, "DELTA_MID")," ")</f>
        <v xml:space="preserve"> </v>
      </c>
      <c r="O1824" s="7" t="str">
        <f>IF(ISNUMBER(N1824),_xll.BDP($C1824, "OPT_UNDL_TICKER"),"")</f>
        <v/>
      </c>
      <c r="P1824" s="8" t="str">
        <f>IF(ISNUMBER(N1824),_xll.BDP($C1824, "OPT_UNDL_PX")," ")</f>
        <v xml:space="preserve"> </v>
      </c>
      <c r="Q1824" s="7" t="str">
        <f>IF(ISNUMBER(N1824),+G1824*_xll.BDP($C1824, "PX_POS_MULT_FACTOR")*P1824/K1824," ")</f>
        <v xml:space="preserve"> </v>
      </c>
      <c r="R1824" s="8" t="str">
        <f>IF(OR($A1824="TUA",$A1824="TYA"),"",IF(ISNUMBER(_xll.BDP($C1824,"DUR_ADJ_OAS_MID")),_xll.BDP($C1824,"DUR_ADJ_OAS_MID"),IF(ISNUMBER(_xll.BDP($E1824&amp;" ISIN","DUR_ADJ_OAS_MID")),_xll.BDP($E1824&amp;" ISIN","DUR_ADJ_OAS_MID")," ")))</f>
        <v xml:space="preserve"> </v>
      </c>
      <c r="S1824" s="7" t="str">
        <f t="shared" si="28"/>
        <v xml:space="preserve"> </v>
      </c>
      <c r="AB1824" s="8" t="s">
        <v>693</v>
      </c>
      <c r="AG1824">
        <v>-1.413E-3</v>
      </c>
    </row>
    <row r="1825" spans="1:33" x14ac:dyDescent="0.25">
      <c r="A1825" t="s">
        <v>5031</v>
      </c>
      <c r="B1825" t="s">
        <v>1047</v>
      </c>
      <c r="C1825" t="s">
        <v>1048</v>
      </c>
      <c r="D1825" t="s">
        <v>1049</v>
      </c>
      <c r="E1825" t="s">
        <v>1050</v>
      </c>
      <c r="F1825" t="s">
        <v>1051</v>
      </c>
      <c r="G1825" s="1">
        <v>-22282.385227551171</v>
      </c>
      <c r="H1825" s="1">
        <v>62.36</v>
      </c>
      <c r="I1825" s="2">
        <v>-1389529.5427900909</v>
      </c>
      <c r="J1825" s="3">
        <v>-2.2621813609533001E-2</v>
      </c>
      <c r="K1825" s="4">
        <v>61424321.090000004</v>
      </c>
      <c r="L1825" s="5">
        <v>3925001</v>
      </c>
      <c r="M1825" s="6">
        <v>15.64950457</v>
      </c>
      <c r="N1825" s="7" t="str">
        <f>IF(ISNUMBER(_xll.BDP($C1825, "DELTA_MID")),_xll.BDP($C1825, "DELTA_MID")," ")</f>
        <v xml:space="preserve"> </v>
      </c>
      <c r="O1825" s="7" t="str">
        <f>IF(ISNUMBER(N1825),_xll.BDP($C1825, "OPT_UNDL_TICKER"),"")</f>
        <v/>
      </c>
      <c r="P1825" s="8" t="str">
        <f>IF(ISNUMBER(N1825),_xll.BDP($C1825, "OPT_UNDL_PX")," ")</f>
        <v xml:space="preserve"> </v>
      </c>
      <c r="Q1825" s="7" t="str">
        <f>IF(ISNUMBER(N1825),+G1825*_xll.BDP($C1825, "PX_POS_MULT_FACTOR")*P1825/K1825," ")</f>
        <v xml:space="preserve"> </v>
      </c>
      <c r="R1825" s="8" t="str">
        <f>IF(OR($A1825="TUA",$A1825="TYA"),"",IF(ISNUMBER(_xll.BDP($C1825,"DUR_ADJ_OAS_MID")),_xll.BDP($C1825,"DUR_ADJ_OAS_MID"),IF(ISNUMBER(_xll.BDP($E1825&amp;" ISIN","DUR_ADJ_OAS_MID")),_xll.BDP($E1825&amp;" ISIN","DUR_ADJ_OAS_MID")," ")))</f>
        <v xml:space="preserve"> </v>
      </c>
      <c r="S1825" s="7" t="str">
        <f t="shared" si="28"/>
        <v xml:space="preserve"> </v>
      </c>
      <c r="AB1825" s="8" t="s">
        <v>693</v>
      </c>
      <c r="AG1825">
        <v>-1.413E-3</v>
      </c>
    </row>
    <row r="1826" spans="1:33" x14ac:dyDescent="0.25">
      <c r="A1826" t="s">
        <v>5031</v>
      </c>
      <c r="B1826" t="s">
        <v>1052</v>
      </c>
      <c r="C1826" t="s">
        <v>1053</v>
      </c>
      <c r="D1826" t="s">
        <v>1054</v>
      </c>
      <c r="E1826" t="s">
        <v>1055</v>
      </c>
      <c r="F1826" t="s">
        <v>1056</v>
      </c>
      <c r="G1826" s="1">
        <v>-59138.039024223253</v>
      </c>
      <c r="H1826" s="1">
        <v>23.63</v>
      </c>
      <c r="I1826" s="2">
        <v>-1397431.8621423959</v>
      </c>
      <c r="J1826" s="3">
        <v>-2.2750464919178402E-2</v>
      </c>
      <c r="K1826" s="4">
        <v>61424321.090000004</v>
      </c>
      <c r="L1826" s="5">
        <v>3925001</v>
      </c>
      <c r="M1826" s="6">
        <v>15.64950457</v>
      </c>
      <c r="N1826" s="7" t="str">
        <f>IF(ISNUMBER(_xll.BDP($C1826, "DELTA_MID")),_xll.BDP($C1826, "DELTA_MID")," ")</f>
        <v xml:space="preserve"> </v>
      </c>
      <c r="O1826" s="7" t="str">
        <f>IF(ISNUMBER(N1826),_xll.BDP($C1826, "OPT_UNDL_TICKER"),"")</f>
        <v/>
      </c>
      <c r="P1826" s="8" t="str">
        <f>IF(ISNUMBER(N1826),_xll.BDP($C1826, "OPT_UNDL_PX")," ")</f>
        <v xml:space="preserve"> </v>
      </c>
      <c r="Q1826" s="7" t="str">
        <f>IF(ISNUMBER(N1826),+G1826*_xll.BDP($C1826, "PX_POS_MULT_FACTOR")*P1826/K1826," ")</f>
        <v xml:space="preserve"> </v>
      </c>
      <c r="R1826" s="8" t="str">
        <f>IF(OR($A1826="TUA",$A1826="TYA"),"",IF(ISNUMBER(_xll.BDP($C1826,"DUR_ADJ_OAS_MID")),_xll.BDP($C1826,"DUR_ADJ_OAS_MID"),IF(ISNUMBER(_xll.BDP($E1826&amp;" ISIN","DUR_ADJ_OAS_MID")),_xll.BDP($E1826&amp;" ISIN","DUR_ADJ_OAS_MID")," ")))</f>
        <v xml:space="preserve"> </v>
      </c>
      <c r="S1826" s="7" t="str">
        <f t="shared" si="28"/>
        <v xml:space="preserve"> </v>
      </c>
      <c r="AB1826" s="8" t="s">
        <v>693</v>
      </c>
      <c r="AG1826">
        <v>-1.413E-3</v>
      </c>
    </row>
    <row r="1827" spans="1:33" x14ac:dyDescent="0.25">
      <c r="A1827" t="s">
        <v>5031</v>
      </c>
      <c r="B1827" t="s">
        <v>1057</v>
      </c>
      <c r="C1827" t="s">
        <v>1058</v>
      </c>
      <c r="D1827" t="s">
        <v>1059</v>
      </c>
      <c r="E1827" t="s">
        <v>1060</v>
      </c>
      <c r="F1827" t="s">
        <v>1061</v>
      </c>
      <c r="G1827" s="1">
        <v>-7136.4583084582282</v>
      </c>
      <c r="H1827" s="1">
        <v>190.2</v>
      </c>
      <c r="I1827" s="2">
        <v>-1357354.3702687549</v>
      </c>
      <c r="J1827" s="3">
        <v>-2.2097995487486699E-2</v>
      </c>
      <c r="K1827" s="4">
        <v>61424321.090000004</v>
      </c>
      <c r="L1827" s="5">
        <v>3925001</v>
      </c>
      <c r="M1827" s="6">
        <v>15.64950457</v>
      </c>
      <c r="N1827" s="7" t="str">
        <f>IF(ISNUMBER(_xll.BDP($C1827, "DELTA_MID")),_xll.BDP($C1827, "DELTA_MID")," ")</f>
        <v xml:space="preserve"> </v>
      </c>
      <c r="O1827" s="7" t="str">
        <f>IF(ISNUMBER(N1827),_xll.BDP($C1827, "OPT_UNDL_TICKER"),"")</f>
        <v/>
      </c>
      <c r="P1827" s="8" t="str">
        <f>IF(ISNUMBER(N1827),_xll.BDP($C1827, "OPT_UNDL_PX")," ")</f>
        <v xml:space="preserve"> </v>
      </c>
      <c r="Q1827" s="7" t="str">
        <f>IF(ISNUMBER(N1827),+G1827*_xll.BDP($C1827, "PX_POS_MULT_FACTOR")*P1827/K1827," ")</f>
        <v xml:space="preserve"> </v>
      </c>
      <c r="R1827" s="8" t="str">
        <f>IF(OR($A1827="TUA",$A1827="TYA"),"",IF(ISNUMBER(_xll.BDP($C1827,"DUR_ADJ_OAS_MID")),_xll.BDP($C1827,"DUR_ADJ_OAS_MID"),IF(ISNUMBER(_xll.BDP($E1827&amp;" ISIN","DUR_ADJ_OAS_MID")),_xll.BDP($E1827&amp;" ISIN","DUR_ADJ_OAS_MID")," ")))</f>
        <v xml:space="preserve"> </v>
      </c>
      <c r="S1827" s="7" t="str">
        <f t="shared" si="28"/>
        <v xml:space="preserve"> </v>
      </c>
      <c r="AB1827" s="8" t="s">
        <v>693</v>
      </c>
      <c r="AG1827">
        <v>-1.413E-3</v>
      </c>
    </row>
    <row r="1828" spans="1:33" x14ac:dyDescent="0.25">
      <c r="A1828" t="s">
        <v>5031</v>
      </c>
      <c r="B1828" t="s">
        <v>1062</v>
      </c>
      <c r="C1828" t="s">
        <v>1063</v>
      </c>
      <c r="D1828" t="s">
        <v>1064</v>
      </c>
      <c r="E1828" t="s">
        <v>1065</v>
      </c>
      <c r="F1828" t="s">
        <v>1066</v>
      </c>
      <c r="G1828" s="1">
        <v>-61009.660476718876</v>
      </c>
      <c r="H1828" s="1">
        <v>24.62</v>
      </c>
      <c r="I1828" s="2">
        <v>-1502057.8409368191</v>
      </c>
      <c r="J1828" s="3">
        <v>-2.44537963836177E-2</v>
      </c>
      <c r="K1828" s="4">
        <v>61424321.090000004</v>
      </c>
      <c r="L1828" s="5">
        <v>3925001</v>
      </c>
      <c r="M1828" s="6">
        <v>15.64950457</v>
      </c>
      <c r="N1828" s="7" t="str">
        <f>IF(ISNUMBER(_xll.BDP($C1828, "DELTA_MID")),_xll.BDP($C1828, "DELTA_MID")," ")</f>
        <v xml:space="preserve"> </v>
      </c>
      <c r="O1828" s="7" t="str">
        <f>IF(ISNUMBER(N1828),_xll.BDP($C1828, "OPT_UNDL_TICKER"),"")</f>
        <v/>
      </c>
      <c r="P1828" s="8" t="str">
        <f>IF(ISNUMBER(N1828),_xll.BDP($C1828, "OPT_UNDL_PX")," ")</f>
        <v xml:space="preserve"> </v>
      </c>
      <c r="Q1828" s="7" t="str">
        <f>IF(ISNUMBER(N1828),+G1828*_xll.BDP($C1828, "PX_POS_MULT_FACTOR")*P1828/K1828," ")</f>
        <v xml:space="preserve"> </v>
      </c>
      <c r="R1828" s="8" t="str">
        <f>IF(OR($A1828="TUA",$A1828="TYA"),"",IF(ISNUMBER(_xll.BDP($C1828,"DUR_ADJ_OAS_MID")),_xll.BDP($C1828,"DUR_ADJ_OAS_MID"),IF(ISNUMBER(_xll.BDP($E1828&amp;" ISIN","DUR_ADJ_OAS_MID")),_xll.BDP($E1828&amp;" ISIN","DUR_ADJ_OAS_MID")," ")))</f>
        <v xml:space="preserve"> </v>
      </c>
      <c r="S1828" s="7" t="str">
        <f t="shared" si="28"/>
        <v xml:space="preserve"> </v>
      </c>
      <c r="AB1828" s="8" t="s">
        <v>693</v>
      </c>
      <c r="AG1828">
        <v>-1.413E-3</v>
      </c>
    </row>
    <row r="1829" spans="1:33" x14ac:dyDescent="0.25">
      <c r="A1829" t="s">
        <v>5031</v>
      </c>
      <c r="B1829" t="s">
        <v>1067</v>
      </c>
      <c r="C1829" t="s">
        <v>1068</v>
      </c>
      <c r="D1829" t="s">
        <v>1069</v>
      </c>
      <c r="E1829" t="s">
        <v>1070</v>
      </c>
      <c r="F1829" t="s">
        <v>1071</v>
      </c>
      <c r="G1829" s="1">
        <v>-6052.2817619485286</v>
      </c>
      <c r="H1829" s="1">
        <v>209.81</v>
      </c>
      <c r="I1829" s="2">
        <v>-1269829.2364744211</v>
      </c>
      <c r="J1829" s="3">
        <v>-2.0673069135169499E-2</v>
      </c>
      <c r="K1829" s="4">
        <v>61424321.090000004</v>
      </c>
      <c r="L1829" s="5">
        <v>3925001</v>
      </c>
      <c r="M1829" s="6">
        <v>15.64950457</v>
      </c>
      <c r="N1829" s="7" t="str">
        <f>IF(ISNUMBER(_xll.BDP($C1829, "DELTA_MID")),_xll.BDP($C1829, "DELTA_MID")," ")</f>
        <v xml:space="preserve"> </v>
      </c>
      <c r="O1829" s="7" t="str">
        <f>IF(ISNUMBER(N1829),_xll.BDP($C1829, "OPT_UNDL_TICKER"),"")</f>
        <v/>
      </c>
      <c r="P1829" s="8" t="str">
        <f>IF(ISNUMBER(N1829),_xll.BDP($C1829, "OPT_UNDL_PX")," ")</f>
        <v xml:space="preserve"> </v>
      </c>
      <c r="Q1829" s="7" t="str">
        <f>IF(ISNUMBER(N1829),+G1829*_xll.BDP($C1829, "PX_POS_MULT_FACTOR")*P1829/K1829," ")</f>
        <v xml:space="preserve"> </v>
      </c>
      <c r="R1829" s="8" t="str">
        <f>IF(OR($A1829="TUA",$A1829="TYA"),"",IF(ISNUMBER(_xll.BDP($C1829,"DUR_ADJ_OAS_MID")),_xll.BDP($C1829,"DUR_ADJ_OAS_MID"),IF(ISNUMBER(_xll.BDP($E1829&amp;" ISIN","DUR_ADJ_OAS_MID")),_xll.BDP($E1829&amp;" ISIN","DUR_ADJ_OAS_MID")," ")))</f>
        <v xml:space="preserve"> </v>
      </c>
      <c r="S1829" s="7" t="str">
        <f t="shared" si="28"/>
        <v xml:space="preserve"> </v>
      </c>
      <c r="AB1829" s="8" t="s">
        <v>693</v>
      </c>
      <c r="AG1829">
        <v>-1.413E-3</v>
      </c>
    </row>
    <row r="1830" spans="1:33" x14ac:dyDescent="0.25">
      <c r="A1830" t="s">
        <v>5031</v>
      </c>
      <c r="B1830" t="s">
        <v>1072</v>
      </c>
      <c r="C1830" t="s">
        <v>1073</v>
      </c>
      <c r="D1830" t="s">
        <v>1074</v>
      </c>
      <c r="E1830" t="s">
        <v>1075</v>
      </c>
      <c r="F1830" t="s">
        <v>1076</v>
      </c>
      <c r="G1830" s="1">
        <v>-39832.115030692541</v>
      </c>
      <c r="H1830" s="1">
        <v>15.27</v>
      </c>
      <c r="I1830" s="2">
        <v>-608236.39651867503</v>
      </c>
      <c r="J1830" s="3">
        <v>-9.9022078832173999E-3</v>
      </c>
      <c r="K1830" s="4">
        <v>61424321.090000004</v>
      </c>
      <c r="L1830" s="5">
        <v>3925001</v>
      </c>
      <c r="M1830" s="6">
        <v>15.64950457</v>
      </c>
      <c r="N1830" s="7" t="str">
        <f>IF(ISNUMBER(_xll.BDP($C1830, "DELTA_MID")),_xll.BDP($C1830, "DELTA_MID")," ")</f>
        <v xml:space="preserve"> </v>
      </c>
      <c r="O1830" s="7" t="str">
        <f>IF(ISNUMBER(N1830),_xll.BDP($C1830, "OPT_UNDL_TICKER"),"")</f>
        <v/>
      </c>
      <c r="P1830" s="8" t="str">
        <f>IF(ISNUMBER(N1830),_xll.BDP($C1830, "OPT_UNDL_PX")," ")</f>
        <v xml:space="preserve"> </v>
      </c>
      <c r="Q1830" s="7" t="str">
        <f>IF(ISNUMBER(N1830),+G1830*_xll.BDP($C1830, "PX_POS_MULT_FACTOR")*P1830/K1830," ")</f>
        <v xml:space="preserve"> </v>
      </c>
      <c r="R1830" s="8" t="str">
        <f>IF(OR($A1830="TUA",$A1830="TYA"),"",IF(ISNUMBER(_xll.BDP($C1830,"DUR_ADJ_OAS_MID")),_xll.BDP($C1830,"DUR_ADJ_OAS_MID"),IF(ISNUMBER(_xll.BDP($E1830&amp;" ISIN","DUR_ADJ_OAS_MID")),_xll.BDP($E1830&amp;" ISIN","DUR_ADJ_OAS_MID")," ")))</f>
        <v xml:space="preserve"> </v>
      </c>
      <c r="S1830" s="7" t="str">
        <f t="shared" si="28"/>
        <v xml:space="preserve"> </v>
      </c>
      <c r="AB1830" s="8" t="s">
        <v>693</v>
      </c>
      <c r="AG1830">
        <v>-1.413E-3</v>
      </c>
    </row>
    <row r="1831" spans="1:33" x14ac:dyDescent="0.25">
      <c r="A1831" t="s">
        <v>5031</v>
      </c>
      <c r="B1831" t="s">
        <v>1077</v>
      </c>
      <c r="C1831" t="s">
        <v>1078</v>
      </c>
      <c r="D1831" t="s">
        <v>1079</v>
      </c>
      <c r="E1831" t="s">
        <v>1080</v>
      </c>
      <c r="F1831" t="s">
        <v>1081</v>
      </c>
      <c r="G1831" s="1">
        <v>-53589.566639425379</v>
      </c>
      <c r="H1831" s="1">
        <v>27.05</v>
      </c>
      <c r="I1831" s="2">
        <v>-1449597.777596456</v>
      </c>
      <c r="J1831" s="3">
        <v>-2.35997362587448E-2</v>
      </c>
      <c r="K1831" s="4">
        <v>61424321.090000004</v>
      </c>
      <c r="L1831" s="5">
        <v>3925001</v>
      </c>
      <c r="M1831" s="6">
        <v>15.64950457</v>
      </c>
      <c r="N1831" s="7" t="str">
        <f>IF(ISNUMBER(_xll.BDP($C1831, "DELTA_MID")),_xll.BDP($C1831, "DELTA_MID")," ")</f>
        <v xml:space="preserve"> </v>
      </c>
      <c r="O1831" s="7" t="str">
        <f>IF(ISNUMBER(N1831),_xll.BDP($C1831, "OPT_UNDL_TICKER"),"")</f>
        <v/>
      </c>
      <c r="P1831" s="8" t="str">
        <f>IF(ISNUMBER(N1831),_xll.BDP($C1831, "OPT_UNDL_PX")," ")</f>
        <v xml:space="preserve"> </v>
      </c>
      <c r="Q1831" s="7" t="str">
        <f>IF(ISNUMBER(N1831),+G1831*_xll.BDP($C1831, "PX_POS_MULT_FACTOR")*P1831/K1831," ")</f>
        <v xml:space="preserve"> </v>
      </c>
      <c r="R1831" s="8" t="str">
        <f>IF(OR($A1831="TUA",$A1831="TYA"),"",IF(ISNUMBER(_xll.BDP($C1831,"DUR_ADJ_OAS_MID")),_xll.BDP($C1831,"DUR_ADJ_OAS_MID"),IF(ISNUMBER(_xll.BDP($E1831&amp;" ISIN","DUR_ADJ_OAS_MID")),_xll.BDP($E1831&amp;" ISIN","DUR_ADJ_OAS_MID")," ")))</f>
        <v xml:space="preserve"> </v>
      </c>
      <c r="S1831" s="7" t="str">
        <f t="shared" ref="S1831:S1894" si="29">IF(ISNUMBER(N1831),Q1831*N1831,IF(ISNUMBER(R1831),J1831*R1831," "))</f>
        <v xml:space="preserve"> </v>
      </c>
      <c r="AB1831" s="8" t="s">
        <v>693</v>
      </c>
      <c r="AG1831">
        <v>-1.413E-3</v>
      </c>
    </row>
    <row r="1832" spans="1:33" x14ac:dyDescent="0.25">
      <c r="A1832" t="s">
        <v>5031</v>
      </c>
      <c r="B1832" t="s">
        <v>1082</v>
      </c>
      <c r="C1832" t="s">
        <v>1083</v>
      </c>
      <c r="D1832" t="s">
        <v>1084</v>
      </c>
      <c r="E1832" t="s">
        <v>1085</v>
      </c>
      <c r="F1832" t="s">
        <v>1086</v>
      </c>
      <c r="G1832" s="1">
        <v>-8749.1791188031148</v>
      </c>
      <c r="H1832" s="1">
        <v>154.59</v>
      </c>
      <c r="I1832" s="2">
        <v>-1352535.5999757741</v>
      </c>
      <c r="J1832" s="3">
        <v>-2.20195449615798E-2</v>
      </c>
      <c r="K1832" s="4">
        <v>61424321.090000004</v>
      </c>
      <c r="L1832" s="5">
        <v>3925001</v>
      </c>
      <c r="M1832" s="6">
        <v>15.64950457</v>
      </c>
      <c r="N1832" s="7" t="str">
        <f>IF(ISNUMBER(_xll.BDP($C1832, "DELTA_MID")),_xll.BDP($C1832, "DELTA_MID")," ")</f>
        <v xml:space="preserve"> </v>
      </c>
      <c r="O1832" s="7" t="str">
        <f>IF(ISNUMBER(N1832),_xll.BDP($C1832, "OPT_UNDL_TICKER"),"")</f>
        <v/>
      </c>
      <c r="P1832" s="8" t="str">
        <f>IF(ISNUMBER(N1832),_xll.BDP($C1832, "OPT_UNDL_PX")," ")</f>
        <v xml:space="preserve"> </v>
      </c>
      <c r="Q1832" s="7" t="str">
        <f>IF(ISNUMBER(N1832),+G1832*_xll.BDP($C1832, "PX_POS_MULT_FACTOR")*P1832/K1832," ")</f>
        <v xml:space="preserve"> </v>
      </c>
      <c r="R1832" s="8" t="str">
        <f>IF(OR($A1832="TUA",$A1832="TYA"),"",IF(ISNUMBER(_xll.BDP($C1832,"DUR_ADJ_OAS_MID")),_xll.BDP($C1832,"DUR_ADJ_OAS_MID"),IF(ISNUMBER(_xll.BDP($E1832&amp;" ISIN","DUR_ADJ_OAS_MID")),_xll.BDP($E1832&amp;" ISIN","DUR_ADJ_OAS_MID")," ")))</f>
        <v xml:space="preserve"> </v>
      </c>
      <c r="S1832" s="7" t="str">
        <f t="shared" si="29"/>
        <v xml:space="preserve"> </v>
      </c>
      <c r="AB1832" s="8" t="s">
        <v>693</v>
      </c>
      <c r="AG1832">
        <v>-1.413E-3</v>
      </c>
    </row>
    <row r="1833" spans="1:33" x14ac:dyDescent="0.25">
      <c r="A1833" t="s">
        <v>5031</v>
      </c>
      <c r="B1833" t="s">
        <v>1087</v>
      </c>
      <c r="C1833" t="s">
        <v>1088</v>
      </c>
      <c r="D1833" t="s">
        <v>1089</v>
      </c>
      <c r="E1833" t="s">
        <v>1090</v>
      </c>
      <c r="F1833" t="s">
        <v>1091</v>
      </c>
      <c r="G1833" s="1">
        <v>-284.184771038451</v>
      </c>
      <c r="H1833" s="1">
        <v>5038.71</v>
      </c>
      <c r="I1833" s="2">
        <v>-1431924.6476791529</v>
      </c>
      <c r="J1833" s="3">
        <v>-2.33120142358768E-2</v>
      </c>
      <c r="K1833" s="4">
        <v>61424321.090000004</v>
      </c>
      <c r="L1833" s="5">
        <v>3925001</v>
      </c>
      <c r="M1833" s="6">
        <v>15.64950457</v>
      </c>
      <c r="N1833" s="7" t="str">
        <f>IF(ISNUMBER(_xll.BDP($C1833, "DELTA_MID")),_xll.BDP($C1833, "DELTA_MID")," ")</f>
        <v xml:space="preserve"> </v>
      </c>
      <c r="O1833" s="7" t="str">
        <f>IF(ISNUMBER(N1833),_xll.BDP($C1833, "OPT_UNDL_TICKER"),"")</f>
        <v/>
      </c>
      <c r="P1833" s="8" t="str">
        <f>IF(ISNUMBER(N1833),_xll.BDP($C1833, "OPT_UNDL_PX")," ")</f>
        <v xml:space="preserve"> </v>
      </c>
      <c r="Q1833" s="7" t="str">
        <f>IF(ISNUMBER(N1833),+G1833*_xll.BDP($C1833, "PX_POS_MULT_FACTOR")*P1833/K1833," ")</f>
        <v xml:space="preserve"> </v>
      </c>
      <c r="R1833" s="8" t="str">
        <f>IF(OR($A1833="TUA",$A1833="TYA"),"",IF(ISNUMBER(_xll.BDP($C1833,"DUR_ADJ_OAS_MID")),_xll.BDP($C1833,"DUR_ADJ_OAS_MID"),IF(ISNUMBER(_xll.BDP($E1833&amp;" ISIN","DUR_ADJ_OAS_MID")),_xll.BDP($E1833&amp;" ISIN","DUR_ADJ_OAS_MID")," ")))</f>
        <v xml:space="preserve"> </v>
      </c>
      <c r="S1833" s="7" t="str">
        <f t="shared" si="29"/>
        <v xml:space="preserve"> </v>
      </c>
      <c r="AB1833" s="8" t="s">
        <v>693</v>
      </c>
      <c r="AG1833">
        <v>-1.413E-3</v>
      </c>
    </row>
    <row r="1834" spans="1:33" x14ac:dyDescent="0.25">
      <c r="A1834" t="s">
        <v>5031</v>
      </c>
      <c r="B1834" t="s">
        <v>1092</v>
      </c>
      <c r="C1834" t="s">
        <v>1093</v>
      </c>
      <c r="D1834" t="s">
        <v>1094</v>
      </c>
      <c r="E1834" t="s">
        <v>1095</v>
      </c>
      <c r="F1834" t="s">
        <v>1096</v>
      </c>
      <c r="G1834" s="1">
        <v>-73128.017690082546</v>
      </c>
      <c r="H1834" s="1">
        <v>18.579999999999998</v>
      </c>
      <c r="I1834" s="2">
        <v>-1358718.5686817339</v>
      </c>
      <c r="J1834" s="3">
        <v>-2.21202049053324E-2</v>
      </c>
      <c r="K1834" s="4">
        <v>61424321.090000004</v>
      </c>
      <c r="L1834" s="5">
        <v>3925001</v>
      </c>
      <c r="M1834" s="6">
        <v>15.64950457</v>
      </c>
      <c r="N1834" s="7" t="str">
        <f>IF(ISNUMBER(_xll.BDP($C1834, "DELTA_MID")),_xll.BDP($C1834, "DELTA_MID")," ")</f>
        <v xml:space="preserve"> </v>
      </c>
      <c r="O1834" s="7" t="str">
        <f>IF(ISNUMBER(N1834),_xll.BDP($C1834, "OPT_UNDL_TICKER"),"")</f>
        <v/>
      </c>
      <c r="P1834" s="8" t="str">
        <f>IF(ISNUMBER(N1834),_xll.BDP($C1834, "OPT_UNDL_PX")," ")</f>
        <v xml:space="preserve"> </v>
      </c>
      <c r="Q1834" s="7" t="str">
        <f>IF(ISNUMBER(N1834),+G1834*_xll.BDP($C1834, "PX_POS_MULT_FACTOR")*P1834/K1834," ")</f>
        <v xml:space="preserve"> </v>
      </c>
      <c r="R1834" s="8" t="str">
        <f>IF(OR($A1834="TUA",$A1834="TYA"),"",IF(ISNUMBER(_xll.BDP($C1834,"DUR_ADJ_OAS_MID")),_xll.BDP($C1834,"DUR_ADJ_OAS_MID"),IF(ISNUMBER(_xll.BDP($E1834&amp;" ISIN","DUR_ADJ_OAS_MID")),_xll.BDP($E1834&amp;" ISIN","DUR_ADJ_OAS_MID")," ")))</f>
        <v xml:space="preserve"> </v>
      </c>
      <c r="S1834" s="7" t="str">
        <f t="shared" si="29"/>
        <v xml:space="preserve"> </v>
      </c>
      <c r="AB1834" s="8" t="s">
        <v>693</v>
      </c>
      <c r="AG1834">
        <v>-1.413E-3</v>
      </c>
    </row>
    <row r="1835" spans="1:33" x14ac:dyDescent="0.25">
      <c r="A1835" t="s">
        <v>5031</v>
      </c>
      <c r="B1835" t="s">
        <v>1097</v>
      </c>
      <c r="C1835" t="s">
        <v>1098</v>
      </c>
      <c r="D1835" t="s">
        <v>1099</v>
      </c>
      <c r="E1835" t="s">
        <v>1100</v>
      </c>
      <c r="F1835" t="s">
        <v>1101</v>
      </c>
      <c r="G1835" s="1">
        <v>-67573.991045117466</v>
      </c>
      <c r="H1835" s="1">
        <v>20.190000000000001</v>
      </c>
      <c r="I1835" s="2">
        <v>-1364318.8792009221</v>
      </c>
      <c r="J1835" s="3">
        <v>-2.22113790594754E-2</v>
      </c>
      <c r="K1835" s="4">
        <v>61424321.090000004</v>
      </c>
      <c r="L1835" s="5">
        <v>3925001</v>
      </c>
      <c r="M1835" s="6">
        <v>15.64950457</v>
      </c>
      <c r="N1835" s="7" t="str">
        <f>IF(ISNUMBER(_xll.BDP($C1835, "DELTA_MID")),_xll.BDP($C1835, "DELTA_MID")," ")</f>
        <v xml:space="preserve"> </v>
      </c>
      <c r="O1835" s="7" t="str">
        <f>IF(ISNUMBER(N1835),_xll.BDP($C1835, "OPT_UNDL_TICKER"),"")</f>
        <v/>
      </c>
      <c r="P1835" s="8" t="str">
        <f>IF(ISNUMBER(N1835),_xll.BDP($C1835, "OPT_UNDL_PX")," ")</f>
        <v xml:space="preserve"> </v>
      </c>
      <c r="Q1835" s="7" t="str">
        <f>IF(ISNUMBER(N1835),+G1835*_xll.BDP($C1835, "PX_POS_MULT_FACTOR")*P1835/K1835," ")</f>
        <v xml:space="preserve"> </v>
      </c>
      <c r="R1835" s="8" t="str">
        <f>IF(OR($A1835="TUA",$A1835="TYA"),"",IF(ISNUMBER(_xll.BDP($C1835,"DUR_ADJ_OAS_MID")),_xll.BDP($C1835,"DUR_ADJ_OAS_MID"),IF(ISNUMBER(_xll.BDP($E1835&amp;" ISIN","DUR_ADJ_OAS_MID")),_xll.BDP($E1835&amp;" ISIN","DUR_ADJ_OAS_MID")," ")))</f>
        <v xml:space="preserve"> </v>
      </c>
      <c r="S1835" s="7" t="str">
        <f t="shared" si="29"/>
        <v xml:space="preserve"> </v>
      </c>
      <c r="AB1835" s="8" t="s">
        <v>693</v>
      </c>
      <c r="AG1835">
        <v>-1.413E-3</v>
      </c>
    </row>
    <row r="1836" spans="1:33" x14ac:dyDescent="0.25">
      <c r="A1836" t="s">
        <v>5031</v>
      </c>
      <c r="B1836" t="s">
        <v>1102</v>
      </c>
      <c r="C1836" t="s">
        <v>1103</v>
      </c>
      <c r="D1836" t="s">
        <v>1104</v>
      </c>
      <c r="E1836" t="s">
        <v>1105</v>
      </c>
      <c r="F1836" t="s">
        <v>1106</v>
      </c>
      <c r="G1836" s="1">
        <v>-32451.947068861122</v>
      </c>
      <c r="H1836" s="1">
        <v>42.65</v>
      </c>
      <c r="I1836" s="2">
        <v>-1384075.542486927</v>
      </c>
      <c r="J1836" s="3">
        <v>-2.2533021414415801E-2</v>
      </c>
      <c r="K1836" s="4">
        <v>61424321.090000004</v>
      </c>
      <c r="L1836" s="5">
        <v>3925001</v>
      </c>
      <c r="M1836" s="6">
        <v>15.64950457</v>
      </c>
      <c r="N1836" s="7" t="str">
        <f>IF(ISNUMBER(_xll.BDP($C1836, "DELTA_MID")),_xll.BDP($C1836, "DELTA_MID")," ")</f>
        <v xml:space="preserve"> </v>
      </c>
      <c r="O1836" s="7" t="str">
        <f>IF(ISNUMBER(N1836),_xll.BDP($C1836, "OPT_UNDL_TICKER"),"")</f>
        <v/>
      </c>
      <c r="P1836" s="8" t="str">
        <f>IF(ISNUMBER(N1836),_xll.BDP($C1836, "OPT_UNDL_PX")," ")</f>
        <v xml:space="preserve"> </v>
      </c>
      <c r="Q1836" s="7" t="str">
        <f>IF(ISNUMBER(N1836),+G1836*_xll.BDP($C1836, "PX_POS_MULT_FACTOR")*P1836/K1836," ")</f>
        <v xml:space="preserve"> </v>
      </c>
      <c r="R1836" s="8" t="str">
        <f>IF(OR($A1836="TUA",$A1836="TYA"),"",IF(ISNUMBER(_xll.BDP($C1836,"DUR_ADJ_OAS_MID")),_xll.BDP($C1836,"DUR_ADJ_OAS_MID"),IF(ISNUMBER(_xll.BDP($E1836&amp;" ISIN","DUR_ADJ_OAS_MID")),_xll.BDP($E1836&amp;" ISIN","DUR_ADJ_OAS_MID")," ")))</f>
        <v xml:space="preserve"> </v>
      </c>
      <c r="S1836" s="7" t="str">
        <f t="shared" si="29"/>
        <v xml:space="preserve"> </v>
      </c>
      <c r="AB1836" s="8" t="s">
        <v>693</v>
      </c>
      <c r="AG1836">
        <v>-1.413E-3</v>
      </c>
    </row>
    <row r="1837" spans="1:33" x14ac:dyDescent="0.25">
      <c r="A1837" t="s">
        <v>5031</v>
      </c>
      <c r="B1837" t="s">
        <v>1107</v>
      </c>
      <c r="C1837" t="s">
        <v>1108</v>
      </c>
      <c r="D1837" t="s">
        <v>1109</v>
      </c>
      <c r="E1837" t="s">
        <v>1110</v>
      </c>
      <c r="F1837" t="s">
        <v>1111</v>
      </c>
      <c r="G1837" s="1">
        <v>-44219.94689972786</v>
      </c>
      <c r="H1837" s="1">
        <v>31.2</v>
      </c>
      <c r="I1837" s="2">
        <v>-1379662.343271509</v>
      </c>
      <c r="J1837" s="3">
        <v>-2.24611736652327E-2</v>
      </c>
      <c r="K1837" s="4">
        <v>61424321.090000004</v>
      </c>
      <c r="L1837" s="5">
        <v>3925001</v>
      </c>
      <c r="M1837" s="6">
        <v>15.64950457</v>
      </c>
      <c r="N1837" s="7" t="str">
        <f>IF(ISNUMBER(_xll.BDP($C1837, "DELTA_MID")),_xll.BDP($C1837, "DELTA_MID")," ")</f>
        <v xml:space="preserve"> </v>
      </c>
      <c r="O1837" s="7" t="str">
        <f>IF(ISNUMBER(N1837),_xll.BDP($C1837, "OPT_UNDL_TICKER"),"")</f>
        <v/>
      </c>
      <c r="P1837" s="8" t="str">
        <f>IF(ISNUMBER(N1837),_xll.BDP($C1837, "OPT_UNDL_PX")," ")</f>
        <v xml:space="preserve"> </v>
      </c>
      <c r="Q1837" s="7" t="str">
        <f>IF(ISNUMBER(N1837),+G1837*_xll.BDP($C1837, "PX_POS_MULT_FACTOR")*P1837/K1837," ")</f>
        <v xml:space="preserve"> </v>
      </c>
      <c r="R1837" s="8" t="str">
        <f>IF(OR($A1837="TUA",$A1837="TYA"),"",IF(ISNUMBER(_xll.BDP($C1837,"DUR_ADJ_OAS_MID")),_xll.BDP($C1837,"DUR_ADJ_OAS_MID"),IF(ISNUMBER(_xll.BDP($E1837&amp;" ISIN","DUR_ADJ_OAS_MID")),_xll.BDP($E1837&amp;" ISIN","DUR_ADJ_OAS_MID")," ")))</f>
        <v xml:space="preserve"> </v>
      </c>
      <c r="S1837" s="7" t="str">
        <f t="shared" si="29"/>
        <v xml:space="preserve"> </v>
      </c>
      <c r="AB1837" s="8" t="s">
        <v>693</v>
      </c>
      <c r="AG1837">
        <v>-1.413E-3</v>
      </c>
    </row>
    <row r="1838" spans="1:33" x14ac:dyDescent="0.25">
      <c r="A1838" t="s">
        <v>5031</v>
      </c>
      <c r="B1838" t="s">
        <v>1112</v>
      </c>
      <c r="C1838" t="s">
        <v>1113</v>
      </c>
      <c r="D1838" t="s">
        <v>1114</v>
      </c>
      <c r="E1838" t="s">
        <v>1115</v>
      </c>
      <c r="F1838" t="s">
        <v>1116</v>
      </c>
      <c r="G1838" s="1">
        <v>-21782.325424364371</v>
      </c>
      <c r="H1838" s="1">
        <v>63.23</v>
      </c>
      <c r="I1838" s="2">
        <v>-1377296.436582559</v>
      </c>
      <c r="J1838" s="3">
        <v>-2.2422656240099401E-2</v>
      </c>
      <c r="K1838" s="4">
        <v>61424321.090000004</v>
      </c>
      <c r="L1838" s="5">
        <v>3925001</v>
      </c>
      <c r="M1838" s="6">
        <v>15.64950457</v>
      </c>
      <c r="N1838" s="7" t="str">
        <f>IF(ISNUMBER(_xll.BDP($C1838, "DELTA_MID")),_xll.BDP($C1838, "DELTA_MID")," ")</f>
        <v xml:space="preserve"> </v>
      </c>
      <c r="O1838" s="7" t="str">
        <f>IF(ISNUMBER(N1838),_xll.BDP($C1838, "OPT_UNDL_TICKER"),"")</f>
        <v/>
      </c>
      <c r="P1838" s="8" t="str">
        <f>IF(ISNUMBER(N1838),_xll.BDP($C1838, "OPT_UNDL_PX")," ")</f>
        <v xml:space="preserve"> </v>
      </c>
      <c r="Q1838" s="7" t="str">
        <f>IF(ISNUMBER(N1838),+G1838*_xll.BDP($C1838, "PX_POS_MULT_FACTOR")*P1838/K1838," ")</f>
        <v xml:space="preserve"> </v>
      </c>
      <c r="R1838" s="8" t="str">
        <f>IF(OR($A1838="TUA",$A1838="TYA"),"",IF(ISNUMBER(_xll.BDP($C1838,"DUR_ADJ_OAS_MID")),_xll.BDP($C1838,"DUR_ADJ_OAS_MID"),IF(ISNUMBER(_xll.BDP($E1838&amp;" ISIN","DUR_ADJ_OAS_MID")),_xll.BDP($E1838&amp;" ISIN","DUR_ADJ_OAS_MID")," ")))</f>
        <v xml:space="preserve"> </v>
      </c>
      <c r="S1838" s="7" t="str">
        <f t="shared" si="29"/>
        <v xml:space="preserve"> </v>
      </c>
      <c r="AB1838" s="8" t="s">
        <v>693</v>
      </c>
      <c r="AG1838">
        <v>-1.413E-3</v>
      </c>
    </row>
    <row r="1839" spans="1:33" x14ac:dyDescent="0.25">
      <c r="A1839" t="s">
        <v>5031</v>
      </c>
      <c r="B1839" t="s">
        <v>1117</v>
      </c>
      <c r="C1839" t="s">
        <v>1118</v>
      </c>
      <c r="D1839" t="s">
        <v>1119</v>
      </c>
      <c r="E1839" t="s">
        <v>1120</v>
      </c>
      <c r="F1839" t="s">
        <v>1121</v>
      </c>
      <c r="G1839" s="1">
        <v>-28790.080393883571</v>
      </c>
      <c r="H1839" s="1">
        <v>48.13</v>
      </c>
      <c r="I1839" s="2">
        <v>-1385666.5693576171</v>
      </c>
      <c r="J1839" s="3">
        <v>-2.2558923644061299E-2</v>
      </c>
      <c r="K1839" s="4">
        <v>61424321.090000004</v>
      </c>
      <c r="L1839" s="5">
        <v>3925001</v>
      </c>
      <c r="M1839" s="6">
        <v>15.64950457</v>
      </c>
      <c r="N1839" s="7" t="str">
        <f>IF(ISNUMBER(_xll.BDP($C1839, "DELTA_MID")),_xll.BDP($C1839, "DELTA_MID")," ")</f>
        <v xml:space="preserve"> </v>
      </c>
      <c r="O1839" s="7" t="str">
        <f>IF(ISNUMBER(N1839),_xll.BDP($C1839, "OPT_UNDL_TICKER"),"")</f>
        <v/>
      </c>
      <c r="P1839" s="8" t="str">
        <f>IF(ISNUMBER(N1839),_xll.BDP($C1839, "OPT_UNDL_PX")," ")</f>
        <v xml:space="preserve"> </v>
      </c>
      <c r="Q1839" s="7" t="str">
        <f>IF(ISNUMBER(N1839),+G1839*_xll.BDP($C1839, "PX_POS_MULT_FACTOR")*P1839/K1839," ")</f>
        <v xml:space="preserve"> </v>
      </c>
      <c r="R1839" s="8" t="str">
        <f>IF(OR($A1839="TUA",$A1839="TYA"),"",IF(ISNUMBER(_xll.BDP($C1839,"DUR_ADJ_OAS_MID")),_xll.BDP($C1839,"DUR_ADJ_OAS_MID"),IF(ISNUMBER(_xll.BDP($E1839&amp;" ISIN","DUR_ADJ_OAS_MID")),_xll.BDP($E1839&amp;" ISIN","DUR_ADJ_OAS_MID")," ")))</f>
        <v xml:space="preserve"> </v>
      </c>
      <c r="S1839" s="7" t="str">
        <f t="shared" si="29"/>
        <v xml:space="preserve"> </v>
      </c>
      <c r="AB1839" s="8" t="s">
        <v>693</v>
      </c>
      <c r="AG1839">
        <v>-1.413E-3</v>
      </c>
    </row>
    <row r="1840" spans="1:33" x14ac:dyDescent="0.25">
      <c r="A1840" t="s">
        <v>5031</v>
      </c>
      <c r="B1840" t="s">
        <v>1122</v>
      </c>
      <c r="C1840" t="s">
        <v>1123</v>
      </c>
      <c r="D1840" t="s">
        <v>1124</v>
      </c>
      <c r="E1840" t="s">
        <v>1125</v>
      </c>
      <c r="F1840" t="s">
        <v>1126</v>
      </c>
      <c r="G1840" s="1">
        <v>-64949.451387270477</v>
      </c>
      <c r="H1840" s="1">
        <v>22.17</v>
      </c>
      <c r="I1840" s="2">
        <v>-1439929.3372557871</v>
      </c>
      <c r="J1840" s="3">
        <v>-2.34423321528613E-2</v>
      </c>
      <c r="K1840" s="4">
        <v>61424321.090000004</v>
      </c>
      <c r="L1840" s="5">
        <v>3925001</v>
      </c>
      <c r="M1840" s="6">
        <v>15.64950457</v>
      </c>
      <c r="N1840" s="7" t="str">
        <f>IF(ISNUMBER(_xll.BDP($C1840, "DELTA_MID")),_xll.BDP($C1840, "DELTA_MID")," ")</f>
        <v xml:space="preserve"> </v>
      </c>
      <c r="O1840" s="7" t="str">
        <f>IF(ISNUMBER(N1840),_xll.BDP($C1840, "OPT_UNDL_TICKER"),"")</f>
        <v/>
      </c>
      <c r="P1840" s="8" t="str">
        <f>IF(ISNUMBER(N1840),_xll.BDP($C1840, "OPT_UNDL_PX")," ")</f>
        <v xml:space="preserve"> </v>
      </c>
      <c r="Q1840" s="7" t="str">
        <f>IF(ISNUMBER(N1840),+G1840*_xll.BDP($C1840, "PX_POS_MULT_FACTOR")*P1840/K1840," ")</f>
        <v xml:space="preserve"> </v>
      </c>
      <c r="R1840" s="8" t="str">
        <f>IF(OR($A1840="TUA",$A1840="TYA"),"",IF(ISNUMBER(_xll.BDP($C1840,"DUR_ADJ_OAS_MID")),_xll.BDP($C1840,"DUR_ADJ_OAS_MID"),IF(ISNUMBER(_xll.BDP($E1840&amp;" ISIN","DUR_ADJ_OAS_MID")),_xll.BDP($E1840&amp;" ISIN","DUR_ADJ_OAS_MID")," ")))</f>
        <v xml:space="preserve"> </v>
      </c>
      <c r="S1840" s="7" t="str">
        <f t="shared" si="29"/>
        <v xml:space="preserve"> </v>
      </c>
      <c r="AB1840" s="8" t="s">
        <v>693</v>
      </c>
      <c r="AG1840">
        <v>-1.413E-3</v>
      </c>
    </row>
    <row r="1841" spans="1:33" x14ac:dyDescent="0.25">
      <c r="A1841" t="s">
        <v>5031</v>
      </c>
      <c r="B1841" t="s">
        <v>1127</v>
      </c>
      <c r="C1841" t="s">
        <v>1128</v>
      </c>
      <c r="D1841" t="s">
        <v>1129</v>
      </c>
      <c r="E1841" t="s">
        <v>1130</v>
      </c>
      <c r="G1841" s="1">
        <v>-39163.932723214639</v>
      </c>
      <c r="H1841" s="1">
        <v>35.24</v>
      </c>
      <c r="I1841" s="2">
        <v>-1380136.989166084</v>
      </c>
      <c r="J1841" s="3">
        <v>-2.2468900993531198E-2</v>
      </c>
      <c r="K1841" s="4">
        <v>61424321.090000004</v>
      </c>
      <c r="L1841" s="5">
        <v>3925001</v>
      </c>
      <c r="M1841" s="6">
        <v>15.64950457</v>
      </c>
      <c r="N1841" s="7" t="str">
        <f>IF(ISNUMBER(_xll.BDP($C1841, "DELTA_MID")),_xll.BDP($C1841, "DELTA_MID")," ")</f>
        <v xml:space="preserve"> </v>
      </c>
      <c r="O1841" s="7" t="str">
        <f>IF(ISNUMBER(N1841),_xll.BDP($C1841, "OPT_UNDL_TICKER"),"")</f>
        <v/>
      </c>
      <c r="P1841" s="8" t="str">
        <f>IF(ISNUMBER(N1841),_xll.BDP($C1841, "OPT_UNDL_PX")," ")</f>
        <v xml:space="preserve"> </v>
      </c>
      <c r="Q1841" s="7" t="str">
        <f>IF(ISNUMBER(N1841),+G1841*_xll.BDP($C1841, "PX_POS_MULT_FACTOR")*P1841/K1841," ")</f>
        <v xml:space="preserve"> </v>
      </c>
      <c r="R1841" s="8" t="str">
        <f>IF(OR($A1841="TUA",$A1841="TYA"),"",IF(ISNUMBER(_xll.BDP($C1841,"DUR_ADJ_OAS_MID")),_xll.BDP($C1841,"DUR_ADJ_OAS_MID"),IF(ISNUMBER(_xll.BDP($E1841&amp;" ISIN","DUR_ADJ_OAS_MID")),_xll.BDP($E1841&amp;" ISIN","DUR_ADJ_OAS_MID")," ")))</f>
        <v xml:space="preserve"> </v>
      </c>
      <c r="S1841" s="7" t="str">
        <f t="shared" si="29"/>
        <v xml:space="preserve"> </v>
      </c>
      <c r="AB1841" s="8" t="s">
        <v>693</v>
      </c>
      <c r="AG1841">
        <v>-1.413E-3</v>
      </c>
    </row>
    <row r="1842" spans="1:33" x14ac:dyDescent="0.25">
      <c r="A1842" t="s">
        <v>5031</v>
      </c>
      <c r="B1842" t="s">
        <v>1131</v>
      </c>
      <c r="C1842" t="s">
        <v>1132</v>
      </c>
      <c r="D1842" t="s">
        <v>1133</v>
      </c>
      <c r="E1842" t="s">
        <v>1134</v>
      </c>
      <c r="F1842" t="s">
        <v>1135</v>
      </c>
      <c r="G1842" s="1">
        <v>-75986.933754857193</v>
      </c>
      <c r="H1842" s="1">
        <v>23</v>
      </c>
      <c r="I1842" s="2">
        <v>-1747699.4763617159</v>
      </c>
      <c r="J1842" s="3">
        <v>-2.8452890408034798E-2</v>
      </c>
      <c r="K1842" s="4">
        <v>61424321.090000004</v>
      </c>
      <c r="L1842" s="5">
        <v>3925001</v>
      </c>
      <c r="M1842" s="6">
        <v>15.64950457</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t="str">
        <f>IF(OR($A1842="TUA",$A1842="TYA"),"",IF(ISNUMBER(_xll.BDP($C1842,"DUR_ADJ_OAS_MID")),_xll.BDP($C1842,"DUR_ADJ_OAS_MID"),IF(ISNUMBER(_xll.BDP($E1842&amp;" ISIN","DUR_ADJ_OAS_MID")),_xll.BDP($E1842&amp;" ISIN","DUR_ADJ_OAS_MID")," ")))</f>
        <v xml:space="preserve"> </v>
      </c>
      <c r="S1842" s="7" t="str">
        <f t="shared" si="29"/>
        <v xml:space="preserve"> </v>
      </c>
      <c r="AB1842" s="8" t="s">
        <v>693</v>
      </c>
      <c r="AG1842">
        <v>-1.413E-3</v>
      </c>
    </row>
    <row r="1843" spans="1:33" x14ac:dyDescent="0.25">
      <c r="A1843" t="s">
        <v>5031</v>
      </c>
      <c r="B1843" t="s">
        <v>1136</v>
      </c>
      <c r="C1843" t="s">
        <v>1137</v>
      </c>
      <c r="D1843" t="s">
        <v>1138</v>
      </c>
      <c r="E1843" t="s">
        <v>1139</v>
      </c>
      <c r="F1843" t="s">
        <v>1140</v>
      </c>
      <c r="G1843" s="1">
        <v>-78664.79165450373</v>
      </c>
      <c r="H1843" s="1">
        <v>5.91</v>
      </c>
      <c r="I1843" s="2">
        <v>-464908.91867811698</v>
      </c>
      <c r="J1843" s="3">
        <v>-7.5688084203148001E-3</v>
      </c>
      <c r="K1843" s="4">
        <v>61424321.090000004</v>
      </c>
      <c r="L1843" s="5">
        <v>3925001</v>
      </c>
      <c r="M1843" s="6">
        <v>15.64950457</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t="str">
        <f>IF(OR($A1843="TUA",$A1843="TYA"),"",IF(ISNUMBER(_xll.BDP($C1843,"DUR_ADJ_OAS_MID")),_xll.BDP($C1843,"DUR_ADJ_OAS_MID"),IF(ISNUMBER(_xll.BDP($E1843&amp;" ISIN","DUR_ADJ_OAS_MID")),_xll.BDP($E1843&amp;" ISIN","DUR_ADJ_OAS_MID")," ")))</f>
        <v xml:space="preserve"> </v>
      </c>
      <c r="S1843" s="7" t="str">
        <f t="shared" si="29"/>
        <v xml:space="preserve"> </v>
      </c>
      <c r="AB1843" s="8" t="s">
        <v>693</v>
      </c>
      <c r="AG1843">
        <v>-1.413E-3</v>
      </c>
    </row>
    <row r="1844" spans="1:33" x14ac:dyDescent="0.25">
      <c r="A1844" t="s">
        <v>5031</v>
      </c>
      <c r="B1844" t="s">
        <v>1141</v>
      </c>
      <c r="C1844" t="s">
        <v>1142</v>
      </c>
      <c r="D1844" t="s">
        <v>1143</v>
      </c>
      <c r="E1844" t="s">
        <v>1144</v>
      </c>
      <c r="F1844" t="s">
        <v>1145</v>
      </c>
      <c r="G1844" s="1">
        <v>-13480.6699331617</v>
      </c>
      <c r="H1844" s="1">
        <v>104.52</v>
      </c>
      <c r="I1844" s="2">
        <v>-1408999.62141406</v>
      </c>
      <c r="J1844" s="3">
        <v>-2.2938790309942E-2</v>
      </c>
      <c r="K1844" s="4">
        <v>61424321.090000004</v>
      </c>
      <c r="L1844" s="5">
        <v>3925001</v>
      </c>
      <c r="M1844" s="6">
        <v>15.64950457</v>
      </c>
      <c r="N1844" s="7" t="str">
        <f>IF(ISNUMBER(_xll.BDP($C1844, "DELTA_MID")),_xll.BDP($C1844, "DELTA_MID")," ")</f>
        <v xml:space="preserve"> </v>
      </c>
      <c r="O1844" s="7" t="str">
        <f>IF(ISNUMBER(N1844),_xll.BDP($C1844, "OPT_UNDL_TICKER"),"")</f>
        <v/>
      </c>
      <c r="P1844" s="8" t="str">
        <f>IF(ISNUMBER(N1844),_xll.BDP($C1844, "OPT_UNDL_PX")," ")</f>
        <v xml:space="preserve"> </v>
      </c>
      <c r="Q1844" s="7" t="str">
        <f>IF(ISNUMBER(N1844),+G1844*_xll.BDP($C1844, "PX_POS_MULT_FACTOR")*P1844/K1844," ")</f>
        <v xml:space="preserve"> </v>
      </c>
      <c r="R1844" s="8" t="str">
        <f>IF(OR($A1844="TUA",$A1844="TYA"),"",IF(ISNUMBER(_xll.BDP($C1844,"DUR_ADJ_OAS_MID")),_xll.BDP($C1844,"DUR_ADJ_OAS_MID"),IF(ISNUMBER(_xll.BDP($E1844&amp;" ISIN","DUR_ADJ_OAS_MID")),_xll.BDP($E1844&amp;" ISIN","DUR_ADJ_OAS_MID")," ")))</f>
        <v xml:space="preserve"> </v>
      </c>
      <c r="S1844" s="7" t="str">
        <f t="shared" si="29"/>
        <v xml:space="preserve"> </v>
      </c>
      <c r="AB1844" s="8" t="s">
        <v>693</v>
      </c>
      <c r="AG1844">
        <v>-1.413E-3</v>
      </c>
    </row>
    <row r="1845" spans="1:33" x14ac:dyDescent="0.25">
      <c r="A1845" t="s">
        <v>5031</v>
      </c>
      <c r="B1845" t="s">
        <v>1146</v>
      </c>
      <c r="C1845" t="s">
        <v>1147</v>
      </c>
      <c r="D1845" t="s">
        <v>1148</v>
      </c>
      <c r="E1845" t="s">
        <v>1149</v>
      </c>
      <c r="F1845" t="s">
        <v>1150</v>
      </c>
      <c r="G1845" s="1">
        <v>-7273.3311045433602</v>
      </c>
      <c r="H1845" s="1">
        <v>189.15</v>
      </c>
      <c r="I1845" s="2">
        <v>-1375750.5784243769</v>
      </c>
      <c r="J1845" s="3">
        <v>-2.2397489365956501E-2</v>
      </c>
      <c r="K1845" s="4">
        <v>61424321.090000004</v>
      </c>
      <c r="L1845" s="5">
        <v>3925001</v>
      </c>
      <c r="M1845" s="6">
        <v>15.64950457</v>
      </c>
      <c r="N1845" s="7" t="str">
        <f>IF(ISNUMBER(_xll.BDP($C1845, "DELTA_MID")),_xll.BDP($C1845, "DELTA_MID")," ")</f>
        <v xml:space="preserve"> </v>
      </c>
      <c r="O1845" s="7" t="str">
        <f>IF(ISNUMBER(N1845),_xll.BDP($C1845, "OPT_UNDL_TICKER"),"")</f>
        <v/>
      </c>
      <c r="P1845" s="8" t="str">
        <f>IF(ISNUMBER(N1845),_xll.BDP($C1845, "OPT_UNDL_PX")," ")</f>
        <v xml:space="preserve"> </v>
      </c>
      <c r="Q1845" s="7" t="str">
        <f>IF(ISNUMBER(N1845),+G1845*_xll.BDP($C1845, "PX_POS_MULT_FACTOR")*P1845/K1845," ")</f>
        <v xml:space="preserve"> </v>
      </c>
      <c r="R1845" s="8" t="str">
        <f>IF(OR($A1845="TUA",$A1845="TYA"),"",IF(ISNUMBER(_xll.BDP($C1845,"DUR_ADJ_OAS_MID")),_xll.BDP($C1845,"DUR_ADJ_OAS_MID"),IF(ISNUMBER(_xll.BDP($E1845&amp;" ISIN","DUR_ADJ_OAS_MID")),_xll.BDP($E1845&amp;" ISIN","DUR_ADJ_OAS_MID")," ")))</f>
        <v xml:space="preserve"> </v>
      </c>
      <c r="S1845" s="7" t="str">
        <f t="shared" si="29"/>
        <v xml:space="preserve"> </v>
      </c>
      <c r="AB1845" s="8" t="s">
        <v>693</v>
      </c>
      <c r="AG1845">
        <v>-1.413E-3</v>
      </c>
    </row>
    <row r="1846" spans="1:33" x14ac:dyDescent="0.25">
      <c r="A1846" t="s">
        <v>5031</v>
      </c>
      <c r="B1846" t="s">
        <v>1151</v>
      </c>
      <c r="C1846" t="s">
        <v>1152</v>
      </c>
      <c r="D1846" t="s">
        <v>1153</v>
      </c>
      <c r="E1846" t="s">
        <v>1154</v>
      </c>
      <c r="G1846" s="1">
        <v>-23280.271311031978</v>
      </c>
      <c r="H1846" s="1">
        <v>60.49</v>
      </c>
      <c r="I1846" s="2">
        <v>-1408223.6116043241</v>
      </c>
      <c r="J1846" s="3">
        <v>-2.2926156717971199E-2</v>
      </c>
      <c r="K1846" s="4">
        <v>61424321.090000004</v>
      </c>
      <c r="L1846" s="5">
        <v>3925001</v>
      </c>
      <c r="M1846" s="6">
        <v>15.64950457</v>
      </c>
      <c r="N1846" s="7" t="str">
        <f>IF(ISNUMBER(_xll.BDP($C1846, "DELTA_MID")),_xll.BDP($C1846, "DELTA_MID")," ")</f>
        <v xml:space="preserve"> </v>
      </c>
      <c r="O1846" s="7" t="str">
        <f>IF(ISNUMBER(N1846),_xll.BDP($C1846, "OPT_UNDL_TICKER"),"")</f>
        <v/>
      </c>
      <c r="P1846" s="8" t="str">
        <f>IF(ISNUMBER(N1846),_xll.BDP($C1846, "OPT_UNDL_PX")," ")</f>
        <v xml:space="preserve"> </v>
      </c>
      <c r="Q1846" s="7" t="str">
        <f>IF(ISNUMBER(N1846),+G1846*_xll.BDP($C1846, "PX_POS_MULT_FACTOR")*P1846/K1846," ")</f>
        <v xml:space="preserve"> </v>
      </c>
      <c r="R1846" s="8" t="str">
        <f>IF(OR($A1846="TUA",$A1846="TYA"),"",IF(ISNUMBER(_xll.BDP($C1846,"DUR_ADJ_OAS_MID")),_xll.BDP($C1846,"DUR_ADJ_OAS_MID"),IF(ISNUMBER(_xll.BDP($E1846&amp;" ISIN","DUR_ADJ_OAS_MID")),_xll.BDP($E1846&amp;" ISIN","DUR_ADJ_OAS_MID")," ")))</f>
        <v xml:space="preserve"> </v>
      </c>
      <c r="S1846" s="7" t="str">
        <f t="shared" si="29"/>
        <v xml:space="preserve"> </v>
      </c>
      <c r="AB1846" s="8" t="s">
        <v>693</v>
      </c>
      <c r="AG1846">
        <v>-1.413E-3</v>
      </c>
    </row>
    <row r="1847" spans="1:33" x14ac:dyDescent="0.25">
      <c r="A1847" t="s">
        <v>5031</v>
      </c>
      <c r="B1847" t="s">
        <v>1155</v>
      </c>
      <c r="C1847" t="s">
        <v>1156</v>
      </c>
      <c r="D1847" t="s">
        <v>1157</v>
      </c>
      <c r="E1847" t="s">
        <v>1158</v>
      </c>
      <c r="F1847" t="s">
        <v>1159</v>
      </c>
      <c r="G1847" s="1">
        <v>-227909.6493665177</v>
      </c>
      <c r="H1847" s="1">
        <v>6.21</v>
      </c>
      <c r="I1847" s="2">
        <v>-1415318.9225660751</v>
      </c>
      <c r="J1847" s="3">
        <v>-2.30416697726674E-2</v>
      </c>
      <c r="K1847" s="4">
        <v>61424321.090000004</v>
      </c>
      <c r="L1847" s="5">
        <v>3925001</v>
      </c>
      <c r="M1847" s="6">
        <v>15.64950457</v>
      </c>
      <c r="N1847" s="7" t="str">
        <f>IF(ISNUMBER(_xll.BDP($C1847, "DELTA_MID")),_xll.BDP($C1847, "DELTA_MID")," ")</f>
        <v xml:space="preserve"> </v>
      </c>
      <c r="O1847" s="7" t="str">
        <f>IF(ISNUMBER(N1847),_xll.BDP($C1847, "OPT_UNDL_TICKER"),"")</f>
        <v/>
      </c>
      <c r="P1847" s="8" t="str">
        <f>IF(ISNUMBER(N1847),_xll.BDP($C1847, "OPT_UNDL_PX")," ")</f>
        <v xml:space="preserve"> </v>
      </c>
      <c r="Q1847" s="7" t="str">
        <f>IF(ISNUMBER(N1847),+G1847*_xll.BDP($C1847, "PX_POS_MULT_FACTOR")*P1847/K1847," ")</f>
        <v xml:space="preserve"> </v>
      </c>
      <c r="R1847" s="8" t="str">
        <f>IF(OR($A1847="TUA",$A1847="TYA"),"",IF(ISNUMBER(_xll.BDP($C1847,"DUR_ADJ_OAS_MID")),_xll.BDP($C1847,"DUR_ADJ_OAS_MID"),IF(ISNUMBER(_xll.BDP($E1847&amp;" ISIN","DUR_ADJ_OAS_MID")),_xll.BDP($E1847&amp;" ISIN","DUR_ADJ_OAS_MID")," ")))</f>
        <v xml:space="preserve"> </v>
      </c>
      <c r="S1847" s="7" t="str">
        <f t="shared" si="29"/>
        <v xml:space="preserve"> </v>
      </c>
      <c r="AB1847" s="8" t="s">
        <v>693</v>
      </c>
      <c r="AG1847">
        <v>-1.413E-3</v>
      </c>
    </row>
    <row r="1848" spans="1:33" x14ac:dyDescent="0.25">
      <c r="A1848" t="s">
        <v>5031</v>
      </c>
      <c r="B1848" t="s">
        <v>1160</v>
      </c>
      <c r="C1848" t="s">
        <v>1161</v>
      </c>
      <c r="D1848" t="s">
        <v>1162</v>
      </c>
      <c r="E1848" t="s">
        <v>1163</v>
      </c>
      <c r="F1848" t="s">
        <v>1164</v>
      </c>
      <c r="G1848" s="1">
        <v>-71105.009009456306</v>
      </c>
      <c r="H1848" s="1">
        <v>20.28</v>
      </c>
      <c r="I1848" s="2">
        <v>-1442009.5827117739</v>
      </c>
      <c r="J1848" s="3">
        <v>-2.3476198957069701E-2</v>
      </c>
      <c r="K1848" s="4">
        <v>61424321.090000004</v>
      </c>
      <c r="L1848" s="5">
        <v>3925001</v>
      </c>
      <c r="M1848" s="6">
        <v>15.64950457</v>
      </c>
      <c r="N1848" s="7" t="str">
        <f>IF(ISNUMBER(_xll.BDP($C1848, "DELTA_MID")),_xll.BDP($C1848, "DELTA_MID")," ")</f>
        <v xml:space="preserve"> </v>
      </c>
      <c r="O1848" s="7" t="str">
        <f>IF(ISNUMBER(N1848),_xll.BDP($C1848, "OPT_UNDL_TICKER"),"")</f>
        <v/>
      </c>
      <c r="P1848" s="8" t="str">
        <f>IF(ISNUMBER(N1848),_xll.BDP($C1848, "OPT_UNDL_PX")," ")</f>
        <v xml:space="preserve"> </v>
      </c>
      <c r="Q1848" s="7" t="str">
        <f>IF(ISNUMBER(N1848),+G1848*_xll.BDP($C1848, "PX_POS_MULT_FACTOR")*P1848/K1848," ")</f>
        <v xml:space="preserve"> </v>
      </c>
      <c r="R1848" s="8" t="str">
        <f>IF(OR($A1848="TUA",$A1848="TYA"),"",IF(ISNUMBER(_xll.BDP($C1848,"DUR_ADJ_OAS_MID")),_xll.BDP($C1848,"DUR_ADJ_OAS_MID"),IF(ISNUMBER(_xll.BDP($E1848&amp;" ISIN","DUR_ADJ_OAS_MID")),_xll.BDP($E1848&amp;" ISIN","DUR_ADJ_OAS_MID")," ")))</f>
        <v xml:space="preserve"> </v>
      </c>
      <c r="S1848" s="7" t="str">
        <f t="shared" si="29"/>
        <v xml:space="preserve"> </v>
      </c>
      <c r="AB1848" s="8" t="s">
        <v>693</v>
      </c>
      <c r="AG1848">
        <v>-1.413E-3</v>
      </c>
    </row>
    <row r="1849" spans="1:33" x14ac:dyDescent="0.25">
      <c r="A1849" t="s">
        <v>5031</v>
      </c>
      <c r="B1849" t="s">
        <v>1165</v>
      </c>
      <c r="C1849" t="s">
        <v>1166</v>
      </c>
      <c r="D1849" t="s">
        <v>1167</v>
      </c>
      <c r="E1849" t="s">
        <v>1168</v>
      </c>
      <c r="F1849" t="s">
        <v>1169</v>
      </c>
      <c r="G1849" s="1">
        <v>-45417.352796279083</v>
      </c>
      <c r="H1849" s="1">
        <v>39.32</v>
      </c>
      <c r="I1849" s="2">
        <v>-1785810.3119496929</v>
      </c>
      <c r="J1849" s="3">
        <v>-2.9073342289499499E-2</v>
      </c>
      <c r="K1849" s="4">
        <v>61424321.090000004</v>
      </c>
      <c r="L1849" s="5">
        <v>3925001</v>
      </c>
      <c r="M1849" s="6">
        <v>15.64950457</v>
      </c>
      <c r="N1849" s="7" t="str">
        <f>IF(ISNUMBER(_xll.BDP($C1849, "DELTA_MID")),_xll.BDP($C1849, "DELTA_MID")," ")</f>
        <v xml:space="preserve"> </v>
      </c>
      <c r="O1849" s="7" t="str">
        <f>IF(ISNUMBER(N1849),_xll.BDP($C1849, "OPT_UNDL_TICKER"),"")</f>
        <v/>
      </c>
      <c r="P1849" s="8" t="str">
        <f>IF(ISNUMBER(N1849),_xll.BDP($C1849, "OPT_UNDL_PX")," ")</f>
        <v xml:space="preserve"> </v>
      </c>
      <c r="Q1849" s="7" t="str">
        <f>IF(ISNUMBER(N1849),+G1849*_xll.BDP($C1849, "PX_POS_MULT_FACTOR")*P1849/K1849," ")</f>
        <v xml:space="preserve"> </v>
      </c>
      <c r="R1849" s="8" t="str">
        <f>IF(OR($A1849="TUA",$A1849="TYA"),"",IF(ISNUMBER(_xll.BDP($C1849,"DUR_ADJ_OAS_MID")),_xll.BDP($C1849,"DUR_ADJ_OAS_MID"),IF(ISNUMBER(_xll.BDP($E1849&amp;" ISIN","DUR_ADJ_OAS_MID")),_xll.BDP($E1849&amp;" ISIN","DUR_ADJ_OAS_MID")," ")))</f>
        <v xml:space="preserve"> </v>
      </c>
      <c r="S1849" s="7" t="str">
        <f t="shared" si="29"/>
        <v xml:space="preserve"> </v>
      </c>
      <c r="AB1849" s="8" t="s">
        <v>693</v>
      </c>
      <c r="AG1849">
        <v>-1.413E-3</v>
      </c>
    </row>
    <row r="1850" spans="1:33" x14ac:dyDescent="0.25">
      <c r="A1850" t="s">
        <v>5031</v>
      </c>
      <c r="B1850" t="s">
        <v>1170</v>
      </c>
      <c r="C1850" t="s">
        <v>1171</v>
      </c>
      <c r="D1850" t="s">
        <v>1172</v>
      </c>
      <c r="E1850" t="s">
        <v>1173</v>
      </c>
      <c r="F1850" t="s">
        <v>1174</v>
      </c>
      <c r="G1850" s="1">
        <v>-4862.5622794852497</v>
      </c>
      <c r="H1850" s="1">
        <v>287.81</v>
      </c>
      <c r="I1850" s="2">
        <v>-1399494.0496586501</v>
      </c>
      <c r="J1850" s="3">
        <v>-2.2784037736584599E-2</v>
      </c>
      <c r="K1850" s="4">
        <v>61424321.090000004</v>
      </c>
      <c r="L1850" s="5">
        <v>3925001</v>
      </c>
      <c r="M1850" s="6">
        <v>15.64950457</v>
      </c>
      <c r="N1850" s="7" t="str">
        <f>IF(ISNUMBER(_xll.BDP($C1850, "DELTA_MID")),_xll.BDP($C1850, "DELTA_MID")," ")</f>
        <v xml:space="preserve"> </v>
      </c>
      <c r="O1850" s="7" t="str">
        <f>IF(ISNUMBER(N1850),_xll.BDP($C1850, "OPT_UNDL_TICKER"),"")</f>
        <v/>
      </c>
      <c r="P1850" s="8" t="str">
        <f>IF(ISNUMBER(N1850),_xll.BDP($C1850, "OPT_UNDL_PX")," ")</f>
        <v xml:space="preserve"> </v>
      </c>
      <c r="Q1850" s="7" t="str">
        <f>IF(ISNUMBER(N1850),+G1850*_xll.BDP($C1850, "PX_POS_MULT_FACTOR")*P1850/K1850," ")</f>
        <v xml:space="preserve"> </v>
      </c>
      <c r="R1850" s="8" t="str">
        <f>IF(OR($A1850="TUA",$A1850="TYA"),"",IF(ISNUMBER(_xll.BDP($C1850,"DUR_ADJ_OAS_MID")),_xll.BDP($C1850,"DUR_ADJ_OAS_MID"),IF(ISNUMBER(_xll.BDP($E1850&amp;" ISIN","DUR_ADJ_OAS_MID")),_xll.BDP($E1850&amp;" ISIN","DUR_ADJ_OAS_MID")," ")))</f>
        <v xml:space="preserve"> </v>
      </c>
      <c r="S1850" s="7" t="str">
        <f t="shared" si="29"/>
        <v xml:space="preserve"> </v>
      </c>
      <c r="AB1850" s="8" t="s">
        <v>693</v>
      </c>
      <c r="AG1850">
        <v>-1.413E-3</v>
      </c>
    </row>
    <row r="1851" spans="1:33" x14ac:dyDescent="0.25">
      <c r="A1851" t="s">
        <v>5031</v>
      </c>
      <c r="B1851" t="s">
        <v>1175</v>
      </c>
      <c r="C1851" t="s">
        <v>1176</v>
      </c>
      <c r="D1851" t="s">
        <v>1177</v>
      </c>
      <c r="E1851" t="s">
        <v>1178</v>
      </c>
      <c r="F1851" t="s">
        <v>1179</v>
      </c>
      <c r="G1851" s="1">
        <v>-166025.09279399121</v>
      </c>
      <c r="H1851" s="1">
        <v>7.98</v>
      </c>
      <c r="I1851" s="2">
        <v>-1324880.2404960501</v>
      </c>
      <c r="J1851" s="3">
        <v>-2.1569310282726802E-2</v>
      </c>
      <c r="K1851" s="4">
        <v>61424321.090000004</v>
      </c>
      <c r="L1851" s="5">
        <v>3925001</v>
      </c>
      <c r="M1851" s="6">
        <v>15.64950457</v>
      </c>
      <c r="N1851" s="7" t="str">
        <f>IF(ISNUMBER(_xll.BDP($C1851, "DELTA_MID")),_xll.BDP($C1851, "DELTA_MID")," ")</f>
        <v xml:space="preserve"> </v>
      </c>
      <c r="O1851" s="7" t="str">
        <f>IF(ISNUMBER(N1851),_xll.BDP($C1851, "OPT_UNDL_TICKER"),"")</f>
        <v/>
      </c>
      <c r="P1851" s="8" t="str">
        <f>IF(ISNUMBER(N1851),_xll.BDP($C1851, "OPT_UNDL_PX")," ")</f>
        <v xml:space="preserve"> </v>
      </c>
      <c r="Q1851" s="7" t="str">
        <f>IF(ISNUMBER(N1851),+G1851*_xll.BDP($C1851, "PX_POS_MULT_FACTOR")*P1851/K1851," ")</f>
        <v xml:space="preserve"> </v>
      </c>
      <c r="R1851" s="8" t="str">
        <f>IF(OR($A1851="TUA",$A1851="TYA"),"",IF(ISNUMBER(_xll.BDP($C1851,"DUR_ADJ_OAS_MID")),_xll.BDP($C1851,"DUR_ADJ_OAS_MID"),IF(ISNUMBER(_xll.BDP($E1851&amp;" ISIN","DUR_ADJ_OAS_MID")),_xll.BDP($E1851&amp;" ISIN","DUR_ADJ_OAS_MID")," ")))</f>
        <v xml:space="preserve"> </v>
      </c>
      <c r="S1851" s="7" t="str">
        <f t="shared" si="29"/>
        <v xml:space="preserve"> </v>
      </c>
      <c r="AB1851" s="8" t="s">
        <v>693</v>
      </c>
      <c r="AG1851">
        <v>-1.413E-3</v>
      </c>
    </row>
    <row r="1852" spans="1:33" x14ac:dyDescent="0.25">
      <c r="A1852" t="s">
        <v>5031</v>
      </c>
      <c r="B1852" t="s">
        <v>1180</v>
      </c>
      <c r="C1852" t="s">
        <v>1181</v>
      </c>
      <c r="D1852" t="s">
        <v>1182</v>
      </c>
      <c r="E1852" t="s">
        <v>1183</v>
      </c>
      <c r="G1852" s="1">
        <v>-15683.27430946236</v>
      </c>
      <c r="H1852" s="1">
        <v>93.26</v>
      </c>
      <c r="I1852" s="2">
        <v>-1462622.162100459</v>
      </c>
      <c r="J1852" s="3">
        <v>-2.3811775794109199E-2</v>
      </c>
      <c r="K1852" s="4">
        <v>61424321.090000004</v>
      </c>
      <c r="L1852" s="5">
        <v>3925001</v>
      </c>
      <c r="M1852" s="6">
        <v>15.64950457</v>
      </c>
      <c r="N1852" s="7" t="str">
        <f>IF(ISNUMBER(_xll.BDP($C1852, "DELTA_MID")),_xll.BDP($C1852, "DELTA_MID")," ")</f>
        <v xml:space="preserve"> </v>
      </c>
      <c r="O1852" s="7" t="str">
        <f>IF(ISNUMBER(N1852),_xll.BDP($C1852, "OPT_UNDL_TICKER"),"")</f>
        <v/>
      </c>
      <c r="P1852" s="8" t="str">
        <f>IF(ISNUMBER(N1852),_xll.BDP($C1852, "OPT_UNDL_PX")," ")</f>
        <v xml:space="preserve"> </v>
      </c>
      <c r="Q1852" s="7" t="str">
        <f>IF(ISNUMBER(N1852),+G1852*_xll.BDP($C1852, "PX_POS_MULT_FACTOR")*P1852/K1852," ")</f>
        <v xml:space="preserve"> </v>
      </c>
      <c r="R1852" s="8" t="str">
        <f>IF(OR($A1852="TUA",$A1852="TYA"),"",IF(ISNUMBER(_xll.BDP($C1852,"DUR_ADJ_OAS_MID")),_xll.BDP($C1852,"DUR_ADJ_OAS_MID"),IF(ISNUMBER(_xll.BDP($E1852&amp;" ISIN","DUR_ADJ_OAS_MID")),_xll.BDP($E1852&amp;" ISIN","DUR_ADJ_OAS_MID")," ")))</f>
        <v xml:space="preserve"> </v>
      </c>
      <c r="S1852" s="7" t="str">
        <f t="shared" si="29"/>
        <v xml:space="preserve"> </v>
      </c>
      <c r="AB1852" s="8" t="s">
        <v>693</v>
      </c>
      <c r="AG1852">
        <v>-1.413E-3</v>
      </c>
    </row>
    <row r="1853" spans="1:33" x14ac:dyDescent="0.25">
      <c r="A1853" t="s">
        <v>5031</v>
      </c>
      <c r="B1853" t="s">
        <v>1184</v>
      </c>
      <c r="C1853" t="s">
        <v>1185</v>
      </c>
      <c r="D1853" t="s">
        <v>1186</v>
      </c>
      <c r="E1853" t="s">
        <v>1187</v>
      </c>
      <c r="F1853" t="s">
        <v>1188</v>
      </c>
      <c r="G1853" s="1">
        <v>-15790.327367474019</v>
      </c>
      <c r="H1853" s="1">
        <v>83.47</v>
      </c>
      <c r="I1853" s="2">
        <v>-1318018.625363057</v>
      </c>
      <c r="J1853" s="3">
        <v>-2.14576018419784E-2</v>
      </c>
      <c r="K1853" s="4">
        <v>61424321.090000004</v>
      </c>
      <c r="L1853" s="5">
        <v>3925001</v>
      </c>
      <c r="M1853" s="6">
        <v>15.64950457</v>
      </c>
      <c r="N1853" s="7" t="str">
        <f>IF(ISNUMBER(_xll.BDP($C1853, "DELTA_MID")),_xll.BDP($C1853, "DELTA_MID")," ")</f>
        <v xml:space="preserve"> </v>
      </c>
      <c r="O1853" s="7" t="str">
        <f>IF(ISNUMBER(N1853),_xll.BDP($C1853, "OPT_UNDL_TICKER"),"")</f>
        <v/>
      </c>
      <c r="P1853" s="8" t="str">
        <f>IF(ISNUMBER(N1853),_xll.BDP($C1853, "OPT_UNDL_PX")," ")</f>
        <v xml:space="preserve"> </v>
      </c>
      <c r="Q1853" s="7" t="str">
        <f>IF(ISNUMBER(N1853),+G1853*_xll.BDP($C1853, "PX_POS_MULT_FACTOR")*P1853/K1853," ")</f>
        <v xml:space="preserve"> </v>
      </c>
      <c r="R1853" s="8" t="str">
        <f>IF(OR($A1853="TUA",$A1853="TYA"),"",IF(ISNUMBER(_xll.BDP($C1853,"DUR_ADJ_OAS_MID")),_xll.BDP($C1853,"DUR_ADJ_OAS_MID"),IF(ISNUMBER(_xll.BDP($E1853&amp;" ISIN","DUR_ADJ_OAS_MID")),_xll.BDP($E1853&amp;" ISIN","DUR_ADJ_OAS_MID")," ")))</f>
        <v xml:space="preserve"> </v>
      </c>
      <c r="S1853" s="7" t="str">
        <f t="shared" si="29"/>
        <v xml:space="preserve"> </v>
      </c>
      <c r="AB1853" s="8" t="s">
        <v>693</v>
      </c>
      <c r="AG1853">
        <v>-1.413E-3</v>
      </c>
    </row>
    <row r="1854" spans="1:33" x14ac:dyDescent="0.25">
      <c r="A1854" t="s">
        <v>5031</v>
      </c>
      <c r="B1854" t="s">
        <v>1189</v>
      </c>
      <c r="C1854" t="s">
        <v>1190</v>
      </c>
      <c r="D1854" t="s">
        <v>1191</v>
      </c>
      <c r="E1854" t="s">
        <v>1192</v>
      </c>
      <c r="F1854" t="s">
        <v>1193</v>
      </c>
      <c r="G1854" s="1">
        <v>-16012.57240132657</v>
      </c>
      <c r="H1854" s="1">
        <v>81.680000000000007</v>
      </c>
      <c r="I1854" s="2">
        <v>-1307906.9137403539</v>
      </c>
      <c r="J1854" s="3">
        <v>-2.1292981192644899E-2</v>
      </c>
      <c r="K1854" s="4">
        <v>61424321.090000004</v>
      </c>
      <c r="L1854" s="5">
        <v>3925001</v>
      </c>
      <c r="M1854" s="6">
        <v>15.64950457</v>
      </c>
      <c r="N1854" s="7" t="str">
        <f>IF(ISNUMBER(_xll.BDP($C1854, "DELTA_MID")),_xll.BDP($C1854, "DELTA_MID")," ")</f>
        <v xml:space="preserve"> </v>
      </c>
      <c r="O1854" s="7" t="str">
        <f>IF(ISNUMBER(N1854),_xll.BDP($C1854, "OPT_UNDL_TICKER"),"")</f>
        <v/>
      </c>
      <c r="P1854" s="8" t="str">
        <f>IF(ISNUMBER(N1854),_xll.BDP($C1854, "OPT_UNDL_PX")," ")</f>
        <v xml:space="preserve"> </v>
      </c>
      <c r="Q1854" s="7" t="str">
        <f>IF(ISNUMBER(N1854),+G1854*_xll.BDP($C1854, "PX_POS_MULT_FACTOR")*P1854/K1854," ")</f>
        <v xml:space="preserve"> </v>
      </c>
      <c r="R1854" s="8" t="str">
        <f>IF(OR($A1854="TUA",$A1854="TYA"),"",IF(ISNUMBER(_xll.BDP($C1854,"DUR_ADJ_OAS_MID")),_xll.BDP($C1854,"DUR_ADJ_OAS_MID"),IF(ISNUMBER(_xll.BDP($E1854&amp;" ISIN","DUR_ADJ_OAS_MID")),_xll.BDP($E1854&amp;" ISIN","DUR_ADJ_OAS_MID")," ")))</f>
        <v xml:space="preserve"> </v>
      </c>
      <c r="S1854" s="7" t="str">
        <f t="shared" si="29"/>
        <v xml:space="preserve"> </v>
      </c>
      <c r="AB1854" s="8" t="s">
        <v>693</v>
      </c>
      <c r="AG1854">
        <v>-1.413E-3</v>
      </c>
    </row>
    <row r="1855" spans="1:33" x14ac:dyDescent="0.25">
      <c r="A1855" t="s">
        <v>5031</v>
      </c>
      <c r="B1855" t="s">
        <v>1194</v>
      </c>
      <c r="C1855" t="s">
        <v>1195</v>
      </c>
      <c r="D1855" t="s">
        <v>1196</v>
      </c>
      <c r="E1855" t="s">
        <v>1197</v>
      </c>
      <c r="F1855" t="s">
        <v>1198</v>
      </c>
      <c r="G1855" s="1">
        <v>-64198.417027795927</v>
      </c>
      <c r="H1855" s="1">
        <v>20.420000000000002</v>
      </c>
      <c r="I1855" s="2">
        <v>-1310931.6757075931</v>
      </c>
      <c r="J1855" s="3">
        <v>-2.13422249109891E-2</v>
      </c>
      <c r="K1855" s="4">
        <v>61424321.090000004</v>
      </c>
      <c r="L1855" s="5">
        <v>3925001</v>
      </c>
      <c r="M1855" s="6">
        <v>15.64950457</v>
      </c>
      <c r="N1855" s="7" t="str">
        <f>IF(ISNUMBER(_xll.BDP($C1855, "DELTA_MID")),_xll.BDP($C1855, "DELTA_MID")," ")</f>
        <v xml:space="preserve"> </v>
      </c>
      <c r="O1855" s="7" t="str">
        <f>IF(ISNUMBER(N1855),_xll.BDP($C1855, "OPT_UNDL_TICKER"),"")</f>
        <v/>
      </c>
      <c r="P1855" s="8" t="str">
        <f>IF(ISNUMBER(N1855),_xll.BDP($C1855, "OPT_UNDL_PX")," ")</f>
        <v xml:space="preserve"> </v>
      </c>
      <c r="Q1855" s="7" t="str">
        <f>IF(ISNUMBER(N1855),+G1855*_xll.BDP($C1855, "PX_POS_MULT_FACTOR")*P1855/K1855," ")</f>
        <v xml:space="preserve"> </v>
      </c>
      <c r="R1855" s="8" t="str">
        <f>IF(OR($A1855="TUA",$A1855="TYA"),"",IF(ISNUMBER(_xll.BDP($C1855,"DUR_ADJ_OAS_MID")),_xll.BDP($C1855,"DUR_ADJ_OAS_MID"),IF(ISNUMBER(_xll.BDP($E1855&amp;" ISIN","DUR_ADJ_OAS_MID")),_xll.BDP($E1855&amp;" ISIN","DUR_ADJ_OAS_MID")," ")))</f>
        <v xml:space="preserve"> </v>
      </c>
      <c r="S1855" s="7" t="str">
        <f t="shared" si="29"/>
        <v xml:space="preserve"> </v>
      </c>
      <c r="AB1855" s="8" t="s">
        <v>693</v>
      </c>
      <c r="AG1855">
        <v>-1.413E-3</v>
      </c>
    </row>
    <row r="1856" spans="1:33" x14ac:dyDescent="0.25">
      <c r="A1856" t="s">
        <v>5031</v>
      </c>
      <c r="B1856" t="s">
        <v>1199</v>
      </c>
      <c r="C1856" t="s">
        <v>1200</v>
      </c>
      <c r="D1856" t="s">
        <v>1201</v>
      </c>
      <c r="E1856" t="s">
        <v>1202</v>
      </c>
      <c r="F1856" t="s">
        <v>1203</v>
      </c>
      <c r="G1856" s="1">
        <v>-108945.82229998019</v>
      </c>
      <c r="H1856" s="1">
        <v>12.77</v>
      </c>
      <c r="I1856" s="2">
        <v>-1391238.1507707471</v>
      </c>
      <c r="J1856" s="3">
        <v>-2.26496300827204E-2</v>
      </c>
      <c r="K1856" s="4">
        <v>61424321.090000004</v>
      </c>
      <c r="L1856" s="5">
        <v>3925001</v>
      </c>
      <c r="M1856" s="6">
        <v>15.64950457</v>
      </c>
      <c r="N1856" s="7" t="str">
        <f>IF(ISNUMBER(_xll.BDP($C1856, "DELTA_MID")),_xll.BDP($C1856, "DELTA_MID")," ")</f>
        <v xml:space="preserve"> </v>
      </c>
      <c r="O1856" s="7" t="str">
        <f>IF(ISNUMBER(N1856),_xll.BDP($C1856, "OPT_UNDL_TICKER"),"")</f>
        <v/>
      </c>
      <c r="P1856" s="8" t="str">
        <f>IF(ISNUMBER(N1856),_xll.BDP($C1856, "OPT_UNDL_PX")," ")</f>
        <v xml:space="preserve"> </v>
      </c>
      <c r="Q1856" s="7" t="str">
        <f>IF(ISNUMBER(N1856),+G1856*_xll.BDP($C1856, "PX_POS_MULT_FACTOR")*P1856/K1856," ")</f>
        <v xml:space="preserve"> </v>
      </c>
      <c r="R1856" s="8" t="str">
        <f>IF(OR($A1856="TUA",$A1856="TYA"),"",IF(ISNUMBER(_xll.BDP($C1856,"DUR_ADJ_OAS_MID")),_xll.BDP($C1856,"DUR_ADJ_OAS_MID"),IF(ISNUMBER(_xll.BDP($E1856&amp;" ISIN","DUR_ADJ_OAS_MID")),_xll.BDP($E1856&amp;" ISIN","DUR_ADJ_OAS_MID")," ")))</f>
        <v xml:space="preserve"> </v>
      </c>
      <c r="S1856" s="7" t="str">
        <f t="shared" si="29"/>
        <v xml:space="preserve"> </v>
      </c>
      <c r="AB1856" s="8" t="s">
        <v>693</v>
      </c>
      <c r="AG1856">
        <v>-1.413E-3</v>
      </c>
    </row>
    <row r="1857" spans="1:33" x14ac:dyDescent="0.25">
      <c r="A1857" t="s">
        <v>5031</v>
      </c>
      <c r="B1857" t="s">
        <v>154</v>
      </c>
      <c r="C1857" t="s">
        <v>154</v>
      </c>
      <c r="D1857" t="s">
        <v>155</v>
      </c>
      <c r="E1857" t="s">
        <v>156</v>
      </c>
      <c r="F1857" t="s">
        <v>157</v>
      </c>
      <c r="G1857" s="1">
        <v>16100000</v>
      </c>
      <c r="H1857" s="1">
        <v>99.518332999999998</v>
      </c>
      <c r="I1857" s="2">
        <v>16022451.609999999</v>
      </c>
      <c r="J1857" s="3">
        <v>0.26084866000000001</v>
      </c>
      <c r="K1857" s="4">
        <v>61424321.090000004</v>
      </c>
      <c r="L1857" s="5">
        <v>3925001</v>
      </c>
      <c r="M1857" s="6">
        <v>15.64950457</v>
      </c>
      <c r="N1857" s="7" t="str">
        <f>IF(ISNUMBER(_xll.BDP($C1857, "DELTA_MID")),_xll.BDP($C1857, "DELTA_MID")," ")</f>
        <v xml:space="preserve"> </v>
      </c>
      <c r="O1857" s="7" t="str">
        <f>IF(ISNUMBER(N1857),_xll.BDP($C1857, "OPT_UNDL_TICKER"),"")</f>
        <v/>
      </c>
      <c r="P1857" s="8" t="str">
        <f>IF(ISNUMBER(N1857),_xll.BDP($C1857, "OPT_UNDL_PX")," ")</f>
        <v xml:space="preserve"> </v>
      </c>
      <c r="Q1857" s="7" t="str">
        <f>IF(ISNUMBER(N1857),+G1857*_xll.BDP($C1857, "PX_POS_MULT_FACTOR")*P1857/K1857," ")</f>
        <v xml:space="preserve"> </v>
      </c>
      <c r="R1857" s="8">
        <f>IF(OR($A1857="TUA",$A1857="TYA"),"",IF(ISNUMBER(_xll.BDP($C1857,"DUR_ADJ_OAS_MID")),_xll.BDP($C1857,"DUR_ADJ_OAS_MID"),IF(ISNUMBER(_xll.BDP($E1857&amp;" ISIN","DUR_ADJ_OAS_MID")),_xll.BDP($E1857&amp;" ISIN","DUR_ADJ_OAS_MID")," ")))</f>
        <v>0.12807389331332017</v>
      </c>
      <c r="S1857" s="7">
        <f t="shared" si="29"/>
        <v>3.3407903451762526E-2</v>
      </c>
      <c r="T1857" t="s">
        <v>157</v>
      </c>
      <c r="U1857" t="s">
        <v>96</v>
      </c>
      <c r="AG1857">
        <v>-1.413E-3</v>
      </c>
    </row>
    <row r="1858" spans="1:33" x14ac:dyDescent="0.25">
      <c r="A1858" t="s">
        <v>5031</v>
      </c>
      <c r="B1858" t="s">
        <v>92</v>
      </c>
      <c r="C1858" t="s">
        <v>92</v>
      </c>
      <c r="D1858" t="s">
        <v>93</v>
      </c>
      <c r="E1858" t="s">
        <v>94</v>
      </c>
      <c r="F1858" t="s">
        <v>95</v>
      </c>
      <c r="G1858" s="1">
        <v>3100000</v>
      </c>
      <c r="H1858" s="1">
        <v>99.659527999999995</v>
      </c>
      <c r="I1858" s="2">
        <v>3089445.37</v>
      </c>
      <c r="J1858" s="3">
        <v>5.0296779999999999E-2</v>
      </c>
      <c r="K1858" s="4">
        <v>61424321.090000004</v>
      </c>
      <c r="L1858" s="5">
        <v>3925001</v>
      </c>
      <c r="M1858" s="6">
        <v>15.64950457</v>
      </c>
      <c r="N1858" s="7" t="str">
        <f>IF(ISNUMBER(_xll.BDP($C1858, "DELTA_MID")),_xll.BDP($C1858, "DELTA_MID")," ")</f>
        <v xml:space="preserve"> </v>
      </c>
      <c r="O1858" s="7" t="str">
        <f>IF(ISNUMBER(N1858),_xll.BDP($C1858, "OPT_UNDL_TICKER"),"")</f>
        <v/>
      </c>
      <c r="P1858" s="8" t="str">
        <f>IF(ISNUMBER(N1858),_xll.BDP($C1858, "OPT_UNDL_PX")," ")</f>
        <v xml:space="preserve"> </v>
      </c>
      <c r="Q1858" s="7" t="str">
        <f>IF(ISNUMBER(N1858),+G1858*_xll.BDP($C1858, "PX_POS_MULT_FACTOR")*P1858/K1858," ")</f>
        <v xml:space="preserve"> </v>
      </c>
      <c r="R1858" s="8">
        <f>IF(OR($A1858="TUA",$A1858="TYA"),"",IF(ISNUMBER(_xll.BDP($C1858,"DUR_ADJ_OAS_MID")),_xll.BDP($C1858,"DUR_ADJ_OAS_MID"),IF(ISNUMBER(_xll.BDP($E1858&amp;" ISIN","DUR_ADJ_OAS_MID")),_xll.BDP($E1858&amp;" ISIN","DUR_ADJ_OAS_MID")," ")))</f>
        <v>9.0067984194271797E-2</v>
      </c>
      <c r="S1858" s="7">
        <f t="shared" si="29"/>
        <v>4.530129586062766E-3</v>
      </c>
      <c r="T1858" t="s">
        <v>95</v>
      </c>
      <c r="U1858" t="s">
        <v>96</v>
      </c>
      <c r="AG1858">
        <v>-1.413E-3</v>
      </c>
    </row>
    <row r="1859" spans="1:33" x14ac:dyDescent="0.25">
      <c r="A1859" t="s">
        <v>5031</v>
      </c>
      <c r="B1859" t="s">
        <v>97</v>
      </c>
      <c r="C1859" t="s">
        <v>97</v>
      </c>
      <c r="D1859" t="s">
        <v>98</v>
      </c>
      <c r="E1859" t="s">
        <v>99</v>
      </c>
      <c r="F1859" t="s">
        <v>100</v>
      </c>
      <c r="G1859" s="1">
        <v>15900000</v>
      </c>
      <c r="H1859" s="1">
        <v>99.382955999999993</v>
      </c>
      <c r="I1859" s="2">
        <v>15801890</v>
      </c>
      <c r="J1859" s="3">
        <v>0.25725787</v>
      </c>
      <c r="K1859" s="4">
        <v>61424321.090000004</v>
      </c>
      <c r="L1859" s="5">
        <v>3925001</v>
      </c>
      <c r="M1859" s="6">
        <v>15.64950457</v>
      </c>
      <c r="N1859" s="7" t="str">
        <f>IF(ISNUMBER(_xll.BDP($C1859, "DELTA_MID")),_xll.BDP($C1859, "DELTA_MID")," ")</f>
        <v xml:space="preserve"> </v>
      </c>
      <c r="O1859" s="7" t="str">
        <f>IF(ISNUMBER(N1859),_xll.BDP($C1859, "OPT_UNDL_TICKER"),"")</f>
        <v/>
      </c>
      <c r="P1859" s="8" t="str">
        <f>IF(ISNUMBER(N1859),_xll.BDP($C1859, "OPT_UNDL_PX")," ")</f>
        <v xml:space="preserve"> </v>
      </c>
      <c r="Q1859" s="7" t="str">
        <f>IF(ISNUMBER(N1859),+G1859*_xll.BDP($C1859, "PX_POS_MULT_FACTOR")*P1859/K1859," ")</f>
        <v xml:space="preserve"> </v>
      </c>
      <c r="R1859" s="8">
        <f>IF(OR($A1859="TUA",$A1859="TYA"),"",IF(ISNUMBER(_xll.BDP($C1859,"DUR_ADJ_OAS_MID")),_xll.BDP($C1859,"DUR_ADJ_OAS_MID"),IF(ISNUMBER(_xll.BDP($E1859&amp;" ISIN","DUR_ADJ_OAS_MID")),_xll.BDP($E1859&amp;" ISIN","DUR_ADJ_OAS_MID")," ")))</f>
        <v>0.16605854144542379</v>
      </c>
      <c r="S1859" s="7">
        <f t="shared" si="29"/>
        <v>4.2719866667556443E-2</v>
      </c>
      <c r="T1859" t="s">
        <v>100</v>
      </c>
      <c r="U1859" t="s">
        <v>96</v>
      </c>
      <c r="AG1859">
        <v>-1.413E-3</v>
      </c>
    </row>
    <row r="1860" spans="1:33" x14ac:dyDescent="0.25">
      <c r="A1860" t="s">
        <v>5031</v>
      </c>
      <c r="B1860" t="s">
        <v>101</v>
      </c>
      <c r="C1860" t="s">
        <v>101</v>
      </c>
      <c r="D1860" t="s">
        <v>102</v>
      </c>
      <c r="E1860" t="s">
        <v>103</v>
      </c>
      <c r="F1860" t="s">
        <v>104</v>
      </c>
      <c r="G1860" s="1">
        <v>11250000</v>
      </c>
      <c r="H1860" s="1">
        <v>99.247388999999998</v>
      </c>
      <c r="I1860" s="2">
        <v>11165331.26</v>
      </c>
      <c r="J1860" s="3">
        <v>0.18177378</v>
      </c>
      <c r="K1860" s="4">
        <v>61424321.090000004</v>
      </c>
      <c r="L1860" s="5">
        <v>3925001</v>
      </c>
      <c r="M1860" s="6">
        <v>15.64950457</v>
      </c>
      <c r="N1860" s="7" t="str">
        <f>IF(ISNUMBER(_xll.BDP($C1860, "DELTA_MID")),_xll.BDP($C1860, "DELTA_MID")," ")</f>
        <v xml:space="preserve"> </v>
      </c>
      <c r="O1860" s="7" t="str">
        <f>IF(ISNUMBER(N1860),_xll.BDP($C1860, "OPT_UNDL_TICKER"),"")</f>
        <v/>
      </c>
      <c r="P1860" s="8" t="str">
        <f>IF(ISNUMBER(N1860),_xll.BDP($C1860, "OPT_UNDL_PX")," ")</f>
        <v xml:space="preserve"> </v>
      </c>
      <c r="Q1860" s="7" t="str">
        <f>IF(ISNUMBER(N1860),+G1860*_xll.BDP($C1860, "PX_POS_MULT_FACTOR")*P1860/K1860," ")</f>
        <v xml:space="preserve"> </v>
      </c>
      <c r="R1860" s="8">
        <f>IF(OR($A1860="TUA",$A1860="TYA"),"",IF(ISNUMBER(_xll.BDP($C1860,"DUR_ADJ_OAS_MID")),_xll.BDP($C1860,"DUR_ADJ_OAS_MID"),IF(ISNUMBER(_xll.BDP($E1860&amp;" ISIN","DUR_ADJ_OAS_MID")),_xll.BDP($E1860&amp;" ISIN","DUR_ADJ_OAS_MID")," ")))</f>
        <v>0.20384514097767137</v>
      </c>
      <c r="S1860" s="7">
        <f t="shared" si="29"/>
        <v>3.7053701810144217E-2</v>
      </c>
      <c r="T1860" t="s">
        <v>104</v>
      </c>
      <c r="U1860" t="s">
        <v>96</v>
      </c>
      <c r="AG1860">
        <v>-1.413E-3</v>
      </c>
    </row>
    <row r="1861" spans="1:33" x14ac:dyDescent="0.25">
      <c r="A1861" t="s">
        <v>5031</v>
      </c>
      <c r="B1861" t="s">
        <v>158</v>
      </c>
      <c r="C1861" t="s">
        <v>158</v>
      </c>
      <c r="D1861" t="s">
        <v>159</v>
      </c>
      <c r="E1861" t="s">
        <v>160</v>
      </c>
      <c r="F1861" t="s">
        <v>161</v>
      </c>
      <c r="G1861" s="1">
        <v>4500000</v>
      </c>
      <c r="H1861" s="1">
        <v>98.899249999999995</v>
      </c>
      <c r="I1861" s="2">
        <v>4450466.25</v>
      </c>
      <c r="J1861" s="3">
        <v>7.2454459999999998E-2</v>
      </c>
      <c r="K1861" s="4">
        <v>61424321.090000004</v>
      </c>
      <c r="L1861" s="5">
        <v>3925001</v>
      </c>
      <c r="M1861" s="6">
        <v>15.64950457</v>
      </c>
      <c r="N1861" s="7" t="str">
        <f>IF(ISNUMBER(_xll.BDP($C1861, "DELTA_MID")),_xll.BDP($C1861, "DELTA_MID")," ")</f>
        <v xml:space="preserve"> </v>
      </c>
      <c r="O1861" s="7" t="str">
        <f>IF(ISNUMBER(N1861),_xll.BDP($C1861, "OPT_UNDL_TICKER"),"")</f>
        <v/>
      </c>
      <c r="P1861" s="8" t="str">
        <f>IF(ISNUMBER(N1861),_xll.BDP($C1861, "OPT_UNDL_PX")," ")</f>
        <v xml:space="preserve"> </v>
      </c>
      <c r="Q1861" s="7" t="str">
        <f>IF(ISNUMBER(N1861),+G1861*_xll.BDP($C1861, "PX_POS_MULT_FACTOR")*P1861/K1861," ")</f>
        <v xml:space="preserve"> </v>
      </c>
      <c r="R1861" s="8">
        <f>IF(OR($A1861="TUA",$A1861="TYA"),"",IF(ISNUMBER(_xll.BDP($C1861,"DUR_ADJ_OAS_MID")),_xll.BDP($C1861,"DUR_ADJ_OAS_MID"),IF(ISNUMBER(_xll.BDP($E1861&amp;" ISIN","DUR_ADJ_OAS_MID")),_xll.BDP($E1861&amp;" ISIN","DUR_ADJ_OAS_MID")," ")))</f>
        <v>0.29796042975937576</v>
      </c>
      <c r="S1861" s="7">
        <f t="shared" si="29"/>
        <v>2.1588562039583498E-2</v>
      </c>
      <c r="T1861" t="s">
        <v>161</v>
      </c>
      <c r="U1861" t="s">
        <v>96</v>
      </c>
      <c r="AG1861">
        <v>-1.413E-3</v>
      </c>
    </row>
    <row r="1862" spans="1:33" x14ac:dyDescent="0.25">
      <c r="A1862" t="s">
        <v>5031</v>
      </c>
      <c r="B1862" t="s">
        <v>105</v>
      </c>
      <c r="C1862" t="s">
        <v>105</v>
      </c>
      <c r="G1862" s="1">
        <v>184014.85</v>
      </c>
      <c r="H1862" s="1">
        <v>1</v>
      </c>
      <c r="I1862" s="2">
        <v>184014.85</v>
      </c>
      <c r="J1862" s="3">
        <v>2.9957999999999999E-3</v>
      </c>
      <c r="K1862" s="4">
        <v>61424321.090000004</v>
      </c>
      <c r="L1862" s="5">
        <v>3925001</v>
      </c>
      <c r="M1862" s="6">
        <v>15.64950457</v>
      </c>
      <c r="N1862" s="7" t="str">
        <f>IF(ISNUMBER(_xll.BDP($C1862, "DELTA_MID")),_xll.BDP($C1862, "DELTA_MID")," ")</f>
        <v xml:space="preserve"> </v>
      </c>
      <c r="O1862" s="7" t="str">
        <f>IF(ISNUMBER(N1862),_xll.BDP($C1862, "OPT_UNDL_TICKER"),"")</f>
        <v/>
      </c>
      <c r="P1862" s="8" t="str">
        <f>IF(ISNUMBER(N1862),_xll.BDP($C1862, "OPT_UNDL_PX")," ")</f>
        <v xml:space="preserve"> </v>
      </c>
      <c r="Q1862" s="7" t="str">
        <f>IF(ISNUMBER(N1862),+G1862*_xll.BDP($C1862, "PX_POS_MULT_FACTOR")*P1862/K1862," ")</f>
        <v xml:space="preserve"> </v>
      </c>
      <c r="R1862" s="8" t="str">
        <f>IF(OR($A1862="TUA",$A1862="TYA"),"",IF(ISNUMBER(_xll.BDP($C1862,"DUR_ADJ_OAS_MID")),_xll.BDP($C1862,"DUR_ADJ_OAS_MID"),IF(ISNUMBER(_xll.BDP($E1862&amp;" ISIN","DUR_ADJ_OAS_MID")),_xll.BDP($E1862&amp;" ISIN","DUR_ADJ_OAS_MID")," ")))</f>
        <v xml:space="preserve"> </v>
      </c>
      <c r="S1862" s="7" t="str">
        <f t="shared" si="29"/>
        <v xml:space="preserve"> </v>
      </c>
      <c r="T1862" t="s">
        <v>105</v>
      </c>
      <c r="U1862" t="s">
        <v>105</v>
      </c>
      <c r="AG1862">
        <v>-1.413E-3</v>
      </c>
    </row>
    <row r="1863" spans="1:33" x14ac:dyDescent="0.25">
      <c r="N1863" s="7" t="str">
        <f>IF(ISNUMBER(_xll.BDP($C1863, "DELTA_MID")),_xll.BDP($C1863, "DELTA_MID")," ")</f>
        <v xml:space="preserve"> </v>
      </c>
      <c r="O1863" s="7" t="str">
        <f>IF(ISNUMBER(N1863),_xll.BDP($C1863, "OPT_UNDL_TICKER"),"")</f>
        <v/>
      </c>
      <c r="P1863" s="8" t="str">
        <f>IF(ISNUMBER(N1863),_xll.BDP($C1863, "OPT_UNDL_PX")," ")</f>
        <v xml:space="preserve"> </v>
      </c>
      <c r="Q1863" s="7" t="str">
        <f>IF(ISNUMBER(N1863),+G1863*_xll.BDP($C1863, "PX_POS_MULT_FACTOR")*P1863/K1863," ")</f>
        <v xml:space="preserve"> </v>
      </c>
      <c r="R1863" s="8" t="str">
        <f>IF(OR($A1863="TUA",$A1863="TYA"),"",IF(ISNUMBER(_xll.BDP($C1863,"DUR_ADJ_OAS_MID")),_xll.BDP($C1863,"DUR_ADJ_OAS_MID"),IF(ISNUMBER(_xll.BDP($E1863&amp;" ISIN","DUR_ADJ_OAS_MID")),_xll.BDP($E1863&amp;" ISIN","DUR_ADJ_OAS_MID")," ")))</f>
        <v xml:space="preserve"> </v>
      </c>
      <c r="S1863" s="7" t="str">
        <f t="shared" si="29"/>
        <v xml:space="preserve"> </v>
      </c>
    </row>
    <row r="1864" spans="1:33" x14ac:dyDescent="0.25">
      <c r="A1864" t="s">
        <v>5060</v>
      </c>
      <c r="B1864" t="s">
        <v>5061</v>
      </c>
      <c r="C1864" t="s">
        <v>5062</v>
      </c>
      <c r="F1864" t="s">
        <v>5062</v>
      </c>
      <c r="G1864" s="1">
        <v>325000000</v>
      </c>
      <c r="H1864" s="1">
        <v>-1.2097169999999999</v>
      </c>
      <c r="I1864" s="2">
        <v>-3931580.58</v>
      </c>
      <c r="J1864" s="3">
        <v>-6.9548979999999996E-2</v>
      </c>
      <c r="K1864" s="4">
        <v>56529669.549999997</v>
      </c>
      <c r="L1864" s="5">
        <v>1550001</v>
      </c>
      <c r="M1864" s="6">
        <v>36.470731020000002</v>
      </c>
      <c r="N1864" s="7" t="str">
        <f>IF(ISNUMBER(_xll.BDP($C1864, "DELTA_MID")),_xll.BDP($C1864, "DELTA_MID")," ")</f>
        <v xml:space="preserve"> </v>
      </c>
      <c r="O1864" s="7" t="str">
        <f>IF(ISNUMBER(N1864),_xll.BDP($C1864, "OPT_UNDL_TICKER"),"")</f>
        <v/>
      </c>
      <c r="P1864" s="8" t="str">
        <f>IF(ISNUMBER(N1864),_xll.BDP($C1864, "OPT_UNDL_PX")," ")</f>
        <v xml:space="preserve"> </v>
      </c>
      <c r="Q1864" s="7" t="str">
        <f>IF(ISNUMBER(N1864),+G1864*_xll.BDP($C1864, "PX_POS_MULT_FACTOR")*P1864/K1864," ")</f>
        <v xml:space="preserve"> </v>
      </c>
      <c r="R1864" s="8" t="str">
        <f>IF(OR($A1864="TUA",$A1864="TYA"),"",IF(ISNUMBER(_xll.BDP($C1864,"DUR_ADJ_OAS_MID")),_xll.BDP($C1864,"DUR_ADJ_OAS_MID"),IF(ISNUMBER(_xll.BDP($E1864&amp;" ISIN","DUR_ADJ_OAS_MID")),_xll.BDP($E1864&amp;" ISIN","DUR_ADJ_OAS_MID")," ")))</f>
        <v xml:space="preserve"> </v>
      </c>
      <c r="S1864" s="7" t="str">
        <f t="shared" si="29"/>
        <v xml:space="preserve"> </v>
      </c>
      <c r="T1864" t="s">
        <v>5062</v>
      </c>
      <c r="U1864" t="s">
        <v>4778</v>
      </c>
    </row>
    <row r="1865" spans="1:33" x14ac:dyDescent="0.25">
      <c r="A1865" t="s">
        <v>5060</v>
      </c>
      <c r="B1865" t="s">
        <v>5063</v>
      </c>
      <c r="C1865" t="s">
        <v>5064</v>
      </c>
      <c r="F1865" t="s">
        <v>5064</v>
      </c>
      <c r="G1865" s="1">
        <v>475000000</v>
      </c>
      <c r="H1865" s="1">
        <v>-1.656566</v>
      </c>
      <c r="I1865" s="2">
        <v>-7868687.6399999997</v>
      </c>
      <c r="J1865" s="3">
        <v>-0.13919571</v>
      </c>
      <c r="K1865" s="4">
        <v>56529669.549999997</v>
      </c>
      <c r="L1865" s="5">
        <v>1550001</v>
      </c>
      <c r="M1865" s="6">
        <v>36.470731020000002</v>
      </c>
      <c r="N1865" s="7" t="str">
        <f>IF(ISNUMBER(_xll.BDP($C1865, "DELTA_MID")),_xll.BDP($C1865, "DELTA_MID")," ")</f>
        <v xml:space="preserve"> </v>
      </c>
      <c r="O1865" s="7" t="str">
        <f>IF(ISNUMBER(N1865),_xll.BDP($C1865, "OPT_UNDL_TICKER"),"")</f>
        <v/>
      </c>
      <c r="P1865" s="8" t="str">
        <f>IF(ISNUMBER(N1865),_xll.BDP($C1865, "OPT_UNDL_PX")," ")</f>
        <v xml:space="preserve"> </v>
      </c>
      <c r="Q1865" s="7" t="str">
        <f>IF(ISNUMBER(N1865),+G1865*_xll.BDP($C1865, "PX_POS_MULT_FACTOR")*P1865/K1865," ")</f>
        <v xml:space="preserve"> </v>
      </c>
      <c r="R1865" s="8" t="str">
        <f>IF(OR($A1865="TUA",$A1865="TYA"),"",IF(ISNUMBER(_xll.BDP($C1865,"DUR_ADJ_OAS_MID")),_xll.BDP($C1865,"DUR_ADJ_OAS_MID"),IF(ISNUMBER(_xll.BDP($E1865&amp;" ISIN","DUR_ADJ_OAS_MID")),_xll.BDP($E1865&amp;" ISIN","DUR_ADJ_OAS_MID")," ")))</f>
        <v xml:space="preserve"> </v>
      </c>
      <c r="S1865" s="7" t="str">
        <f t="shared" si="29"/>
        <v xml:space="preserve"> </v>
      </c>
      <c r="T1865" t="s">
        <v>5064</v>
      </c>
      <c r="U1865" t="s">
        <v>4778</v>
      </c>
    </row>
    <row r="1866" spans="1:33" x14ac:dyDescent="0.25">
      <c r="A1866" t="s">
        <v>5060</v>
      </c>
      <c r="B1866" t="s">
        <v>5065</v>
      </c>
      <c r="C1866" t="s">
        <v>5066</v>
      </c>
      <c r="F1866" t="s">
        <v>5066</v>
      </c>
      <c r="G1866" s="1">
        <v>625000000</v>
      </c>
      <c r="H1866" s="1">
        <v>-1.489997</v>
      </c>
      <c r="I1866" s="2">
        <v>-9312479</v>
      </c>
      <c r="J1866" s="3">
        <v>-0.16473613000000001</v>
      </c>
      <c r="K1866" s="4">
        <v>56529669.549999997</v>
      </c>
      <c r="L1866" s="5">
        <v>1550001</v>
      </c>
      <c r="M1866" s="6">
        <v>36.470731020000002</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t="str">
        <f>IF(OR($A1866="TUA",$A1866="TYA"),"",IF(ISNUMBER(_xll.BDP($C1866,"DUR_ADJ_OAS_MID")),_xll.BDP($C1866,"DUR_ADJ_OAS_MID"),IF(ISNUMBER(_xll.BDP($E1866&amp;" ISIN","DUR_ADJ_OAS_MID")),_xll.BDP($E1866&amp;" ISIN","DUR_ADJ_OAS_MID")," ")))</f>
        <v xml:space="preserve"> </v>
      </c>
      <c r="S1866" s="7" t="str">
        <f t="shared" si="29"/>
        <v xml:space="preserve"> </v>
      </c>
      <c r="T1866" t="s">
        <v>5066</v>
      </c>
      <c r="U1866" t="s">
        <v>4778</v>
      </c>
    </row>
    <row r="1867" spans="1:33" x14ac:dyDescent="0.25">
      <c r="A1867" t="s">
        <v>5060</v>
      </c>
      <c r="B1867" t="s">
        <v>5067</v>
      </c>
      <c r="C1867" t="s">
        <v>5068</v>
      </c>
      <c r="F1867" t="s">
        <v>5068</v>
      </c>
      <c r="G1867" s="1">
        <v>125000000</v>
      </c>
      <c r="H1867" s="1">
        <v>-1.7842629999999999</v>
      </c>
      <c r="I1867" s="2">
        <v>-2230328.94</v>
      </c>
      <c r="J1867" s="3">
        <v>-3.9454129999999997E-2</v>
      </c>
      <c r="K1867" s="4">
        <v>56529669.549999997</v>
      </c>
      <c r="L1867" s="5">
        <v>1550001</v>
      </c>
      <c r="M1867" s="6">
        <v>36.470731020000002</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t="str">
        <f>IF(OR($A1867="TUA",$A1867="TYA"),"",IF(ISNUMBER(_xll.BDP($C1867,"DUR_ADJ_OAS_MID")),_xll.BDP($C1867,"DUR_ADJ_OAS_MID"),IF(ISNUMBER(_xll.BDP($E1867&amp;" ISIN","DUR_ADJ_OAS_MID")),_xll.BDP($E1867&amp;" ISIN","DUR_ADJ_OAS_MID")," ")))</f>
        <v xml:space="preserve"> </v>
      </c>
      <c r="S1867" s="7" t="str">
        <f t="shared" si="29"/>
        <v xml:space="preserve"> </v>
      </c>
      <c r="T1867" t="s">
        <v>5068</v>
      </c>
      <c r="U1867" t="s">
        <v>4778</v>
      </c>
    </row>
    <row r="1868" spans="1:33" x14ac:dyDescent="0.25">
      <c r="A1868" t="s">
        <v>5060</v>
      </c>
      <c r="B1868" t="s">
        <v>1204</v>
      </c>
      <c r="C1868" t="s">
        <v>5745</v>
      </c>
      <c r="D1868" t="s">
        <v>1205</v>
      </c>
      <c r="E1868" t="s">
        <v>1206</v>
      </c>
      <c r="F1868" t="s">
        <v>1207</v>
      </c>
      <c r="G1868" s="1">
        <v>1800000</v>
      </c>
      <c r="H1868" s="1">
        <v>99.726924999999994</v>
      </c>
      <c r="I1868" s="2">
        <v>1795084.65</v>
      </c>
      <c r="J1868" s="3">
        <v>3.1754730000000002E-2</v>
      </c>
      <c r="K1868" s="4">
        <v>56529669.549999997</v>
      </c>
      <c r="L1868" s="5">
        <v>1550001</v>
      </c>
      <c r="M1868" s="6">
        <v>36.470731020000002</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f>IF(OR($A1868="TUA",$A1868="TYA"),"",IF(ISNUMBER(_xll.BDP($C1868,"DUR_ADJ_OAS_MID")),_xll.BDP($C1868,"DUR_ADJ_OAS_MID"),IF(ISNUMBER(_xll.BDP($E1868&amp;" ISIN","DUR_ADJ_OAS_MID")),_xll.BDP($E1868&amp;" ISIN","DUR_ADJ_OAS_MID")," ")))</f>
        <v>7.1020392438933183E-2</v>
      </c>
      <c r="S1868" s="7">
        <f t="shared" si="29"/>
        <v>2.2552333863923649E-3</v>
      </c>
      <c r="T1868" t="s">
        <v>1207</v>
      </c>
      <c r="U1868" t="s">
        <v>167</v>
      </c>
    </row>
    <row r="1869" spans="1:33" x14ac:dyDescent="0.25">
      <c r="A1869" t="s">
        <v>5060</v>
      </c>
      <c r="B1869" t="s">
        <v>154</v>
      </c>
      <c r="C1869" t="s">
        <v>154</v>
      </c>
      <c r="D1869" t="s">
        <v>155</v>
      </c>
      <c r="E1869" t="s">
        <v>156</v>
      </c>
      <c r="F1869" t="s">
        <v>157</v>
      </c>
      <c r="G1869" s="1">
        <v>8400000</v>
      </c>
      <c r="H1869" s="1">
        <v>99.518332999999998</v>
      </c>
      <c r="I1869" s="2">
        <v>8359539.9699999997</v>
      </c>
      <c r="J1869" s="3">
        <v>0.1478788</v>
      </c>
      <c r="K1869" s="4">
        <v>56529669.549999997</v>
      </c>
      <c r="L1869" s="5">
        <v>1550001</v>
      </c>
      <c r="M1869" s="6">
        <v>36.470731020000002</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f>IF(OR($A1869="TUA",$A1869="TYA"),"",IF(ISNUMBER(_xll.BDP($C1869,"DUR_ADJ_OAS_MID")),_xll.BDP($C1869,"DUR_ADJ_OAS_MID"),IF(ISNUMBER(_xll.BDP($E1869&amp;" ISIN","DUR_ADJ_OAS_MID")),_xll.BDP($E1869&amp;" ISIN","DUR_ADJ_OAS_MID")," ")))</f>
        <v>0.12807389331332017</v>
      </c>
      <c r="S1869" s="7">
        <f t="shared" si="29"/>
        <v>1.8939413654501813E-2</v>
      </c>
      <c r="T1869" t="s">
        <v>157</v>
      </c>
      <c r="U1869" t="s">
        <v>96</v>
      </c>
    </row>
    <row r="1870" spans="1:33" x14ac:dyDescent="0.25">
      <c r="A1870" t="s">
        <v>5060</v>
      </c>
      <c r="B1870" t="s">
        <v>92</v>
      </c>
      <c r="C1870" t="s">
        <v>92</v>
      </c>
      <c r="D1870" t="s">
        <v>93</v>
      </c>
      <c r="E1870" t="s">
        <v>94</v>
      </c>
      <c r="F1870" t="s">
        <v>95</v>
      </c>
      <c r="G1870" s="1">
        <v>2700000</v>
      </c>
      <c r="H1870" s="1">
        <v>99.659527999999995</v>
      </c>
      <c r="I1870" s="2">
        <v>2690807.26</v>
      </c>
      <c r="J1870" s="3">
        <v>4.7599910000000002E-2</v>
      </c>
      <c r="K1870" s="4">
        <v>56529669.549999997</v>
      </c>
      <c r="L1870" s="5">
        <v>1550001</v>
      </c>
      <c r="M1870" s="6">
        <v>36.470731020000002</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f>IF(OR($A1870="TUA",$A1870="TYA"),"",IF(ISNUMBER(_xll.BDP($C1870,"DUR_ADJ_OAS_MID")),_xll.BDP($C1870,"DUR_ADJ_OAS_MID"),IF(ISNUMBER(_xll.BDP($E1870&amp;" ISIN","DUR_ADJ_OAS_MID")),_xll.BDP($E1870&amp;" ISIN","DUR_ADJ_OAS_MID")," ")))</f>
        <v>9.0067984194271797E-2</v>
      </c>
      <c r="S1870" s="7">
        <f t="shared" si="29"/>
        <v>4.2872279415287606E-3</v>
      </c>
      <c r="T1870" t="s">
        <v>95</v>
      </c>
      <c r="U1870" t="s">
        <v>96</v>
      </c>
    </row>
    <row r="1871" spans="1:33" x14ac:dyDescent="0.25">
      <c r="A1871" t="s">
        <v>5060</v>
      </c>
      <c r="B1871" t="s">
        <v>97</v>
      </c>
      <c r="C1871" t="s">
        <v>97</v>
      </c>
      <c r="D1871" t="s">
        <v>98</v>
      </c>
      <c r="E1871" t="s">
        <v>99</v>
      </c>
      <c r="F1871" t="s">
        <v>100</v>
      </c>
      <c r="G1871" s="1">
        <v>6750000</v>
      </c>
      <c r="H1871" s="1">
        <v>99.382955999999993</v>
      </c>
      <c r="I1871" s="2">
        <v>6708349.5300000003</v>
      </c>
      <c r="J1871" s="3">
        <v>0.11866953</v>
      </c>
      <c r="K1871" s="4">
        <v>56529669.549999997</v>
      </c>
      <c r="L1871" s="5">
        <v>1550001</v>
      </c>
      <c r="M1871" s="6">
        <v>36.470731020000002</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f>IF(OR($A1871="TUA",$A1871="TYA"),"",IF(ISNUMBER(_xll.BDP($C1871,"DUR_ADJ_OAS_MID")),_xll.BDP($C1871,"DUR_ADJ_OAS_MID"),IF(ISNUMBER(_xll.BDP($E1871&amp;" ISIN","DUR_ADJ_OAS_MID")),_xll.BDP($E1871&amp;" ISIN","DUR_ADJ_OAS_MID")," ")))</f>
        <v>0.16605854144542379</v>
      </c>
      <c r="S1871" s="7">
        <f t="shared" si="29"/>
        <v>1.9706089065813961E-2</v>
      </c>
      <c r="T1871" t="s">
        <v>100</v>
      </c>
      <c r="U1871" t="s">
        <v>96</v>
      </c>
    </row>
    <row r="1872" spans="1:33" x14ac:dyDescent="0.25">
      <c r="A1872" t="s">
        <v>5060</v>
      </c>
      <c r="B1872" t="s">
        <v>101</v>
      </c>
      <c r="C1872" t="s">
        <v>101</v>
      </c>
      <c r="D1872" t="s">
        <v>102</v>
      </c>
      <c r="E1872" t="s">
        <v>103</v>
      </c>
      <c r="F1872" t="s">
        <v>104</v>
      </c>
      <c r="G1872" s="1">
        <v>23900000</v>
      </c>
      <c r="H1872" s="1">
        <v>99.247388999999998</v>
      </c>
      <c r="I1872" s="2">
        <v>23720125.969999999</v>
      </c>
      <c r="J1872" s="3">
        <v>0.41960489000000001</v>
      </c>
      <c r="K1872" s="4">
        <v>56529669.549999997</v>
      </c>
      <c r="L1872" s="5">
        <v>1550001</v>
      </c>
      <c r="M1872" s="6">
        <v>36.470731020000002</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f>IF(OR($A1872="TUA",$A1872="TYA"),"",IF(ISNUMBER(_xll.BDP($C1872,"DUR_ADJ_OAS_MID")),_xll.BDP($C1872,"DUR_ADJ_OAS_MID"),IF(ISNUMBER(_xll.BDP($E1872&amp;" ISIN","DUR_ADJ_OAS_MID")),_xll.BDP($E1872&amp;" ISIN","DUR_ADJ_OAS_MID")," ")))</f>
        <v>0.20384514097767137</v>
      </c>
      <c r="S1872" s="7">
        <f t="shared" si="29"/>
        <v>8.5534417956970282E-2</v>
      </c>
      <c r="T1872" t="s">
        <v>104</v>
      </c>
      <c r="U1872" t="s">
        <v>96</v>
      </c>
    </row>
    <row r="1873" spans="1:33" x14ac:dyDescent="0.25">
      <c r="A1873" t="s">
        <v>5060</v>
      </c>
      <c r="B1873" t="s">
        <v>2230</v>
      </c>
      <c r="C1873" t="s">
        <v>2230</v>
      </c>
      <c r="D1873" t="s">
        <v>2231</v>
      </c>
      <c r="E1873" t="s">
        <v>2232</v>
      </c>
      <c r="F1873" t="s">
        <v>2233</v>
      </c>
      <c r="G1873" s="1">
        <v>5000000</v>
      </c>
      <c r="H1873" s="1">
        <v>99.111249999999998</v>
      </c>
      <c r="I1873" s="2">
        <v>4955562.5</v>
      </c>
      <c r="J1873" s="3">
        <v>8.7663039999999998E-2</v>
      </c>
      <c r="K1873" s="4">
        <v>56529669.549999997</v>
      </c>
      <c r="L1873" s="5">
        <v>1550001</v>
      </c>
      <c r="M1873" s="6">
        <v>36.470731020000002</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f>IF(OR($A1873="TUA",$A1873="TYA"),"",IF(ISNUMBER(_xll.BDP($C1873,"DUR_ADJ_OAS_MID")),_xll.BDP($C1873,"DUR_ADJ_OAS_MID"),IF(ISNUMBER(_xll.BDP($E1873&amp;" ISIN","DUR_ADJ_OAS_MID")),_xll.BDP($E1873&amp;" ISIN","DUR_ADJ_OAS_MID")," ")))</f>
        <v>0.24163738637970478</v>
      </c>
      <c r="S1873" s="7">
        <f t="shared" si="29"/>
        <v>2.1182667867699515E-2</v>
      </c>
      <c r="T1873" t="s">
        <v>2233</v>
      </c>
      <c r="U1873" t="s">
        <v>96</v>
      </c>
    </row>
    <row r="1874" spans="1:33" x14ac:dyDescent="0.25">
      <c r="A1874" t="s">
        <v>5060</v>
      </c>
      <c r="B1874" t="s">
        <v>4818</v>
      </c>
      <c r="C1874" t="s">
        <v>4818</v>
      </c>
      <c r="D1874" t="s">
        <v>4819</v>
      </c>
      <c r="E1874" t="s">
        <v>4820</v>
      </c>
      <c r="F1874" t="s">
        <v>4821</v>
      </c>
      <c r="G1874" s="1">
        <v>16600000</v>
      </c>
      <c r="H1874" s="1">
        <v>98.968811000000002</v>
      </c>
      <c r="I1874" s="2">
        <v>16428822.630000001</v>
      </c>
      <c r="J1874" s="3">
        <v>0.29062301000000001</v>
      </c>
      <c r="K1874" s="4">
        <v>56529669.549999997</v>
      </c>
      <c r="L1874" s="5">
        <v>1550001</v>
      </c>
      <c r="M1874" s="6">
        <v>36.470731020000002</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f>IF(OR($A1874="TUA",$A1874="TYA"),"",IF(ISNUMBER(_xll.BDP($C1874,"DUR_ADJ_OAS_MID")),_xll.BDP($C1874,"DUR_ADJ_OAS_MID"),IF(ISNUMBER(_xll.BDP($E1874&amp;" ISIN","DUR_ADJ_OAS_MID")),_xll.BDP($E1874&amp;" ISIN","DUR_ADJ_OAS_MID")," ")))</f>
        <v>0.27919038122323503</v>
      </c>
      <c r="S1874" s="7">
        <f t="shared" si="29"/>
        <v>8.113914895414405E-2</v>
      </c>
      <c r="T1874" t="s">
        <v>4821</v>
      </c>
      <c r="U1874" t="s">
        <v>96</v>
      </c>
    </row>
    <row r="1875" spans="1:33" x14ac:dyDescent="0.25">
      <c r="A1875" t="s">
        <v>5060</v>
      </c>
      <c r="B1875" t="s">
        <v>1849</v>
      </c>
      <c r="C1875" t="s">
        <v>1849</v>
      </c>
      <c r="D1875" t="s">
        <v>1850</v>
      </c>
      <c r="E1875" t="s">
        <v>1851</v>
      </c>
      <c r="F1875" t="s">
        <v>1852</v>
      </c>
      <c r="G1875" s="1">
        <v>14800000</v>
      </c>
      <c r="H1875" s="1">
        <v>99.037341999999995</v>
      </c>
      <c r="I1875" s="2">
        <v>14657526.619999999</v>
      </c>
      <c r="J1875" s="3">
        <v>0.25928909</v>
      </c>
      <c r="K1875" s="4">
        <v>56529669.549999997</v>
      </c>
      <c r="L1875" s="5">
        <v>1550001</v>
      </c>
      <c r="M1875" s="6">
        <v>36.470731020000002</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f>IF(OR($A1875="TUA",$A1875="TYA"),"",IF(ISNUMBER(_xll.BDP($C1875,"DUR_ADJ_OAS_MID")),_xll.BDP($C1875,"DUR_ADJ_OAS_MID"),IF(ISNUMBER(_xll.BDP($E1875&amp;" ISIN","DUR_ADJ_OAS_MID")),_xll.BDP($E1875&amp;" ISIN","DUR_ADJ_OAS_MID")," ")))</f>
        <v>0.26039411677753782</v>
      </c>
      <c r="S1875" s="7">
        <f t="shared" si="29"/>
        <v>6.7517353580601513E-2</v>
      </c>
      <c r="T1875" t="s">
        <v>1852</v>
      </c>
      <c r="U1875" t="s">
        <v>96</v>
      </c>
    </row>
    <row r="1876" spans="1:33" x14ac:dyDescent="0.25">
      <c r="A1876" t="s">
        <v>5060</v>
      </c>
      <c r="B1876" t="s">
        <v>105</v>
      </c>
      <c r="C1876" t="s">
        <v>105</v>
      </c>
      <c r="G1876" s="1">
        <v>556926.59</v>
      </c>
      <c r="H1876" s="1">
        <v>1</v>
      </c>
      <c r="I1876" s="2">
        <v>556926.59</v>
      </c>
      <c r="J1876" s="3">
        <v>9.8519300000000001E-3</v>
      </c>
      <c r="K1876" s="4">
        <v>56529669.549999997</v>
      </c>
      <c r="L1876" s="5">
        <v>1550001</v>
      </c>
      <c r="M1876" s="6">
        <v>36.470731020000002</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t="str">
        <f>IF(OR($A1876="TUA",$A1876="TYA"),"",IF(ISNUMBER(_xll.BDP($C1876,"DUR_ADJ_OAS_MID")),_xll.BDP($C1876,"DUR_ADJ_OAS_MID"),IF(ISNUMBER(_xll.BDP($E1876&amp;" ISIN","DUR_ADJ_OAS_MID")),_xll.BDP($E1876&amp;" ISIN","DUR_ADJ_OAS_MID")," ")))</f>
        <v xml:space="preserve"> </v>
      </c>
      <c r="S1876" s="7" t="str">
        <f t="shared" si="29"/>
        <v xml:space="preserve"> </v>
      </c>
      <c r="T1876" t="s">
        <v>105</v>
      </c>
      <c r="U1876" t="s">
        <v>105</v>
      </c>
    </row>
    <row r="1877" spans="1:33" x14ac:dyDescent="0.25">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t="str">
        <f>IF(OR($A1877="TUA",$A1877="TYA"),"",IF(ISNUMBER(_xll.BDP($C1877,"DUR_ADJ_OAS_MID")),_xll.BDP($C1877,"DUR_ADJ_OAS_MID"),IF(ISNUMBER(_xll.BDP($E1877&amp;" ISIN","DUR_ADJ_OAS_MID")),_xll.BDP($E1877&amp;" ISIN","DUR_ADJ_OAS_MID")," ")))</f>
        <v xml:space="preserve"> </v>
      </c>
      <c r="S1877" s="7" t="str">
        <f t="shared" si="29"/>
        <v xml:space="preserve"> </v>
      </c>
    </row>
    <row r="1878" spans="1:33" x14ac:dyDescent="0.25">
      <c r="A1878" t="s">
        <v>5069</v>
      </c>
      <c r="B1878" t="s">
        <v>5070</v>
      </c>
      <c r="C1878" t="s">
        <v>5070</v>
      </c>
      <c r="F1878" t="s">
        <v>5071</v>
      </c>
      <c r="G1878" s="1">
        <v>-5000000</v>
      </c>
      <c r="H1878" s="1">
        <v>3.2899999999999999E-2</v>
      </c>
      <c r="I1878" s="2">
        <v>-164500</v>
      </c>
      <c r="J1878" s="3">
        <v>-7.8622999999999996E-4</v>
      </c>
      <c r="K1878" s="4">
        <v>209227408.77000001</v>
      </c>
      <c r="L1878" s="5">
        <v>8025001</v>
      </c>
      <c r="M1878" s="6">
        <v>26.071947999999999</v>
      </c>
      <c r="N1878" s="7" t="str">
        <f>IF(ISNUMBER(_xll.BDP($C1878, "DELTA_MID")),_xll.BDP($C1878, "DELTA_MID")," ")</f>
        <v xml:space="preserve"> </v>
      </c>
      <c r="O1878" s="7" t="str">
        <f>IF(ISNUMBER(N1878),_xll.BDP($C1878, "OPT_UNDL_TICKER"),"")</f>
        <v/>
      </c>
      <c r="P1878" s="8" t="str">
        <f>IF(ISNUMBER(N1878),_xll.BDP($C1878, "OPT_UNDL_PX")," ")</f>
        <v xml:space="preserve"> </v>
      </c>
      <c r="Q1878" s="7" t="str">
        <f>IF(ISNUMBER(N1878),+G1878*_xll.BDP($C1878, "PX_POS_MULT_FACTOR")*P1878/K1878," ")</f>
        <v xml:space="preserve"> </v>
      </c>
      <c r="R1878" s="8" t="str">
        <f>IF(OR($A1878="TUA",$A1878="TYA"),"",IF(ISNUMBER(_xll.BDP($C1878,"DUR_ADJ_OAS_MID")),_xll.BDP($C1878,"DUR_ADJ_OAS_MID"),IF(ISNUMBER(_xll.BDP($E1878&amp;" ISIN","DUR_ADJ_OAS_MID")),_xll.BDP($E1878&amp;" ISIN","DUR_ADJ_OAS_MID")," ")))</f>
        <v xml:space="preserve"> </v>
      </c>
      <c r="S1878" s="7" t="str">
        <f t="shared" si="29"/>
        <v xml:space="preserve"> </v>
      </c>
      <c r="T1878" t="s">
        <v>5071</v>
      </c>
      <c r="U1878" t="s">
        <v>52</v>
      </c>
      <c r="AG1878">
        <v>1.7100000000000001E-4</v>
      </c>
    </row>
    <row r="1879" spans="1:33" x14ac:dyDescent="0.25">
      <c r="A1879" t="s">
        <v>5069</v>
      </c>
      <c r="B1879" t="s">
        <v>5072</v>
      </c>
      <c r="C1879" t="s">
        <v>5072</v>
      </c>
      <c r="F1879" t="s">
        <v>5073</v>
      </c>
      <c r="G1879" s="1">
        <v>-1500000</v>
      </c>
      <c r="H1879" s="1">
        <v>1.4800000000000001E-2</v>
      </c>
      <c r="I1879" s="2">
        <v>-22200</v>
      </c>
      <c r="J1879" s="3">
        <v>-1.061E-4</v>
      </c>
      <c r="K1879" s="4">
        <v>209227408.77000001</v>
      </c>
      <c r="L1879" s="5">
        <v>8025001</v>
      </c>
      <c r="M1879" s="6">
        <v>26.071947999999999</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t="str">
        <f>IF(OR($A1879="TUA",$A1879="TYA"),"",IF(ISNUMBER(_xll.BDP($C1879,"DUR_ADJ_OAS_MID")),_xll.BDP($C1879,"DUR_ADJ_OAS_MID"),IF(ISNUMBER(_xll.BDP($E1879&amp;" ISIN","DUR_ADJ_OAS_MID")),_xll.BDP($E1879&amp;" ISIN","DUR_ADJ_OAS_MID")," ")))</f>
        <v xml:space="preserve"> </v>
      </c>
      <c r="S1879" s="7" t="str">
        <f t="shared" si="29"/>
        <v xml:space="preserve"> </v>
      </c>
      <c r="T1879" t="s">
        <v>5073</v>
      </c>
      <c r="U1879" t="s">
        <v>52</v>
      </c>
      <c r="AG1879">
        <v>1.7100000000000001E-4</v>
      </c>
    </row>
    <row r="1880" spans="1:33" x14ac:dyDescent="0.25">
      <c r="A1880" t="s">
        <v>5069</v>
      </c>
      <c r="B1880" t="s">
        <v>5074</v>
      </c>
      <c r="C1880" t="s">
        <v>5074</v>
      </c>
      <c r="F1880" t="s">
        <v>5075</v>
      </c>
      <c r="G1880" s="1">
        <v>-4500000</v>
      </c>
      <c r="H1880" s="1">
        <v>2.5363E-2</v>
      </c>
      <c r="I1880" s="2">
        <v>-114132.65</v>
      </c>
      <c r="J1880" s="3">
        <v>-5.4549999999999998E-4</v>
      </c>
      <c r="K1880" s="4">
        <v>209227408.77000001</v>
      </c>
      <c r="L1880" s="5">
        <v>8025001</v>
      </c>
      <c r="M1880" s="6">
        <v>26.071947999999999</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t="str">
        <f>IF(OR($A1880="TUA",$A1880="TYA"),"",IF(ISNUMBER(_xll.BDP($C1880,"DUR_ADJ_OAS_MID")),_xll.BDP($C1880,"DUR_ADJ_OAS_MID"),IF(ISNUMBER(_xll.BDP($E1880&amp;" ISIN","DUR_ADJ_OAS_MID")),_xll.BDP($E1880&amp;" ISIN","DUR_ADJ_OAS_MID")," ")))</f>
        <v xml:space="preserve"> </v>
      </c>
      <c r="S1880" s="7" t="str">
        <f t="shared" si="29"/>
        <v xml:space="preserve"> </v>
      </c>
      <c r="T1880" t="s">
        <v>5075</v>
      </c>
      <c r="U1880" t="s">
        <v>52</v>
      </c>
      <c r="AG1880">
        <v>1.7100000000000001E-4</v>
      </c>
    </row>
    <row r="1881" spans="1:33" x14ac:dyDescent="0.25">
      <c r="A1881" t="s">
        <v>5069</v>
      </c>
      <c r="B1881" t="s">
        <v>5076</v>
      </c>
      <c r="C1881" t="s">
        <v>5076</v>
      </c>
      <c r="F1881" t="s">
        <v>5077</v>
      </c>
      <c r="G1881" s="1">
        <v>-10000000</v>
      </c>
      <c r="H1881" s="1">
        <v>2.6484000000000001E-2</v>
      </c>
      <c r="I1881" s="2">
        <v>-264835.7</v>
      </c>
      <c r="J1881" s="3">
        <v>-1.26578E-3</v>
      </c>
      <c r="K1881" s="4">
        <v>209227408.77000001</v>
      </c>
      <c r="L1881" s="5">
        <v>8025001</v>
      </c>
      <c r="M1881" s="6">
        <v>26.071947999999999</v>
      </c>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t="str">
        <f>IF(OR($A1881="TUA",$A1881="TYA"),"",IF(ISNUMBER(_xll.BDP($C1881,"DUR_ADJ_OAS_MID")),_xll.BDP($C1881,"DUR_ADJ_OAS_MID"),IF(ISNUMBER(_xll.BDP($E1881&amp;" ISIN","DUR_ADJ_OAS_MID")),_xll.BDP($E1881&amp;" ISIN","DUR_ADJ_OAS_MID")," ")))</f>
        <v xml:space="preserve"> </v>
      </c>
      <c r="S1881" s="7" t="str">
        <f t="shared" si="29"/>
        <v xml:space="preserve"> </v>
      </c>
      <c r="T1881" t="s">
        <v>5077</v>
      </c>
      <c r="U1881" t="s">
        <v>52</v>
      </c>
      <c r="AG1881">
        <v>1.7100000000000001E-4</v>
      </c>
    </row>
    <row r="1882" spans="1:33" x14ac:dyDescent="0.25">
      <c r="A1882" t="s">
        <v>5069</v>
      </c>
      <c r="B1882" t="s">
        <v>5076</v>
      </c>
      <c r="C1882" t="s">
        <v>5076</v>
      </c>
      <c r="F1882" t="s">
        <v>5078</v>
      </c>
      <c r="G1882" s="1">
        <v>-6000000</v>
      </c>
      <c r="H1882" s="1">
        <v>3.3300000000000003E-2</v>
      </c>
      <c r="I1882" s="2">
        <v>-199800</v>
      </c>
      <c r="J1882" s="3">
        <v>-9.5494000000000004E-4</v>
      </c>
      <c r="K1882" s="4">
        <v>209227408.77000001</v>
      </c>
      <c r="L1882" s="5">
        <v>8025001</v>
      </c>
      <c r="M1882" s="6">
        <v>26.071947999999999</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t="str">
        <f>IF(OR($A1882="TUA",$A1882="TYA"),"",IF(ISNUMBER(_xll.BDP($C1882,"DUR_ADJ_OAS_MID")),_xll.BDP($C1882,"DUR_ADJ_OAS_MID"),IF(ISNUMBER(_xll.BDP($E1882&amp;" ISIN","DUR_ADJ_OAS_MID")),_xll.BDP($E1882&amp;" ISIN","DUR_ADJ_OAS_MID")," ")))</f>
        <v xml:space="preserve"> </v>
      </c>
      <c r="S1882" s="7" t="str">
        <f t="shared" si="29"/>
        <v xml:space="preserve"> </v>
      </c>
      <c r="T1882" t="s">
        <v>5078</v>
      </c>
      <c r="U1882" t="s">
        <v>52</v>
      </c>
      <c r="AG1882">
        <v>1.7100000000000001E-4</v>
      </c>
    </row>
    <row r="1883" spans="1:33" x14ac:dyDescent="0.25">
      <c r="A1883" t="s">
        <v>5069</v>
      </c>
      <c r="B1883" t="s">
        <v>5079</v>
      </c>
      <c r="C1883" t="s">
        <v>5079</v>
      </c>
      <c r="F1883" t="s">
        <v>5080</v>
      </c>
      <c r="G1883" s="1">
        <v>-4000000</v>
      </c>
      <c r="H1883" s="1">
        <v>3.7199999999999997E-2</v>
      </c>
      <c r="I1883" s="2">
        <v>-148800</v>
      </c>
      <c r="J1883" s="3">
        <v>-7.1119E-4</v>
      </c>
      <c r="K1883" s="4">
        <v>209227408.77000001</v>
      </c>
      <c r="L1883" s="5">
        <v>8025001</v>
      </c>
      <c r="M1883" s="6">
        <v>26.071947999999999</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t="str">
        <f>IF(OR($A1883="TUA",$A1883="TYA"),"",IF(ISNUMBER(_xll.BDP($C1883,"DUR_ADJ_OAS_MID")),_xll.BDP($C1883,"DUR_ADJ_OAS_MID"),IF(ISNUMBER(_xll.BDP($E1883&amp;" ISIN","DUR_ADJ_OAS_MID")),_xll.BDP($E1883&amp;" ISIN","DUR_ADJ_OAS_MID")," ")))</f>
        <v xml:space="preserve"> </v>
      </c>
      <c r="S1883" s="7" t="str">
        <f t="shared" si="29"/>
        <v xml:space="preserve"> </v>
      </c>
      <c r="T1883" t="s">
        <v>5080</v>
      </c>
      <c r="U1883" t="s">
        <v>52</v>
      </c>
      <c r="AG1883">
        <v>1.7100000000000001E-4</v>
      </c>
    </row>
    <row r="1884" spans="1:33" x14ac:dyDescent="0.25">
      <c r="A1884" t="s">
        <v>5069</v>
      </c>
      <c r="B1884" t="s">
        <v>5079</v>
      </c>
      <c r="C1884" t="s">
        <v>5079</v>
      </c>
      <c r="F1884" t="s">
        <v>5081</v>
      </c>
      <c r="G1884" s="1">
        <v>-10000000</v>
      </c>
      <c r="H1884" s="1">
        <v>3.32E-2</v>
      </c>
      <c r="I1884" s="2">
        <v>-332000</v>
      </c>
      <c r="J1884" s="3">
        <v>-1.58679E-3</v>
      </c>
      <c r="K1884" s="4">
        <v>209227408.77000001</v>
      </c>
      <c r="L1884" s="5">
        <v>8025001</v>
      </c>
      <c r="M1884" s="6">
        <v>26.071947999999999</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t="str">
        <f>IF(OR($A1884="TUA",$A1884="TYA"),"",IF(ISNUMBER(_xll.BDP($C1884,"DUR_ADJ_OAS_MID")),_xll.BDP($C1884,"DUR_ADJ_OAS_MID"),IF(ISNUMBER(_xll.BDP($E1884&amp;" ISIN","DUR_ADJ_OAS_MID")),_xll.BDP($E1884&amp;" ISIN","DUR_ADJ_OAS_MID")," ")))</f>
        <v xml:space="preserve"> </v>
      </c>
      <c r="S1884" s="7" t="str">
        <f t="shared" si="29"/>
        <v xml:space="preserve"> </v>
      </c>
      <c r="T1884" t="s">
        <v>5081</v>
      </c>
      <c r="U1884" t="s">
        <v>52</v>
      </c>
      <c r="AG1884">
        <v>1.7100000000000001E-4</v>
      </c>
    </row>
    <row r="1885" spans="1:33" x14ac:dyDescent="0.25">
      <c r="A1885" t="s">
        <v>5069</v>
      </c>
      <c r="B1885" t="s">
        <v>5082</v>
      </c>
      <c r="C1885" t="s">
        <v>5082</v>
      </c>
      <c r="F1885" t="s">
        <v>5083</v>
      </c>
      <c r="G1885" s="1">
        <v>-1500000</v>
      </c>
      <c r="H1885" s="1">
        <v>4.4400000000000002E-2</v>
      </c>
      <c r="I1885" s="2">
        <v>-66600</v>
      </c>
      <c r="J1885" s="3">
        <v>-3.1830999999999998E-4</v>
      </c>
      <c r="K1885" s="4">
        <v>209227408.77000001</v>
      </c>
      <c r="L1885" s="5">
        <v>8025001</v>
      </c>
      <c r="M1885" s="6">
        <v>26.071947999999999</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t="str">
        <f>IF(OR($A1885="TUA",$A1885="TYA"),"",IF(ISNUMBER(_xll.BDP($C1885,"DUR_ADJ_OAS_MID")),_xll.BDP($C1885,"DUR_ADJ_OAS_MID"),IF(ISNUMBER(_xll.BDP($E1885&amp;" ISIN","DUR_ADJ_OAS_MID")),_xll.BDP($E1885&amp;" ISIN","DUR_ADJ_OAS_MID")," ")))</f>
        <v xml:space="preserve"> </v>
      </c>
      <c r="S1885" s="7" t="str">
        <f t="shared" si="29"/>
        <v xml:space="preserve"> </v>
      </c>
      <c r="T1885" t="s">
        <v>5083</v>
      </c>
      <c r="U1885" t="s">
        <v>52</v>
      </c>
      <c r="AG1885">
        <v>1.7100000000000001E-4</v>
      </c>
    </row>
    <row r="1886" spans="1:33" x14ac:dyDescent="0.25">
      <c r="A1886" t="s">
        <v>5069</v>
      </c>
      <c r="B1886" t="s">
        <v>5082</v>
      </c>
      <c r="C1886" t="s">
        <v>5082</v>
      </c>
      <c r="F1886" t="s">
        <v>5084</v>
      </c>
      <c r="G1886" s="1">
        <v>-1500000</v>
      </c>
      <c r="H1886" s="1">
        <v>0.04</v>
      </c>
      <c r="I1886" s="2">
        <v>-60000</v>
      </c>
      <c r="J1886" s="3">
        <v>-2.8676999999999999E-4</v>
      </c>
      <c r="K1886" s="4">
        <v>209227408.77000001</v>
      </c>
      <c r="L1886" s="5">
        <v>8025001</v>
      </c>
      <c r="M1886" s="6">
        <v>26.071947999999999</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t="str">
        <f>IF(OR($A1886="TUA",$A1886="TYA"),"",IF(ISNUMBER(_xll.BDP($C1886,"DUR_ADJ_OAS_MID")),_xll.BDP($C1886,"DUR_ADJ_OAS_MID"),IF(ISNUMBER(_xll.BDP($E1886&amp;" ISIN","DUR_ADJ_OAS_MID")),_xll.BDP($E1886&amp;" ISIN","DUR_ADJ_OAS_MID")," ")))</f>
        <v xml:space="preserve"> </v>
      </c>
      <c r="S1886" s="7" t="str">
        <f t="shared" si="29"/>
        <v xml:space="preserve"> </v>
      </c>
      <c r="T1886" t="s">
        <v>5084</v>
      </c>
      <c r="U1886" t="s">
        <v>52</v>
      </c>
      <c r="AG1886">
        <v>1.7100000000000001E-4</v>
      </c>
    </row>
    <row r="1887" spans="1:33" x14ac:dyDescent="0.25">
      <c r="A1887" t="s">
        <v>5069</v>
      </c>
      <c r="B1887" t="s">
        <v>5082</v>
      </c>
      <c r="C1887" t="s">
        <v>5082</v>
      </c>
      <c r="F1887" t="s">
        <v>5085</v>
      </c>
      <c r="G1887" s="1">
        <v>-2000000</v>
      </c>
      <c r="H1887" s="1">
        <v>4.1500000000000002E-2</v>
      </c>
      <c r="I1887" s="2">
        <v>-83000</v>
      </c>
      <c r="J1887" s="3">
        <v>-3.9669999999999999E-4</v>
      </c>
      <c r="K1887" s="4">
        <v>209227408.77000001</v>
      </c>
      <c r="L1887" s="5">
        <v>8025001</v>
      </c>
      <c r="M1887" s="6">
        <v>26.071947999999999</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t="str">
        <f>IF(OR($A1887="TUA",$A1887="TYA"),"",IF(ISNUMBER(_xll.BDP($C1887,"DUR_ADJ_OAS_MID")),_xll.BDP($C1887,"DUR_ADJ_OAS_MID"),IF(ISNUMBER(_xll.BDP($E1887&amp;" ISIN","DUR_ADJ_OAS_MID")),_xll.BDP($E1887&amp;" ISIN","DUR_ADJ_OAS_MID")," ")))</f>
        <v xml:space="preserve"> </v>
      </c>
      <c r="S1887" s="7" t="str">
        <f t="shared" si="29"/>
        <v xml:space="preserve"> </v>
      </c>
      <c r="T1887" t="s">
        <v>5085</v>
      </c>
      <c r="U1887" t="s">
        <v>52</v>
      </c>
      <c r="AG1887">
        <v>1.7100000000000001E-4</v>
      </c>
    </row>
    <row r="1888" spans="1:33" x14ac:dyDescent="0.25">
      <c r="A1888" t="s">
        <v>5069</v>
      </c>
      <c r="B1888" t="s">
        <v>5082</v>
      </c>
      <c r="C1888" t="s">
        <v>5082</v>
      </c>
      <c r="F1888" t="s">
        <v>5086</v>
      </c>
      <c r="G1888" s="1">
        <v>-5000000</v>
      </c>
      <c r="H1888" s="1">
        <v>3.6852999999999997E-2</v>
      </c>
      <c r="I1888" s="2">
        <v>-184265.2</v>
      </c>
      <c r="J1888" s="3">
        <v>-8.8069000000000005E-4</v>
      </c>
      <c r="K1888" s="4">
        <v>209227408.77000001</v>
      </c>
      <c r="L1888" s="5">
        <v>8025001</v>
      </c>
      <c r="M1888" s="6">
        <v>26.071947999999999</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t="str">
        <f>IF(OR($A1888="TUA",$A1888="TYA"),"",IF(ISNUMBER(_xll.BDP($C1888,"DUR_ADJ_OAS_MID")),_xll.BDP($C1888,"DUR_ADJ_OAS_MID"),IF(ISNUMBER(_xll.BDP($E1888&amp;" ISIN","DUR_ADJ_OAS_MID")),_xll.BDP($E1888&amp;" ISIN","DUR_ADJ_OAS_MID")," ")))</f>
        <v xml:space="preserve"> </v>
      </c>
      <c r="S1888" s="7" t="str">
        <f t="shared" si="29"/>
        <v xml:space="preserve"> </v>
      </c>
      <c r="T1888" t="s">
        <v>5086</v>
      </c>
      <c r="U1888" t="s">
        <v>52</v>
      </c>
      <c r="AG1888">
        <v>1.7100000000000001E-4</v>
      </c>
    </row>
    <row r="1889" spans="1:33" x14ac:dyDescent="0.25">
      <c r="A1889" t="s">
        <v>5069</v>
      </c>
      <c r="B1889" t="s">
        <v>5082</v>
      </c>
      <c r="C1889" t="s">
        <v>5082</v>
      </c>
      <c r="F1889" t="s">
        <v>5087</v>
      </c>
      <c r="G1889" s="1">
        <v>-12000000</v>
      </c>
      <c r="H1889" s="1">
        <v>4.3200000000000002E-2</v>
      </c>
      <c r="I1889" s="2">
        <v>-518400</v>
      </c>
      <c r="J1889" s="3">
        <v>-2.4776899999999998E-3</v>
      </c>
      <c r="K1889" s="4">
        <v>209227408.77000001</v>
      </c>
      <c r="L1889" s="5">
        <v>8025001</v>
      </c>
      <c r="M1889" s="6">
        <v>26.071947999999999</v>
      </c>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t="str">
        <f>IF(OR($A1889="TUA",$A1889="TYA"),"",IF(ISNUMBER(_xll.BDP($C1889,"DUR_ADJ_OAS_MID")),_xll.BDP($C1889,"DUR_ADJ_OAS_MID"),IF(ISNUMBER(_xll.BDP($E1889&amp;" ISIN","DUR_ADJ_OAS_MID")),_xll.BDP($E1889&amp;" ISIN","DUR_ADJ_OAS_MID")," ")))</f>
        <v xml:space="preserve"> </v>
      </c>
      <c r="S1889" s="7" t="str">
        <f t="shared" si="29"/>
        <v xml:space="preserve"> </v>
      </c>
      <c r="T1889" t="s">
        <v>5087</v>
      </c>
      <c r="U1889" t="s">
        <v>52</v>
      </c>
      <c r="AG1889">
        <v>1.7100000000000001E-4</v>
      </c>
    </row>
    <row r="1890" spans="1:33" x14ac:dyDescent="0.25">
      <c r="A1890" t="s">
        <v>5069</v>
      </c>
      <c r="B1890" t="s">
        <v>5088</v>
      </c>
      <c r="C1890" t="s">
        <v>5088</v>
      </c>
      <c r="F1890" t="s">
        <v>5089</v>
      </c>
      <c r="G1890" s="1">
        <v>-3750000</v>
      </c>
      <c r="H1890" s="1">
        <v>3.8100000000000002E-2</v>
      </c>
      <c r="I1890" s="2">
        <v>-142875</v>
      </c>
      <c r="J1890" s="3">
        <v>-6.8287000000000003E-4</v>
      </c>
      <c r="K1890" s="4">
        <v>209227408.77000001</v>
      </c>
      <c r="L1890" s="5">
        <v>8025001</v>
      </c>
      <c r="M1890" s="6">
        <v>26.071947999999999</v>
      </c>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t="str">
        <f>IF(OR($A1890="TUA",$A1890="TYA"),"",IF(ISNUMBER(_xll.BDP($C1890,"DUR_ADJ_OAS_MID")),_xll.BDP($C1890,"DUR_ADJ_OAS_MID"),IF(ISNUMBER(_xll.BDP($E1890&amp;" ISIN","DUR_ADJ_OAS_MID")),_xll.BDP($E1890&amp;" ISIN","DUR_ADJ_OAS_MID")," ")))</f>
        <v xml:space="preserve"> </v>
      </c>
      <c r="S1890" s="7" t="str">
        <f t="shared" si="29"/>
        <v xml:space="preserve"> </v>
      </c>
      <c r="T1890" t="s">
        <v>5089</v>
      </c>
      <c r="U1890" t="s">
        <v>52</v>
      </c>
      <c r="AG1890">
        <v>1.7100000000000001E-4</v>
      </c>
    </row>
    <row r="1891" spans="1:33" x14ac:dyDescent="0.25">
      <c r="A1891" t="s">
        <v>5069</v>
      </c>
      <c r="B1891" t="s">
        <v>5088</v>
      </c>
      <c r="C1891" t="s">
        <v>5088</v>
      </c>
      <c r="F1891" t="s">
        <v>5090</v>
      </c>
      <c r="G1891" s="1">
        <v>-3500000</v>
      </c>
      <c r="H1891" s="1">
        <v>3.5099999999999999E-2</v>
      </c>
      <c r="I1891" s="2">
        <v>-122850</v>
      </c>
      <c r="J1891" s="3">
        <v>-5.8715999999999998E-4</v>
      </c>
      <c r="K1891" s="4">
        <v>209227408.77000001</v>
      </c>
      <c r="L1891" s="5">
        <v>8025001</v>
      </c>
      <c r="M1891" s="6">
        <v>26.071947999999999</v>
      </c>
      <c r="N1891" s="7" t="str">
        <f>IF(ISNUMBER(_xll.BDP($C1891, "DELTA_MID")),_xll.BDP($C1891, "DELTA_MID")," ")</f>
        <v xml:space="preserve"> </v>
      </c>
      <c r="O1891" s="7" t="str">
        <f>IF(ISNUMBER(N1891),_xll.BDP($C1891, "OPT_UNDL_TICKER"),"")</f>
        <v/>
      </c>
      <c r="P1891" s="8" t="str">
        <f>IF(ISNUMBER(N1891),_xll.BDP($C1891, "OPT_UNDL_PX")," ")</f>
        <v xml:space="preserve"> </v>
      </c>
      <c r="Q1891" s="7" t="str">
        <f>IF(ISNUMBER(N1891),+G1891*_xll.BDP($C1891, "PX_POS_MULT_FACTOR")*P1891/K1891," ")</f>
        <v xml:space="preserve"> </v>
      </c>
      <c r="R1891" s="8" t="str">
        <f>IF(OR($A1891="TUA",$A1891="TYA"),"",IF(ISNUMBER(_xll.BDP($C1891,"DUR_ADJ_OAS_MID")),_xll.BDP($C1891,"DUR_ADJ_OAS_MID"),IF(ISNUMBER(_xll.BDP($E1891&amp;" ISIN","DUR_ADJ_OAS_MID")),_xll.BDP($E1891&amp;" ISIN","DUR_ADJ_OAS_MID")," ")))</f>
        <v xml:space="preserve"> </v>
      </c>
      <c r="S1891" s="7" t="str">
        <f t="shared" si="29"/>
        <v xml:space="preserve"> </v>
      </c>
      <c r="T1891" t="s">
        <v>5090</v>
      </c>
      <c r="U1891" t="s">
        <v>52</v>
      </c>
      <c r="AG1891">
        <v>1.7100000000000001E-4</v>
      </c>
    </row>
    <row r="1892" spans="1:33" x14ac:dyDescent="0.25">
      <c r="A1892" t="s">
        <v>5069</v>
      </c>
      <c r="B1892" t="s">
        <v>5091</v>
      </c>
      <c r="C1892" t="s">
        <v>5091</v>
      </c>
      <c r="F1892" t="s">
        <v>5092</v>
      </c>
      <c r="G1892" s="1">
        <v>-3000000</v>
      </c>
      <c r="H1892" s="1">
        <v>3.8100000000000002E-2</v>
      </c>
      <c r="I1892" s="2">
        <v>-114300</v>
      </c>
      <c r="J1892" s="3">
        <v>-5.463E-4</v>
      </c>
      <c r="K1892" s="4">
        <v>209227408.77000001</v>
      </c>
      <c r="L1892" s="5">
        <v>8025001</v>
      </c>
      <c r="M1892" s="6">
        <v>26.071947999999999</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t="str">
        <f>IF(OR($A1892="TUA",$A1892="TYA"),"",IF(ISNUMBER(_xll.BDP($C1892,"DUR_ADJ_OAS_MID")),_xll.BDP($C1892,"DUR_ADJ_OAS_MID"),IF(ISNUMBER(_xll.BDP($E1892&amp;" ISIN","DUR_ADJ_OAS_MID")),_xll.BDP($E1892&amp;" ISIN","DUR_ADJ_OAS_MID")," ")))</f>
        <v xml:space="preserve"> </v>
      </c>
      <c r="S1892" s="7" t="str">
        <f t="shared" si="29"/>
        <v xml:space="preserve"> </v>
      </c>
      <c r="T1892" t="s">
        <v>5092</v>
      </c>
      <c r="U1892" t="s">
        <v>52</v>
      </c>
      <c r="AG1892">
        <v>1.7100000000000001E-4</v>
      </c>
    </row>
    <row r="1893" spans="1:33" x14ac:dyDescent="0.25">
      <c r="A1893" t="s">
        <v>5069</v>
      </c>
      <c r="B1893" t="s">
        <v>5091</v>
      </c>
      <c r="C1893" t="s">
        <v>5091</v>
      </c>
      <c r="F1893" t="s">
        <v>5093</v>
      </c>
      <c r="G1893" s="1">
        <v>-3500000</v>
      </c>
      <c r="H1893" s="1">
        <v>3.7499999999999999E-2</v>
      </c>
      <c r="I1893" s="2">
        <v>-131250</v>
      </c>
      <c r="J1893" s="3">
        <v>-6.2730999999999996E-4</v>
      </c>
      <c r="K1893" s="4">
        <v>209227408.77000001</v>
      </c>
      <c r="L1893" s="5">
        <v>8025001</v>
      </c>
      <c r="M1893" s="6">
        <v>26.071947999999999</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t="str">
        <f>IF(OR($A1893="TUA",$A1893="TYA"),"",IF(ISNUMBER(_xll.BDP($C1893,"DUR_ADJ_OAS_MID")),_xll.BDP($C1893,"DUR_ADJ_OAS_MID"),IF(ISNUMBER(_xll.BDP($E1893&amp;" ISIN","DUR_ADJ_OAS_MID")),_xll.BDP($E1893&amp;" ISIN","DUR_ADJ_OAS_MID")," ")))</f>
        <v xml:space="preserve"> </v>
      </c>
      <c r="S1893" s="7" t="str">
        <f t="shared" si="29"/>
        <v xml:space="preserve"> </v>
      </c>
      <c r="T1893" t="s">
        <v>5093</v>
      </c>
      <c r="U1893" t="s">
        <v>52</v>
      </c>
      <c r="AG1893">
        <v>1.7100000000000001E-4</v>
      </c>
    </row>
    <row r="1894" spans="1:33" x14ac:dyDescent="0.25">
      <c r="A1894" t="s">
        <v>5069</v>
      </c>
      <c r="B1894" t="s">
        <v>5094</v>
      </c>
      <c r="C1894" t="s">
        <v>5094</v>
      </c>
      <c r="F1894" t="s">
        <v>5095</v>
      </c>
      <c r="G1894" s="1">
        <v>-5000000</v>
      </c>
      <c r="H1894" s="1">
        <v>1.9400000000000001E-2</v>
      </c>
      <c r="I1894" s="2">
        <v>-97000</v>
      </c>
      <c r="J1894" s="3">
        <v>-4.6360999999999999E-4</v>
      </c>
      <c r="K1894" s="4">
        <v>209227408.77000001</v>
      </c>
      <c r="L1894" s="5">
        <v>8025001</v>
      </c>
      <c r="M1894" s="6">
        <v>26.071947999999999</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t="str">
        <f>IF(OR($A1894="TUA",$A1894="TYA"),"",IF(ISNUMBER(_xll.BDP($C1894,"DUR_ADJ_OAS_MID")),_xll.BDP($C1894,"DUR_ADJ_OAS_MID"),IF(ISNUMBER(_xll.BDP($E1894&amp;" ISIN","DUR_ADJ_OAS_MID")),_xll.BDP($E1894&amp;" ISIN","DUR_ADJ_OAS_MID")," ")))</f>
        <v xml:space="preserve"> </v>
      </c>
      <c r="S1894" s="7" t="str">
        <f t="shared" si="29"/>
        <v xml:space="preserve"> </v>
      </c>
      <c r="T1894" t="s">
        <v>5095</v>
      </c>
      <c r="U1894" t="s">
        <v>52</v>
      </c>
      <c r="AG1894">
        <v>1.7100000000000001E-4</v>
      </c>
    </row>
    <row r="1895" spans="1:33" x14ac:dyDescent="0.25">
      <c r="A1895" t="s">
        <v>5069</v>
      </c>
      <c r="B1895" t="s">
        <v>5094</v>
      </c>
      <c r="C1895" t="s">
        <v>5094</v>
      </c>
      <c r="F1895" t="s">
        <v>5096</v>
      </c>
      <c r="G1895" s="1">
        <v>-1500000</v>
      </c>
      <c r="H1895" s="1">
        <v>2.2800000000000001E-2</v>
      </c>
      <c r="I1895" s="2">
        <v>-34200</v>
      </c>
      <c r="J1895" s="3">
        <v>-1.6346000000000001E-4</v>
      </c>
      <c r="K1895" s="4">
        <v>209227408.77000001</v>
      </c>
      <c r="L1895" s="5">
        <v>8025001</v>
      </c>
      <c r="M1895" s="6">
        <v>26.071947999999999</v>
      </c>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t="str">
        <f>IF(OR($A1895="TUA",$A1895="TYA"),"",IF(ISNUMBER(_xll.BDP($C1895,"DUR_ADJ_OAS_MID")),_xll.BDP($C1895,"DUR_ADJ_OAS_MID"),IF(ISNUMBER(_xll.BDP($E1895&amp;" ISIN","DUR_ADJ_OAS_MID")),_xll.BDP($E1895&amp;" ISIN","DUR_ADJ_OAS_MID")," ")))</f>
        <v xml:space="preserve"> </v>
      </c>
      <c r="S1895" s="7" t="str">
        <f t="shared" ref="S1895:S1958" si="30">IF(ISNUMBER(N1895),Q1895*N1895,IF(ISNUMBER(R1895),J1895*R1895," "))</f>
        <v xml:space="preserve"> </v>
      </c>
      <c r="T1895" t="s">
        <v>5096</v>
      </c>
      <c r="U1895" t="s">
        <v>52</v>
      </c>
      <c r="AG1895">
        <v>1.7100000000000001E-4</v>
      </c>
    </row>
    <row r="1896" spans="1:33" x14ac:dyDescent="0.25">
      <c r="A1896" t="s">
        <v>5069</v>
      </c>
      <c r="B1896" t="s">
        <v>5094</v>
      </c>
      <c r="C1896" t="s">
        <v>5094</v>
      </c>
      <c r="F1896" t="s">
        <v>5097</v>
      </c>
      <c r="G1896" s="1">
        <v>-2000000</v>
      </c>
      <c r="H1896" s="1">
        <v>1.8287999999999999E-2</v>
      </c>
      <c r="I1896" s="2">
        <v>-36576.44</v>
      </c>
      <c r="J1896" s="3">
        <v>-1.7482000000000001E-4</v>
      </c>
      <c r="K1896" s="4">
        <v>209227408.77000001</v>
      </c>
      <c r="L1896" s="5">
        <v>8025001</v>
      </c>
      <c r="M1896" s="6">
        <v>26.071947999999999</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t="str">
        <f>IF(OR($A1896="TUA",$A1896="TYA"),"",IF(ISNUMBER(_xll.BDP($C1896,"DUR_ADJ_OAS_MID")),_xll.BDP($C1896,"DUR_ADJ_OAS_MID"),IF(ISNUMBER(_xll.BDP($E1896&amp;" ISIN","DUR_ADJ_OAS_MID")),_xll.BDP($E1896&amp;" ISIN","DUR_ADJ_OAS_MID")," ")))</f>
        <v xml:space="preserve"> </v>
      </c>
      <c r="S1896" s="7" t="str">
        <f t="shared" si="30"/>
        <v xml:space="preserve"> </v>
      </c>
      <c r="T1896" t="s">
        <v>5097</v>
      </c>
      <c r="U1896" t="s">
        <v>52</v>
      </c>
      <c r="AG1896">
        <v>1.7100000000000001E-4</v>
      </c>
    </row>
    <row r="1897" spans="1:33" x14ac:dyDescent="0.25">
      <c r="A1897" t="s">
        <v>5069</v>
      </c>
      <c r="B1897" t="s">
        <v>5094</v>
      </c>
      <c r="C1897" t="s">
        <v>5094</v>
      </c>
      <c r="F1897" t="s">
        <v>5098</v>
      </c>
      <c r="G1897" s="1">
        <v>-1000000</v>
      </c>
      <c r="H1897" s="1">
        <v>2.2100000000000002E-2</v>
      </c>
      <c r="I1897" s="2">
        <v>-22100</v>
      </c>
      <c r="J1897" s="3">
        <v>-1.0563E-4</v>
      </c>
      <c r="K1897" s="4">
        <v>209227408.77000001</v>
      </c>
      <c r="L1897" s="5">
        <v>8025001</v>
      </c>
      <c r="M1897" s="6">
        <v>26.071947999999999</v>
      </c>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t="str">
        <f>IF(OR($A1897="TUA",$A1897="TYA"),"",IF(ISNUMBER(_xll.BDP($C1897,"DUR_ADJ_OAS_MID")),_xll.BDP($C1897,"DUR_ADJ_OAS_MID"),IF(ISNUMBER(_xll.BDP($E1897&amp;" ISIN","DUR_ADJ_OAS_MID")),_xll.BDP($E1897&amp;" ISIN","DUR_ADJ_OAS_MID")," ")))</f>
        <v xml:space="preserve"> </v>
      </c>
      <c r="S1897" s="7" t="str">
        <f t="shared" si="30"/>
        <v xml:space="preserve"> </v>
      </c>
      <c r="T1897" t="s">
        <v>5098</v>
      </c>
      <c r="U1897" t="s">
        <v>52</v>
      </c>
      <c r="AG1897">
        <v>1.7100000000000001E-4</v>
      </c>
    </row>
    <row r="1898" spans="1:33" x14ac:dyDescent="0.25">
      <c r="A1898" t="s">
        <v>5069</v>
      </c>
      <c r="B1898" t="s">
        <v>5099</v>
      </c>
      <c r="C1898" t="s">
        <v>5099</v>
      </c>
      <c r="F1898" t="s">
        <v>5100</v>
      </c>
      <c r="G1898" s="1">
        <v>-10000000</v>
      </c>
      <c r="H1898" s="1">
        <v>2.2225000000000002E-2</v>
      </c>
      <c r="I1898" s="2">
        <v>-222250</v>
      </c>
      <c r="J1898" s="3">
        <v>-1.0622400000000001E-3</v>
      </c>
      <c r="K1898" s="4">
        <v>209227408.77000001</v>
      </c>
      <c r="L1898" s="5">
        <v>8025001</v>
      </c>
      <c r="M1898" s="6">
        <v>26.071947999999999</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t="str">
        <f>IF(OR($A1898="TUA",$A1898="TYA"),"",IF(ISNUMBER(_xll.BDP($C1898,"DUR_ADJ_OAS_MID")),_xll.BDP($C1898,"DUR_ADJ_OAS_MID"),IF(ISNUMBER(_xll.BDP($E1898&amp;" ISIN","DUR_ADJ_OAS_MID")),_xll.BDP($E1898&amp;" ISIN","DUR_ADJ_OAS_MID")," ")))</f>
        <v xml:space="preserve"> </v>
      </c>
      <c r="S1898" s="7" t="str">
        <f t="shared" si="30"/>
        <v xml:space="preserve"> </v>
      </c>
      <c r="T1898" t="s">
        <v>5100</v>
      </c>
      <c r="U1898" t="s">
        <v>52</v>
      </c>
      <c r="AG1898">
        <v>1.7100000000000001E-4</v>
      </c>
    </row>
    <row r="1899" spans="1:33" x14ac:dyDescent="0.25">
      <c r="A1899" t="s">
        <v>5069</v>
      </c>
      <c r="B1899" t="s">
        <v>5099</v>
      </c>
      <c r="C1899" t="s">
        <v>5099</v>
      </c>
      <c r="F1899" t="s">
        <v>5101</v>
      </c>
      <c r="G1899" s="1">
        <v>-8000000</v>
      </c>
      <c r="H1899" s="1">
        <v>2.3400000000000001E-2</v>
      </c>
      <c r="I1899" s="2">
        <v>-187200</v>
      </c>
      <c r="J1899" s="3">
        <v>-8.9472E-4</v>
      </c>
      <c r="K1899" s="4">
        <v>209227408.77000001</v>
      </c>
      <c r="L1899" s="5">
        <v>8025001</v>
      </c>
      <c r="M1899" s="6">
        <v>26.071947999999999</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t="str">
        <f>IF(OR($A1899="TUA",$A1899="TYA"),"",IF(ISNUMBER(_xll.BDP($C1899,"DUR_ADJ_OAS_MID")),_xll.BDP($C1899,"DUR_ADJ_OAS_MID"),IF(ISNUMBER(_xll.BDP($E1899&amp;" ISIN","DUR_ADJ_OAS_MID")),_xll.BDP($E1899&amp;" ISIN","DUR_ADJ_OAS_MID")," ")))</f>
        <v xml:space="preserve"> </v>
      </c>
      <c r="S1899" s="7" t="str">
        <f t="shared" si="30"/>
        <v xml:space="preserve"> </v>
      </c>
      <c r="T1899" t="s">
        <v>5101</v>
      </c>
      <c r="U1899" t="s">
        <v>52</v>
      </c>
      <c r="AG1899">
        <v>1.7100000000000001E-4</v>
      </c>
    </row>
    <row r="1900" spans="1:33" x14ac:dyDescent="0.25">
      <c r="A1900" t="s">
        <v>5069</v>
      </c>
      <c r="B1900" t="s">
        <v>5102</v>
      </c>
      <c r="C1900" t="s">
        <v>5102</v>
      </c>
      <c r="F1900" t="s">
        <v>5103</v>
      </c>
      <c r="G1900" s="1">
        <v>-10000000</v>
      </c>
      <c r="H1900" s="1">
        <v>8.2869999999999992E-3</v>
      </c>
      <c r="I1900" s="2">
        <v>-82871.3</v>
      </c>
      <c r="J1900" s="3">
        <v>-3.9607999999999999E-4</v>
      </c>
      <c r="K1900" s="4">
        <v>209227408.77000001</v>
      </c>
      <c r="L1900" s="5">
        <v>8025001</v>
      </c>
      <c r="M1900" s="6">
        <v>26.071947999999999</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t="str">
        <f>IF(OR($A1900="TUA",$A1900="TYA"),"",IF(ISNUMBER(_xll.BDP($C1900,"DUR_ADJ_OAS_MID")),_xll.BDP($C1900,"DUR_ADJ_OAS_MID"),IF(ISNUMBER(_xll.BDP($E1900&amp;" ISIN","DUR_ADJ_OAS_MID")),_xll.BDP($E1900&amp;" ISIN","DUR_ADJ_OAS_MID")," ")))</f>
        <v xml:space="preserve"> </v>
      </c>
      <c r="S1900" s="7" t="str">
        <f t="shared" si="30"/>
        <v xml:space="preserve"> </v>
      </c>
      <c r="T1900" t="s">
        <v>5103</v>
      </c>
      <c r="U1900" t="s">
        <v>52</v>
      </c>
      <c r="AG1900">
        <v>1.7100000000000001E-4</v>
      </c>
    </row>
    <row r="1901" spans="1:33" x14ac:dyDescent="0.25">
      <c r="A1901" t="s">
        <v>5069</v>
      </c>
      <c r="B1901" t="s">
        <v>5104</v>
      </c>
      <c r="C1901" t="s">
        <v>5104</v>
      </c>
      <c r="F1901" t="s">
        <v>5105</v>
      </c>
      <c r="G1901" s="1">
        <v>-5000000</v>
      </c>
      <c r="H1901" s="1">
        <v>1.2E-2</v>
      </c>
      <c r="I1901" s="2">
        <v>-60000</v>
      </c>
      <c r="J1901" s="3">
        <v>-2.8676999999999999E-4</v>
      </c>
      <c r="K1901" s="4">
        <v>209227408.77000001</v>
      </c>
      <c r="L1901" s="5">
        <v>8025001</v>
      </c>
      <c r="M1901" s="6">
        <v>26.071947999999999</v>
      </c>
      <c r="N1901" s="7" t="str">
        <f>IF(ISNUMBER(_xll.BDP($C1901, "DELTA_MID")),_xll.BDP($C1901, "DELTA_MID")," ")</f>
        <v xml:space="preserve"> </v>
      </c>
      <c r="O1901" s="7" t="str">
        <f>IF(ISNUMBER(N1901),_xll.BDP($C1901, "OPT_UNDL_TICKER"),"")</f>
        <v/>
      </c>
      <c r="P1901" s="8" t="str">
        <f>IF(ISNUMBER(N1901),_xll.BDP($C1901, "OPT_UNDL_PX")," ")</f>
        <v xml:space="preserve"> </v>
      </c>
      <c r="Q1901" s="7" t="str">
        <f>IF(ISNUMBER(N1901),+G1901*_xll.BDP($C1901, "PX_POS_MULT_FACTOR")*P1901/K1901," ")</f>
        <v xml:space="preserve"> </v>
      </c>
      <c r="R1901" s="8" t="str">
        <f>IF(OR($A1901="TUA",$A1901="TYA"),"",IF(ISNUMBER(_xll.BDP($C1901,"DUR_ADJ_OAS_MID")),_xll.BDP($C1901,"DUR_ADJ_OAS_MID"),IF(ISNUMBER(_xll.BDP($E1901&amp;" ISIN","DUR_ADJ_OAS_MID")),_xll.BDP($E1901&amp;" ISIN","DUR_ADJ_OAS_MID")," ")))</f>
        <v xml:space="preserve"> </v>
      </c>
      <c r="S1901" s="7" t="str">
        <f t="shared" si="30"/>
        <v xml:space="preserve"> </v>
      </c>
      <c r="T1901" t="s">
        <v>5105</v>
      </c>
      <c r="U1901" t="s">
        <v>52</v>
      </c>
      <c r="AG1901">
        <v>1.7100000000000001E-4</v>
      </c>
    </row>
    <row r="1902" spans="1:33" x14ac:dyDescent="0.25">
      <c r="A1902" t="s">
        <v>5069</v>
      </c>
      <c r="B1902" t="s">
        <v>5104</v>
      </c>
      <c r="C1902" t="s">
        <v>5104</v>
      </c>
      <c r="F1902" t="s">
        <v>5106</v>
      </c>
      <c r="G1902" s="1">
        <v>-5000000</v>
      </c>
      <c r="H1902" s="1">
        <v>1.6400000000000001E-2</v>
      </c>
      <c r="I1902" s="2">
        <v>-82000</v>
      </c>
      <c r="J1902" s="3">
        <v>-3.9191999999999997E-4</v>
      </c>
      <c r="K1902" s="4">
        <v>209227408.77000001</v>
      </c>
      <c r="L1902" s="5">
        <v>8025001</v>
      </c>
      <c r="M1902" s="6">
        <v>26.071947999999999</v>
      </c>
      <c r="N1902" s="7" t="str">
        <f>IF(ISNUMBER(_xll.BDP($C1902, "DELTA_MID")),_xll.BDP($C1902, "DELTA_MID")," ")</f>
        <v xml:space="preserve"> </v>
      </c>
      <c r="O1902" s="7" t="str">
        <f>IF(ISNUMBER(N1902),_xll.BDP($C1902, "OPT_UNDL_TICKER"),"")</f>
        <v/>
      </c>
      <c r="P1902" s="8" t="str">
        <f>IF(ISNUMBER(N1902),_xll.BDP($C1902, "OPT_UNDL_PX")," ")</f>
        <v xml:space="preserve"> </v>
      </c>
      <c r="Q1902" s="7" t="str">
        <f>IF(ISNUMBER(N1902),+G1902*_xll.BDP($C1902, "PX_POS_MULT_FACTOR")*P1902/K1902," ")</f>
        <v xml:space="preserve"> </v>
      </c>
      <c r="R1902" s="8" t="str">
        <f>IF(OR($A1902="TUA",$A1902="TYA"),"",IF(ISNUMBER(_xll.BDP($C1902,"DUR_ADJ_OAS_MID")),_xll.BDP($C1902,"DUR_ADJ_OAS_MID"),IF(ISNUMBER(_xll.BDP($E1902&amp;" ISIN","DUR_ADJ_OAS_MID")),_xll.BDP($E1902&amp;" ISIN","DUR_ADJ_OAS_MID")," ")))</f>
        <v xml:space="preserve"> </v>
      </c>
      <c r="S1902" s="7" t="str">
        <f t="shared" si="30"/>
        <v xml:space="preserve"> </v>
      </c>
      <c r="T1902" t="s">
        <v>5106</v>
      </c>
      <c r="U1902" t="s">
        <v>52</v>
      </c>
      <c r="AG1902">
        <v>1.7100000000000001E-4</v>
      </c>
    </row>
    <row r="1903" spans="1:33" x14ac:dyDescent="0.25">
      <c r="A1903" t="s">
        <v>5069</v>
      </c>
      <c r="B1903" t="s">
        <v>5107</v>
      </c>
      <c r="C1903" t="s">
        <v>5107</v>
      </c>
      <c r="F1903" t="s">
        <v>5108</v>
      </c>
      <c r="G1903" s="1">
        <v>-8000000</v>
      </c>
      <c r="H1903" s="1">
        <v>1.3165E-2</v>
      </c>
      <c r="I1903" s="2">
        <v>-105321.52</v>
      </c>
      <c r="J1903" s="3">
        <v>-5.0337999999999999E-4</v>
      </c>
      <c r="K1903" s="4">
        <v>209227408.77000001</v>
      </c>
      <c r="L1903" s="5">
        <v>8025001</v>
      </c>
      <c r="M1903" s="6">
        <v>26.071947999999999</v>
      </c>
      <c r="N1903" s="7" t="str">
        <f>IF(ISNUMBER(_xll.BDP($C1903, "DELTA_MID")),_xll.BDP($C1903, "DELTA_MID")," ")</f>
        <v xml:space="preserve"> </v>
      </c>
      <c r="O1903" s="7" t="str">
        <f>IF(ISNUMBER(N1903),_xll.BDP($C1903, "OPT_UNDL_TICKER"),"")</f>
        <v/>
      </c>
      <c r="P1903" s="8" t="str">
        <f>IF(ISNUMBER(N1903),_xll.BDP($C1903, "OPT_UNDL_PX")," ")</f>
        <v xml:space="preserve"> </v>
      </c>
      <c r="Q1903" s="7" t="str">
        <f>IF(ISNUMBER(N1903),+G1903*_xll.BDP($C1903, "PX_POS_MULT_FACTOR")*P1903/K1903," ")</f>
        <v xml:space="preserve"> </v>
      </c>
      <c r="R1903" s="8" t="str">
        <f>IF(OR($A1903="TUA",$A1903="TYA"),"",IF(ISNUMBER(_xll.BDP($C1903,"DUR_ADJ_OAS_MID")),_xll.BDP($C1903,"DUR_ADJ_OAS_MID"),IF(ISNUMBER(_xll.BDP($E1903&amp;" ISIN","DUR_ADJ_OAS_MID")),_xll.BDP($E1903&amp;" ISIN","DUR_ADJ_OAS_MID")," ")))</f>
        <v xml:space="preserve"> </v>
      </c>
      <c r="S1903" s="7" t="str">
        <f t="shared" si="30"/>
        <v xml:space="preserve"> </v>
      </c>
      <c r="T1903" t="s">
        <v>5108</v>
      </c>
      <c r="U1903" t="s">
        <v>52</v>
      </c>
      <c r="AG1903">
        <v>1.7100000000000001E-4</v>
      </c>
    </row>
    <row r="1904" spans="1:33" x14ac:dyDescent="0.25">
      <c r="A1904" t="s">
        <v>5069</v>
      </c>
      <c r="B1904" t="s">
        <v>5109</v>
      </c>
      <c r="C1904" t="s">
        <v>5109</v>
      </c>
      <c r="F1904" t="s">
        <v>5110</v>
      </c>
      <c r="G1904" s="1">
        <v>-5000000</v>
      </c>
      <c r="H1904" s="1">
        <v>2.0799999999999999E-2</v>
      </c>
      <c r="I1904" s="2">
        <v>-104000</v>
      </c>
      <c r="J1904" s="3">
        <v>-4.9706999999999996E-4</v>
      </c>
      <c r="K1904" s="4">
        <v>209227408.77000001</v>
      </c>
      <c r="L1904" s="5">
        <v>8025001</v>
      </c>
      <c r="M1904" s="6">
        <v>26.071947999999999</v>
      </c>
      <c r="N1904" s="7" t="str">
        <f>IF(ISNUMBER(_xll.BDP($C1904, "DELTA_MID")),_xll.BDP($C1904, "DELTA_MID")," ")</f>
        <v xml:space="preserve"> </v>
      </c>
      <c r="O1904" s="7" t="str">
        <f>IF(ISNUMBER(N1904),_xll.BDP($C1904, "OPT_UNDL_TICKER"),"")</f>
        <v/>
      </c>
      <c r="P1904" s="8" t="str">
        <f>IF(ISNUMBER(N1904),_xll.BDP($C1904, "OPT_UNDL_PX")," ")</f>
        <v xml:space="preserve"> </v>
      </c>
      <c r="Q1904" s="7" t="str">
        <f>IF(ISNUMBER(N1904),+G1904*_xll.BDP($C1904, "PX_POS_MULT_FACTOR")*P1904/K1904," ")</f>
        <v xml:space="preserve"> </v>
      </c>
      <c r="R1904" s="8" t="str">
        <f>IF(OR($A1904="TUA",$A1904="TYA"),"",IF(ISNUMBER(_xll.BDP($C1904,"DUR_ADJ_OAS_MID")),_xll.BDP($C1904,"DUR_ADJ_OAS_MID"),IF(ISNUMBER(_xll.BDP($E1904&amp;" ISIN","DUR_ADJ_OAS_MID")),_xll.BDP($E1904&amp;" ISIN","DUR_ADJ_OAS_MID")," ")))</f>
        <v xml:space="preserve"> </v>
      </c>
      <c r="S1904" s="7" t="str">
        <f t="shared" si="30"/>
        <v xml:space="preserve"> </v>
      </c>
      <c r="T1904" t="s">
        <v>5110</v>
      </c>
      <c r="U1904" t="s">
        <v>52</v>
      </c>
      <c r="AG1904">
        <v>1.7100000000000001E-4</v>
      </c>
    </row>
    <row r="1905" spans="1:33" x14ac:dyDescent="0.25">
      <c r="A1905" t="s">
        <v>5069</v>
      </c>
      <c r="B1905" t="s">
        <v>5109</v>
      </c>
      <c r="C1905" t="s">
        <v>5109</v>
      </c>
      <c r="F1905" t="s">
        <v>5111</v>
      </c>
      <c r="G1905" s="1">
        <v>-3000000</v>
      </c>
      <c r="H1905" s="1">
        <v>1.7947999999999999E-2</v>
      </c>
      <c r="I1905" s="2">
        <v>-53844.06</v>
      </c>
      <c r="J1905" s="3">
        <v>-2.5734999999999999E-4</v>
      </c>
      <c r="K1905" s="4">
        <v>209227408.77000001</v>
      </c>
      <c r="L1905" s="5">
        <v>8025001</v>
      </c>
      <c r="M1905" s="6">
        <v>26.071947999999999</v>
      </c>
      <c r="N1905" s="7" t="str">
        <f>IF(ISNUMBER(_xll.BDP($C1905, "DELTA_MID")),_xll.BDP($C1905, "DELTA_MID")," ")</f>
        <v xml:space="preserve"> </v>
      </c>
      <c r="O1905" s="7" t="str">
        <f>IF(ISNUMBER(N1905),_xll.BDP($C1905, "OPT_UNDL_TICKER"),"")</f>
        <v/>
      </c>
      <c r="P1905" s="8" t="str">
        <f>IF(ISNUMBER(N1905),_xll.BDP($C1905, "OPT_UNDL_PX")," ")</f>
        <v xml:space="preserve"> </v>
      </c>
      <c r="Q1905" s="7" t="str">
        <f>IF(ISNUMBER(N1905),+G1905*_xll.BDP($C1905, "PX_POS_MULT_FACTOR")*P1905/K1905," ")</f>
        <v xml:space="preserve"> </v>
      </c>
      <c r="R1905" s="8" t="str">
        <f>IF(OR($A1905="TUA",$A1905="TYA"),"",IF(ISNUMBER(_xll.BDP($C1905,"DUR_ADJ_OAS_MID")),_xll.BDP($C1905,"DUR_ADJ_OAS_MID"),IF(ISNUMBER(_xll.BDP($E1905&amp;" ISIN","DUR_ADJ_OAS_MID")),_xll.BDP($E1905&amp;" ISIN","DUR_ADJ_OAS_MID")," ")))</f>
        <v xml:space="preserve"> </v>
      </c>
      <c r="S1905" s="7" t="str">
        <f t="shared" si="30"/>
        <v xml:space="preserve"> </v>
      </c>
      <c r="T1905" t="s">
        <v>5111</v>
      </c>
      <c r="U1905" t="s">
        <v>52</v>
      </c>
      <c r="AG1905">
        <v>1.7100000000000001E-4</v>
      </c>
    </row>
    <row r="1906" spans="1:33" x14ac:dyDescent="0.25">
      <c r="A1906" t="s">
        <v>5069</v>
      </c>
      <c r="B1906" t="s">
        <v>5109</v>
      </c>
      <c r="C1906" t="s">
        <v>5109</v>
      </c>
      <c r="F1906" t="s">
        <v>5112</v>
      </c>
      <c r="G1906" s="1">
        <v>-2000000</v>
      </c>
      <c r="H1906" s="1">
        <v>1.9900000000000001E-2</v>
      </c>
      <c r="I1906" s="2">
        <v>-39800</v>
      </c>
      <c r="J1906" s="3">
        <v>-1.9022E-4</v>
      </c>
      <c r="K1906" s="4">
        <v>209227408.77000001</v>
      </c>
      <c r="L1906" s="5">
        <v>8025001</v>
      </c>
      <c r="M1906" s="6">
        <v>26.071947999999999</v>
      </c>
      <c r="N1906" s="7" t="str">
        <f>IF(ISNUMBER(_xll.BDP($C1906, "DELTA_MID")),_xll.BDP($C1906, "DELTA_MID")," ")</f>
        <v xml:space="preserve"> </v>
      </c>
      <c r="O1906" s="7" t="str">
        <f>IF(ISNUMBER(N1906),_xll.BDP($C1906, "OPT_UNDL_TICKER"),"")</f>
        <v/>
      </c>
      <c r="P1906" s="8" t="str">
        <f>IF(ISNUMBER(N1906),_xll.BDP($C1906, "OPT_UNDL_PX")," ")</f>
        <v xml:space="preserve"> </v>
      </c>
      <c r="Q1906" s="7" t="str">
        <f>IF(ISNUMBER(N1906),+G1906*_xll.BDP($C1906, "PX_POS_MULT_FACTOR")*P1906/K1906," ")</f>
        <v xml:space="preserve"> </v>
      </c>
      <c r="R1906" s="8" t="str">
        <f>IF(OR($A1906="TUA",$A1906="TYA"),"",IF(ISNUMBER(_xll.BDP($C1906,"DUR_ADJ_OAS_MID")),_xll.BDP($C1906,"DUR_ADJ_OAS_MID"),IF(ISNUMBER(_xll.BDP($E1906&amp;" ISIN","DUR_ADJ_OAS_MID")),_xll.BDP($E1906&amp;" ISIN","DUR_ADJ_OAS_MID")," ")))</f>
        <v xml:space="preserve"> </v>
      </c>
      <c r="S1906" s="7" t="str">
        <f t="shared" si="30"/>
        <v xml:space="preserve"> </v>
      </c>
      <c r="T1906" t="s">
        <v>5112</v>
      </c>
      <c r="U1906" t="s">
        <v>52</v>
      </c>
      <c r="AG1906">
        <v>1.7100000000000001E-4</v>
      </c>
    </row>
    <row r="1907" spans="1:33" x14ac:dyDescent="0.25">
      <c r="A1907" t="s">
        <v>5069</v>
      </c>
      <c r="B1907" t="s">
        <v>5109</v>
      </c>
      <c r="C1907" t="s">
        <v>5109</v>
      </c>
      <c r="F1907" t="s">
        <v>5113</v>
      </c>
      <c r="G1907" s="1">
        <v>-2000000</v>
      </c>
      <c r="H1907" s="1">
        <v>1.255E-2</v>
      </c>
      <c r="I1907" s="2">
        <v>-25100.78</v>
      </c>
      <c r="J1907" s="3">
        <v>-1.1997000000000001E-4</v>
      </c>
      <c r="K1907" s="4">
        <v>209227408.77000001</v>
      </c>
      <c r="L1907" s="5">
        <v>8025001</v>
      </c>
      <c r="M1907" s="6">
        <v>26.071947999999999</v>
      </c>
      <c r="N1907" s="7" t="str">
        <f>IF(ISNUMBER(_xll.BDP($C1907, "DELTA_MID")),_xll.BDP($C1907, "DELTA_MID")," ")</f>
        <v xml:space="preserve"> </v>
      </c>
      <c r="O1907" s="7" t="str">
        <f>IF(ISNUMBER(N1907),_xll.BDP($C1907, "OPT_UNDL_TICKER"),"")</f>
        <v/>
      </c>
      <c r="P1907" s="8" t="str">
        <f>IF(ISNUMBER(N1907),_xll.BDP($C1907, "OPT_UNDL_PX")," ")</f>
        <v xml:space="preserve"> </v>
      </c>
      <c r="Q1907" s="7" t="str">
        <f>IF(ISNUMBER(N1907),+G1907*_xll.BDP($C1907, "PX_POS_MULT_FACTOR")*P1907/K1907," ")</f>
        <v xml:space="preserve"> </v>
      </c>
      <c r="R1907" s="8" t="str">
        <f>IF(OR($A1907="TUA",$A1907="TYA"),"",IF(ISNUMBER(_xll.BDP($C1907,"DUR_ADJ_OAS_MID")),_xll.BDP($C1907,"DUR_ADJ_OAS_MID"),IF(ISNUMBER(_xll.BDP($E1907&amp;" ISIN","DUR_ADJ_OAS_MID")),_xll.BDP($E1907&amp;" ISIN","DUR_ADJ_OAS_MID")," ")))</f>
        <v xml:space="preserve"> </v>
      </c>
      <c r="S1907" s="7" t="str">
        <f t="shared" si="30"/>
        <v xml:space="preserve"> </v>
      </c>
      <c r="T1907" t="s">
        <v>5113</v>
      </c>
      <c r="U1907" t="s">
        <v>52</v>
      </c>
      <c r="AG1907">
        <v>1.7100000000000001E-4</v>
      </c>
    </row>
    <row r="1908" spans="1:33" x14ac:dyDescent="0.25">
      <c r="A1908" t="s">
        <v>5069</v>
      </c>
      <c r="B1908" t="s">
        <v>5114</v>
      </c>
      <c r="C1908" t="s">
        <v>5114</v>
      </c>
      <c r="F1908" t="s">
        <v>5115</v>
      </c>
      <c r="G1908" s="1">
        <v>-2000000</v>
      </c>
      <c r="H1908" s="1">
        <v>1.5991999999999999E-2</v>
      </c>
      <c r="I1908" s="2">
        <v>-31983.78</v>
      </c>
      <c r="J1908" s="3">
        <v>-1.5286999999999999E-4</v>
      </c>
      <c r="K1908" s="4">
        <v>209227408.77000001</v>
      </c>
      <c r="L1908" s="5">
        <v>8025001</v>
      </c>
      <c r="M1908" s="6">
        <v>26.071947999999999</v>
      </c>
      <c r="N1908" s="7" t="str">
        <f>IF(ISNUMBER(_xll.BDP($C1908, "DELTA_MID")),_xll.BDP($C1908, "DELTA_MID")," ")</f>
        <v xml:space="preserve"> </v>
      </c>
      <c r="O1908" s="7" t="str">
        <f>IF(ISNUMBER(N1908),_xll.BDP($C1908, "OPT_UNDL_TICKER"),"")</f>
        <v/>
      </c>
      <c r="P1908" s="8" t="str">
        <f>IF(ISNUMBER(N1908),_xll.BDP($C1908, "OPT_UNDL_PX")," ")</f>
        <v xml:space="preserve"> </v>
      </c>
      <c r="Q1908" s="7" t="str">
        <f>IF(ISNUMBER(N1908),+G1908*_xll.BDP($C1908, "PX_POS_MULT_FACTOR")*P1908/K1908," ")</f>
        <v xml:space="preserve"> </v>
      </c>
      <c r="R1908" s="8" t="str">
        <f>IF(OR($A1908="TUA",$A1908="TYA"),"",IF(ISNUMBER(_xll.BDP($C1908,"DUR_ADJ_OAS_MID")),_xll.BDP($C1908,"DUR_ADJ_OAS_MID"),IF(ISNUMBER(_xll.BDP($E1908&amp;" ISIN","DUR_ADJ_OAS_MID")),_xll.BDP($E1908&amp;" ISIN","DUR_ADJ_OAS_MID")," ")))</f>
        <v xml:space="preserve"> </v>
      </c>
      <c r="S1908" s="7" t="str">
        <f t="shared" si="30"/>
        <v xml:space="preserve"> </v>
      </c>
      <c r="T1908" t="s">
        <v>5115</v>
      </c>
      <c r="U1908" t="s">
        <v>52</v>
      </c>
      <c r="AG1908">
        <v>1.7100000000000001E-4</v>
      </c>
    </row>
    <row r="1909" spans="1:33" x14ac:dyDescent="0.25">
      <c r="A1909" t="s">
        <v>5069</v>
      </c>
      <c r="B1909" t="s">
        <v>5114</v>
      </c>
      <c r="C1909" t="s">
        <v>5114</v>
      </c>
      <c r="F1909" t="s">
        <v>5116</v>
      </c>
      <c r="G1909" s="1">
        <v>-6000000</v>
      </c>
      <c r="H1909" s="1">
        <v>1.2321E-2</v>
      </c>
      <c r="I1909" s="2">
        <v>-73927.08</v>
      </c>
      <c r="J1909" s="3">
        <v>-3.5333000000000001E-4</v>
      </c>
      <c r="K1909" s="4">
        <v>209227408.77000001</v>
      </c>
      <c r="L1909" s="5">
        <v>8025001</v>
      </c>
      <c r="M1909" s="6">
        <v>26.071947999999999</v>
      </c>
      <c r="N1909" s="7" t="str">
        <f>IF(ISNUMBER(_xll.BDP($C1909, "DELTA_MID")),_xll.BDP($C1909, "DELTA_MID")," ")</f>
        <v xml:space="preserve"> </v>
      </c>
      <c r="O1909" s="7" t="str">
        <f>IF(ISNUMBER(N1909),_xll.BDP($C1909, "OPT_UNDL_TICKER"),"")</f>
        <v/>
      </c>
      <c r="P1909" s="8" t="str">
        <f>IF(ISNUMBER(N1909),_xll.BDP($C1909, "OPT_UNDL_PX")," ")</f>
        <v xml:space="preserve"> </v>
      </c>
      <c r="Q1909" s="7" t="str">
        <f>IF(ISNUMBER(N1909),+G1909*_xll.BDP($C1909, "PX_POS_MULT_FACTOR")*P1909/K1909," ")</f>
        <v xml:space="preserve"> </v>
      </c>
      <c r="R1909" s="8" t="str">
        <f>IF(OR($A1909="TUA",$A1909="TYA"),"",IF(ISNUMBER(_xll.BDP($C1909,"DUR_ADJ_OAS_MID")),_xll.BDP($C1909,"DUR_ADJ_OAS_MID"),IF(ISNUMBER(_xll.BDP($E1909&amp;" ISIN","DUR_ADJ_OAS_MID")),_xll.BDP($E1909&amp;" ISIN","DUR_ADJ_OAS_MID")," ")))</f>
        <v xml:space="preserve"> </v>
      </c>
      <c r="S1909" s="7" t="str">
        <f t="shared" si="30"/>
        <v xml:space="preserve"> </v>
      </c>
      <c r="T1909" t="s">
        <v>5116</v>
      </c>
      <c r="U1909" t="s">
        <v>52</v>
      </c>
      <c r="AG1909">
        <v>1.7100000000000001E-4</v>
      </c>
    </row>
    <row r="1910" spans="1:33" x14ac:dyDescent="0.25">
      <c r="A1910" t="s">
        <v>5069</v>
      </c>
      <c r="B1910" t="s">
        <v>5114</v>
      </c>
      <c r="C1910" t="s">
        <v>5114</v>
      </c>
      <c r="F1910" t="s">
        <v>5117</v>
      </c>
      <c r="G1910" s="1">
        <v>-2000000</v>
      </c>
      <c r="H1910" s="1">
        <v>1.4168999999999999E-2</v>
      </c>
      <c r="I1910" s="2">
        <v>-28338.959999999999</v>
      </c>
      <c r="J1910" s="3">
        <v>-1.3545000000000001E-4</v>
      </c>
      <c r="K1910" s="4">
        <v>209227408.77000001</v>
      </c>
      <c r="L1910" s="5">
        <v>8025001</v>
      </c>
      <c r="M1910" s="6">
        <v>26.071947999999999</v>
      </c>
      <c r="N1910" s="7" t="str">
        <f>IF(ISNUMBER(_xll.BDP($C1910, "DELTA_MID")),_xll.BDP($C1910, "DELTA_MID")," ")</f>
        <v xml:space="preserve"> </v>
      </c>
      <c r="O1910" s="7" t="str">
        <f>IF(ISNUMBER(N1910),_xll.BDP($C1910, "OPT_UNDL_TICKER"),"")</f>
        <v/>
      </c>
      <c r="P1910" s="8" t="str">
        <f>IF(ISNUMBER(N1910),_xll.BDP($C1910, "OPT_UNDL_PX")," ")</f>
        <v xml:space="preserve"> </v>
      </c>
      <c r="Q1910" s="7" t="str">
        <f>IF(ISNUMBER(N1910),+G1910*_xll.BDP($C1910, "PX_POS_MULT_FACTOR")*P1910/K1910," ")</f>
        <v xml:space="preserve"> </v>
      </c>
      <c r="R1910" s="8" t="str">
        <f>IF(OR($A1910="TUA",$A1910="TYA"),"",IF(ISNUMBER(_xll.BDP($C1910,"DUR_ADJ_OAS_MID")),_xll.BDP($C1910,"DUR_ADJ_OAS_MID"),IF(ISNUMBER(_xll.BDP($E1910&amp;" ISIN","DUR_ADJ_OAS_MID")),_xll.BDP($E1910&amp;" ISIN","DUR_ADJ_OAS_MID")," ")))</f>
        <v xml:space="preserve"> </v>
      </c>
      <c r="S1910" s="7" t="str">
        <f t="shared" si="30"/>
        <v xml:space="preserve"> </v>
      </c>
      <c r="T1910" t="s">
        <v>5117</v>
      </c>
      <c r="U1910" t="s">
        <v>52</v>
      </c>
      <c r="AG1910">
        <v>1.7100000000000001E-4</v>
      </c>
    </row>
    <row r="1911" spans="1:33" x14ac:dyDescent="0.25">
      <c r="A1911" t="s">
        <v>5069</v>
      </c>
      <c r="B1911" t="s">
        <v>5114</v>
      </c>
      <c r="C1911" t="s">
        <v>5114</v>
      </c>
      <c r="F1911" t="s">
        <v>5118</v>
      </c>
      <c r="G1911" s="1">
        <v>-1500000</v>
      </c>
      <c r="H1911" s="1">
        <v>1.6133999999999999E-2</v>
      </c>
      <c r="I1911" s="2">
        <v>-24201.14</v>
      </c>
      <c r="J1911" s="3">
        <v>-1.1567E-4</v>
      </c>
      <c r="K1911" s="4">
        <v>209227408.77000001</v>
      </c>
      <c r="L1911" s="5">
        <v>8025001</v>
      </c>
      <c r="M1911" s="6">
        <v>26.071947999999999</v>
      </c>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t="str">
        <f>IF(OR($A1911="TUA",$A1911="TYA"),"",IF(ISNUMBER(_xll.BDP($C1911,"DUR_ADJ_OAS_MID")),_xll.BDP($C1911,"DUR_ADJ_OAS_MID"),IF(ISNUMBER(_xll.BDP($E1911&amp;" ISIN","DUR_ADJ_OAS_MID")),_xll.BDP($E1911&amp;" ISIN","DUR_ADJ_OAS_MID")," ")))</f>
        <v xml:space="preserve"> </v>
      </c>
      <c r="S1911" s="7" t="str">
        <f t="shared" si="30"/>
        <v xml:space="preserve"> </v>
      </c>
      <c r="T1911" t="s">
        <v>5118</v>
      </c>
      <c r="U1911" t="s">
        <v>52</v>
      </c>
      <c r="AG1911">
        <v>1.7100000000000001E-4</v>
      </c>
    </row>
    <row r="1912" spans="1:33" x14ac:dyDescent="0.25">
      <c r="A1912" t="s">
        <v>5069</v>
      </c>
      <c r="B1912" t="s">
        <v>5119</v>
      </c>
      <c r="C1912" t="s">
        <v>5119</v>
      </c>
      <c r="F1912" t="s">
        <v>5120</v>
      </c>
      <c r="G1912" s="1">
        <v>-3800000</v>
      </c>
      <c r="H1912" s="1">
        <v>2.3900000000000001E-2</v>
      </c>
      <c r="I1912" s="2">
        <v>-90820</v>
      </c>
      <c r="J1912" s="3">
        <v>-4.3407E-4</v>
      </c>
      <c r="K1912" s="4">
        <v>209227408.77000001</v>
      </c>
      <c r="L1912" s="5">
        <v>8025001</v>
      </c>
      <c r="M1912" s="6">
        <v>26.071947999999999</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t="str">
        <f>IF(OR($A1912="TUA",$A1912="TYA"),"",IF(ISNUMBER(_xll.BDP($C1912,"DUR_ADJ_OAS_MID")),_xll.BDP($C1912,"DUR_ADJ_OAS_MID"),IF(ISNUMBER(_xll.BDP($E1912&amp;" ISIN","DUR_ADJ_OAS_MID")),_xll.BDP($E1912&amp;" ISIN","DUR_ADJ_OAS_MID")," ")))</f>
        <v xml:space="preserve"> </v>
      </c>
      <c r="S1912" s="7" t="str">
        <f t="shared" si="30"/>
        <v xml:space="preserve"> </v>
      </c>
      <c r="T1912" t="s">
        <v>5120</v>
      </c>
      <c r="U1912" t="s">
        <v>52</v>
      </c>
      <c r="AG1912">
        <v>1.7100000000000001E-4</v>
      </c>
    </row>
    <row r="1913" spans="1:33" x14ac:dyDescent="0.25">
      <c r="A1913" t="s">
        <v>5069</v>
      </c>
      <c r="B1913" t="s">
        <v>5119</v>
      </c>
      <c r="C1913" t="s">
        <v>5119</v>
      </c>
      <c r="F1913" t="s">
        <v>5121</v>
      </c>
      <c r="G1913" s="1">
        <v>-4000000</v>
      </c>
      <c r="H1913" s="1">
        <v>2.6499999999999999E-2</v>
      </c>
      <c r="I1913" s="2">
        <v>-106000</v>
      </c>
      <c r="J1913" s="3">
        <v>-5.0662999999999999E-4</v>
      </c>
      <c r="K1913" s="4">
        <v>209227408.77000001</v>
      </c>
      <c r="L1913" s="5">
        <v>8025001</v>
      </c>
      <c r="M1913" s="6">
        <v>26.071947999999999</v>
      </c>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t="str">
        <f>IF(OR($A1913="TUA",$A1913="TYA"),"",IF(ISNUMBER(_xll.BDP($C1913,"DUR_ADJ_OAS_MID")),_xll.BDP($C1913,"DUR_ADJ_OAS_MID"),IF(ISNUMBER(_xll.BDP($E1913&amp;" ISIN","DUR_ADJ_OAS_MID")),_xll.BDP($E1913&amp;" ISIN","DUR_ADJ_OAS_MID")," ")))</f>
        <v xml:space="preserve"> </v>
      </c>
      <c r="S1913" s="7" t="str">
        <f t="shared" si="30"/>
        <v xml:space="preserve"> </v>
      </c>
      <c r="T1913" t="s">
        <v>5121</v>
      </c>
      <c r="U1913" t="s">
        <v>52</v>
      </c>
      <c r="AG1913">
        <v>1.7100000000000001E-4</v>
      </c>
    </row>
    <row r="1914" spans="1:33" x14ac:dyDescent="0.25">
      <c r="A1914" t="s">
        <v>5069</v>
      </c>
      <c r="B1914" t="s">
        <v>5122</v>
      </c>
      <c r="C1914" t="s">
        <v>5122</v>
      </c>
      <c r="F1914" t="s">
        <v>5123</v>
      </c>
      <c r="G1914" s="1">
        <v>-4000000</v>
      </c>
      <c r="H1914" s="1">
        <v>2.5238E-2</v>
      </c>
      <c r="I1914" s="2">
        <v>-100953.88</v>
      </c>
      <c r="J1914" s="3">
        <v>-4.8251000000000001E-4</v>
      </c>
      <c r="K1914" s="4">
        <v>209227408.77000001</v>
      </c>
      <c r="L1914" s="5">
        <v>8025001</v>
      </c>
      <c r="M1914" s="6">
        <v>26.071947999999999</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t="str">
        <f>IF(OR($A1914="TUA",$A1914="TYA"),"",IF(ISNUMBER(_xll.BDP($C1914,"DUR_ADJ_OAS_MID")),_xll.BDP($C1914,"DUR_ADJ_OAS_MID"),IF(ISNUMBER(_xll.BDP($E1914&amp;" ISIN","DUR_ADJ_OAS_MID")),_xll.BDP($E1914&amp;" ISIN","DUR_ADJ_OAS_MID")," ")))</f>
        <v xml:space="preserve"> </v>
      </c>
      <c r="S1914" s="7" t="str">
        <f t="shared" si="30"/>
        <v xml:space="preserve"> </v>
      </c>
      <c r="T1914" t="s">
        <v>5123</v>
      </c>
      <c r="U1914" t="s">
        <v>52</v>
      </c>
      <c r="AG1914">
        <v>1.7100000000000001E-4</v>
      </c>
    </row>
    <row r="1915" spans="1:33" x14ac:dyDescent="0.25">
      <c r="A1915" t="s">
        <v>5069</v>
      </c>
      <c r="B1915" t="s">
        <v>5122</v>
      </c>
      <c r="C1915" t="s">
        <v>5122</v>
      </c>
      <c r="F1915" t="s">
        <v>5124</v>
      </c>
      <c r="G1915" s="1">
        <v>-3500000</v>
      </c>
      <c r="H1915" s="1">
        <v>3.2399999999999998E-2</v>
      </c>
      <c r="I1915" s="2">
        <v>-113400</v>
      </c>
      <c r="J1915" s="3">
        <v>-5.4199000000000001E-4</v>
      </c>
      <c r="K1915" s="4">
        <v>209227408.77000001</v>
      </c>
      <c r="L1915" s="5">
        <v>8025001</v>
      </c>
      <c r="M1915" s="6">
        <v>26.071947999999999</v>
      </c>
      <c r="N1915" s="7" t="str">
        <f>IF(ISNUMBER(_xll.BDP($C1915, "DELTA_MID")),_xll.BDP($C1915, "DELTA_MID")," ")</f>
        <v xml:space="preserve"> </v>
      </c>
      <c r="O1915" s="7" t="str">
        <f>IF(ISNUMBER(N1915),_xll.BDP($C1915, "OPT_UNDL_TICKER"),"")</f>
        <v/>
      </c>
      <c r="P1915" s="8" t="str">
        <f>IF(ISNUMBER(N1915),_xll.BDP($C1915, "OPT_UNDL_PX")," ")</f>
        <v xml:space="preserve"> </v>
      </c>
      <c r="Q1915" s="7" t="str">
        <f>IF(ISNUMBER(N1915),+G1915*_xll.BDP($C1915, "PX_POS_MULT_FACTOR")*P1915/K1915," ")</f>
        <v xml:space="preserve"> </v>
      </c>
      <c r="R1915" s="8" t="str">
        <f>IF(OR($A1915="TUA",$A1915="TYA"),"",IF(ISNUMBER(_xll.BDP($C1915,"DUR_ADJ_OAS_MID")),_xll.BDP($C1915,"DUR_ADJ_OAS_MID"),IF(ISNUMBER(_xll.BDP($E1915&amp;" ISIN","DUR_ADJ_OAS_MID")),_xll.BDP($E1915&amp;" ISIN","DUR_ADJ_OAS_MID")," ")))</f>
        <v xml:space="preserve"> </v>
      </c>
      <c r="S1915" s="7" t="str">
        <f t="shared" si="30"/>
        <v xml:space="preserve"> </v>
      </c>
      <c r="T1915" t="s">
        <v>5124</v>
      </c>
      <c r="U1915" t="s">
        <v>52</v>
      </c>
      <c r="AG1915">
        <v>1.7100000000000001E-4</v>
      </c>
    </row>
    <row r="1916" spans="1:33" x14ac:dyDescent="0.25">
      <c r="A1916" t="s">
        <v>5069</v>
      </c>
      <c r="B1916" t="s">
        <v>5122</v>
      </c>
      <c r="C1916" t="s">
        <v>5122</v>
      </c>
      <c r="F1916" t="s">
        <v>5125</v>
      </c>
      <c r="G1916" s="1">
        <v>-5500000</v>
      </c>
      <c r="H1916" s="1">
        <v>2.6069999999999999E-2</v>
      </c>
      <c r="I1916" s="2">
        <v>-143384.84</v>
      </c>
      <c r="J1916" s="3">
        <v>-6.8530999999999996E-4</v>
      </c>
      <c r="K1916" s="4">
        <v>209227408.77000001</v>
      </c>
      <c r="L1916" s="5">
        <v>8025001</v>
      </c>
      <c r="M1916" s="6">
        <v>26.071947999999999</v>
      </c>
      <c r="N1916" s="7" t="str">
        <f>IF(ISNUMBER(_xll.BDP($C1916, "DELTA_MID")),_xll.BDP($C1916, "DELTA_MID")," ")</f>
        <v xml:space="preserve"> </v>
      </c>
      <c r="O1916" s="7" t="str">
        <f>IF(ISNUMBER(N1916),_xll.BDP($C1916, "OPT_UNDL_TICKER"),"")</f>
        <v/>
      </c>
      <c r="P1916" s="8" t="str">
        <f>IF(ISNUMBER(N1916),_xll.BDP($C1916, "OPT_UNDL_PX")," ")</f>
        <v xml:space="preserve"> </v>
      </c>
      <c r="Q1916" s="7" t="str">
        <f>IF(ISNUMBER(N1916),+G1916*_xll.BDP($C1916, "PX_POS_MULT_FACTOR")*P1916/K1916," ")</f>
        <v xml:space="preserve"> </v>
      </c>
      <c r="R1916" s="8" t="str">
        <f>IF(OR($A1916="TUA",$A1916="TYA"),"",IF(ISNUMBER(_xll.BDP($C1916,"DUR_ADJ_OAS_MID")),_xll.BDP($C1916,"DUR_ADJ_OAS_MID"),IF(ISNUMBER(_xll.BDP($E1916&amp;" ISIN","DUR_ADJ_OAS_MID")),_xll.BDP($E1916&amp;" ISIN","DUR_ADJ_OAS_MID")," ")))</f>
        <v xml:space="preserve"> </v>
      </c>
      <c r="S1916" s="7" t="str">
        <f t="shared" si="30"/>
        <v xml:space="preserve"> </v>
      </c>
      <c r="T1916" t="s">
        <v>5125</v>
      </c>
      <c r="U1916" t="s">
        <v>52</v>
      </c>
      <c r="AG1916">
        <v>1.7100000000000001E-4</v>
      </c>
    </row>
    <row r="1917" spans="1:33" x14ac:dyDescent="0.25">
      <c r="A1917" t="s">
        <v>5069</v>
      </c>
      <c r="B1917" t="s">
        <v>5126</v>
      </c>
      <c r="C1917" t="s">
        <v>5126</v>
      </c>
      <c r="F1917" t="s">
        <v>5127</v>
      </c>
      <c r="G1917" s="1">
        <v>-7500000</v>
      </c>
      <c r="H1917" s="1">
        <v>2.8899999999999999E-2</v>
      </c>
      <c r="I1917" s="2">
        <v>-216750</v>
      </c>
      <c r="J1917" s="3">
        <v>-1.0359499999999999E-3</v>
      </c>
      <c r="K1917" s="4">
        <v>209227408.77000001</v>
      </c>
      <c r="L1917" s="5">
        <v>8025001</v>
      </c>
      <c r="M1917" s="6">
        <v>26.071947999999999</v>
      </c>
      <c r="N1917" s="7" t="str">
        <f>IF(ISNUMBER(_xll.BDP($C1917, "DELTA_MID")),_xll.BDP($C1917, "DELTA_MID")," ")</f>
        <v xml:space="preserve"> </v>
      </c>
      <c r="O1917" s="7" t="str">
        <f>IF(ISNUMBER(N1917),_xll.BDP($C1917, "OPT_UNDL_TICKER"),"")</f>
        <v/>
      </c>
      <c r="P1917" s="8" t="str">
        <f>IF(ISNUMBER(N1917),_xll.BDP($C1917, "OPT_UNDL_PX")," ")</f>
        <v xml:space="preserve"> </v>
      </c>
      <c r="Q1917" s="7" t="str">
        <f>IF(ISNUMBER(N1917),+G1917*_xll.BDP($C1917, "PX_POS_MULT_FACTOR")*P1917/K1917," ")</f>
        <v xml:space="preserve"> </v>
      </c>
      <c r="R1917" s="8" t="str">
        <f>IF(OR($A1917="TUA",$A1917="TYA"),"",IF(ISNUMBER(_xll.BDP($C1917,"DUR_ADJ_OAS_MID")),_xll.BDP($C1917,"DUR_ADJ_OAS_MID"),IF(ISNUMBER(_xll.BDP($E1917&amp;" ISIN","DUR_ADJ_OAS_MID")),_xll.BDP($E1917&amp;" ISIN","DUR_ADJ_OAS_MID")," ")))</f>
        <v xml:space="preserve"> </v>
      </c>
      <c r="S1917" s="7" t="str">
        <f t="shared" si="30"/>
        <v xml:space="preserve"> </v>
      </c>
      <c r="T1917" t="s">
        <v>5127</v>
      </c>
      <c r="U1917" t="s">
        <v>52</v>
      </c>
      <c r="AG1917">
        <v>1.7100000000000001E-4</v>
      </c>
    </row>
    <row r="1918" spans="1:33" x14ac:dyDescent="0.25">
      <c r="A1918" t="s">
        <v>5069</v>
      </c>
      <c r="B1918" t="s">
        <v>5126</v>
      </c>
      <c r="C1918" t="s">
        <v>5126</v>
      </c>
      <c r="F1918" t="s">
        <v>5128</v>
      </c>
      <c r="G1918" s="1">
        <v>-1300000</v>
      </c>
      <c r="H1918" s="1">
        <v>2.4899999999999999E-2</v>
      </c>
      <c r="I1918" s="2">
        <v>-32370</v>
      </c>
      <c r="J1918" s="3">
        <v>-1.5470999999999999E-4</v>
      </c>
      <c r="K1918" s="4">
        <v>209227408.77000001</v>
      </c>
      <c r="L1918" s="5">
        <v>8025001</v>
      </c>
      <c r="M1918" s="6">
        <v>26.071947999999999</v>
      </c>
      <c r="N1918" s="7" t="str">
        <f>IF(ISNUMBER(_xll.BDP($C1918, "DELTA_MID")),_xll.BDP($C1918, "DELTA_MID")," ")</f>
        <v xml:space="preserve"> </v>
      </c>
      <c r="O1918" s="7" t="str">
        <f>IF(ISNUMBER(N1918),_xll.BDP($C1918, "OPT_UNDL_TICKER"),"")</f>
        <v/>
      </c>
      <c r="P1918" s="8" t="str">
        <f>IF(ISNUMBER(N1918),_xll.BDP($C1918, "OPT_UNDL_PX")," ")</f>
        <v xml:space="preserve"> </v>
      </c>
      <c r="Q1918" s="7" t="str">
        <f>IF(ISNUMBER(N1918),+G1918*_xll.BDP($C1918, "PX_POS_MULT_FACTOR")*P1918/K1918," ")</f>
        <v xml:space="preserve"> </v>
      </c>
      <c r="R1918" s="8" t="str">
        <f>IF(OR($A1918="TUA",$A1918="TYA"),"",IF(ISNUMBER(_xll.BDP($C1918,"DUR_ADJ_OAS_MID")),_xll.BDP($C1918,"DUR_ADJ_OAS_MID"),IF(ISNUMBER(_xll.BDP($E1918&amp;" ISIN","DUR_ADJ_OAS_MID")),_xll.BDP($E1918&amp;" ISIN","DUR_ADJ_OAS_MID")," ")))</f>
        <v xml:space="preserve"> </v>
      </c>
      <c r="S1918" s="7" t="str">
        <f t="shared" si="30"/>
        <v xml:space="preserve"> </v>
      </c>
      <c r="T1918" t="s">
        <v>5128</v>
      </c>
      <c r="U1918" t="s">
        <v>52</v>
      </c>
      <c r="AG1918">
        <v>1.7100000000000001E-4</v>
      </c>
    </row>
    <row r="1919" spans="1:33" x14ac:dyDescent="0.25">
      <c r="A1919" t="s">
        <v>5069</v>
      </c>
      <c r="B1919" t="s">
        <v>5126</v>
      </c>
      <c r="C1919" t="s">
        <v>5126</v>
      </c>
      <c r="F1919" t="s">
        <v>5129</v>
      </c>
      <c r="G1919" s="1">
        <v>-2300000</v>
      </c>
      <c r="H1919" s="1">
        <v>2.2844E-2</v>
      </c>
      <c r="I1919" s="2">
        <v>-52540.53</v>
      </c>
      <c r="J1919" s="3">
        <v>-2.5112000000000002E-4</v>
      </c>
      <c r="K1919" s="4">
        <v>209227408.77000001</v>
      </c>
      <c r="L1919" s="5">
        <v>8025001</v>
      </c>
      <c r="M1919" s="6">
        <v>26.071947999999999</v>
      </c>
      <c r="N1919" s="7" t="str">
        <f>IF(ISNUMBER(_xll.BDP($C1919, "DELTA_MID")),_xll.BDP($C1919, "DELTA_MID")," ")</f>
        <v xml:space="preserve"> </v>
      </c>
      <c r="O1919" s="7" t="str">
        <f>IF(ISNUMBER(N1919),_xll.BDP($C1919, "OPT_UNDL_TICKER"),"")</f>
        <v/>
      </c>
      <c r="P1919" s="8" t="str">
        <f>IF(ISNUMBER(N1919),_xll.BDP($C1919, "OPT_UNDL_PX")," ")</f>
        <v xml:space="preserve"> </v>
      </c>
      <c r="Q1919" s="7" t="str">
        <f>IF(ISNUMBER(N1919),+G1919*_xll.BDP($C1919, "PX_POS_MULT_FACTOR")*P1919/K1919," ")</f>
        <v xml:space="preserve"> </v>
      </c>
      <c r="R1919" s="8" t="str">
        <f>IF(OR($A1919="TUA",$A1919="TYA"),"",IF(ISNUMBER(_xll.BDP($C1919,"DUR_ADJ_OAS_MID")),_xll.BDP($C1919,"DUR_ADJ_OAS_MID"),IF(ISNUMBER(_xll.BDP($E1919&amp;" ISIN","DUR_ADJ_OAS_MID")),_xll.BDP($E1919&amp;" ISIN","DUR_ADJ_OAS_MID")," ")))</f>
        <v xml:space="preserve"> </v>
      </c>
      <c r="S1919" s="7" t="str">
        <f t="shared" si="30"/>
        <v xml:space="preserve"> </v>
      </c>
      <c r="T1919" t="s">
        <v>5129</v>
      </c>
      <c r="U1919" t="s">
        <v>52</v>
      </c>
      <c r="AG1919">
        <v>1.7100000000000001E-4</v>
      </c>
    </row>
    <row r="1920" spans="1:33" x14ac:dyDescent="0.25">
      <c r="A1920" t="s">
        <v>5069</v>
      </c>
      <c r="B1920" t="s">
        <v>5130</v>
      </c>
      <c r="C1920" t="s">
        <v>5130</v>
      </c>
      <c r="F1920" t="s">
        <v>5131</v>
      </c>
      <c r="G1920" s="1">
        <v>-7500000</v>
      </c>
      <c r="H1920" s="1">
        <v>2.9499999999999998E-2</v>
      </c>
      <c r="I1920" s="2">
        <v>-221250</v>
      </c>
      <c r="J1920" s="3">
        <v>-1.0574600000000001E-3</v>
      </c>
      <c r="K1920" s="4">
        <v>209227408.77000001</v>
      </c>
      <c r="L1920" s="5">
        <v>8025001</v>
      </c>
      <c r="M1920" s="6">
        <v>26.071947999999999</v>
      </c>
      <c r="N1920" s="7" t="str">
        <f>IF(ISNUMBER(_xll.BDP($C1920, "DELTA_MID")),_xll.BDP($C1920, "DELTA_MID")," ")</f>
        <v xml:space="preserve"> </v>
      </c>
      <c r="O1920" s="7" t="str">
        <f>IF(ISNUMBER(N1920),_xll.BDP($C1920, "OPT_UNDL_TICKER"),"")</f>
        <v/>
      </c>
      <c r="P1920" s="8" t="str">
        <f>IF(ISNUMBER(N1920),_xll.BDP($C1920, "OPT_UNDL_PX")," ")</f>
        <v xml:space="preserve"> </v>
      </c>
      <c r="Q1920" s="7" t="str">
        <f>IF(ISNUMBER(N1920),+G1920*_xll.BDP($C1920, "PX_POS_MULT_FACTOR")*P1920/K1920," ")</f>
        <v xml:space="preserve"> </v>
      </c>
      <c r="R1920" s="8" t="str">
        <f>IF(OR($A1920="TUA",$A1920="TYA"),"",IF(ISNUMBER(_xll.BDP($C1920,"DUR_ADJ_OAS_MID")),_xll.BDP($C1920,"DUR_ADJ_OAS_MID"),IF(ISNUMBER(_xll.BDP($E1920&amp;" ISIN","DUR_ADJ_OAS_MID")),_xll.BDP($E1920&amp;" ISIN","DUR_ADJ_OAS_MID")," ")))</f>
        <v xml:space="preserve"> </v>
      </c>
      <c r="S1920" s="7" t="str">
        <f t="shared" si="30"/>
        <v xml:space="preserve"> </v>
      </c>
      <c r="T1920" t="s">
        <v>5131</v>
      </c>
      <c r="U1920" t="s">
        <v>52</v>
      </c>
      <c r="AG1920">
        <v>1.7100000000000001E-4</v>
      </c>
    </row>
    <row r="1921" spans="1:33" x14ac:dyDescent="0.25">
      <c r="A1921" t="s">
        <v>5069</v>
      </c>
      <c r="B1921" t="s">
        <v>5130</v>
      </c>
      <c r="C1921" t="s">
        <v>5130</v>
      </c>
      <c r="F1921" t="s">
        <v>5132</v>
      </c>
      <c r="G1921" s="1">
        <v>-2500000</v>
      </c>
      <c r="H1921" s="1">
        <v>3.2399999999999998E-2</v>
      </c>
      <c r="I1921" s="2">
        <v>-81000</v>
      </c>
      <c r="J1921" s="3">
        <v>-3.8714000000000001E-4</v>
      </c>
      <c r="K1921" s="4">
        <v>209227408.77000001</v>
      </c>
      <c r="L1921" s="5">
        <v>8025001</v>
      </c>
      <c r="M1921" s="6">
        <v>26.071947999999999</v>
      </c>
      <c r="N1921" s="7" t="str">
        <f>IF(ISNUMBER(_xll.BDP($C1921, "DELTA_MID")),_xll.BDP($C1921, "DELTA_MID")," ")</f>
        <v xml:space="preserve"> </v>
      </c>
      <c r="O1921" s="7" t="str">
        <f>IF(ISNUMBER(N1921),_xll.BDP($C1921, "OPT_UNDL_TICKER"),"")</f>
        <v/>
      </c>
      <c r="P1921" s="8" t="str">
        <f>IF(ISNUMBER(N1921),_xll.BDP($C1921, "OPT_UNDL_PX")," ")</f>
        <v xml:space="preserve"> </v>
      </c>
      <c r="Q1921" s="7" t="str">
        <f>IF(ISNUMBER(N1921),+G1921*_xll.BDP($C1921, "PX_POS_MULT_FACTOR")*P1921/K1921," ")</f>
        <v xml:space="preserve"> </v>
      </c>
      <c r="R1921" s="8" t="str">
        <f>IF(OR($A1921="TUA",$A1921="TYA"),"",IF(ISNUMBER(_xll.BDP($C1921,"DUR_ADJ_OAS_MID")),_xll.BDP($C1921,"DUR_ADJ_OAS_MID"),IF(ISNUMBER(_xll.BDP($E1921&amp;" ISIN","DUR_ADJ_OAS_MID")),_xll.BDP($E1921&amp;" ISIN","DUR_ADJ_OAS_MID")," ")))</f>
        <v xml:space="preserve"> </v>
      </c>
      <c r="S1921" s="7" t="str">
        <f t="shared" si="30"/>
        <v xml:space="preserve"> </v>
      </c>
      <c r="T1921" t="s">
        <v>5132</v>
      </c>
      <c r="U1921" t="s">
        <v>52</v>
      </c>
      <c r="AG1921">
        <v>1.7100000000000001E-4</v>
      </c>
    </row>
    <row r="1922" spans="1:33" x14ac:dyDescent="0.25">
      <c r="A1922" t="s">
        <v>5069</v>
      </c>
      <c r="B1922" t="s">
        <v>5133</v>
      </c>
      <c r="C1922" t="s">
        <v>5133</v>
      </c>
      <c r="F1922" t="s">
        <v>5134</v>
      </c>
      <c r="G1922" s="1">
        <v>215</v>
      </c>
      <c r="H1922" s="1">
        <v>1.3</v>
      </c>
      <c r="I1922" s="2">
        <v>27950</v>
      </c>
      <c r="J1922" s="3">
        <v>1.3359E-4</v>
      </c>
      <c r="K1922" s="4">
        <v>209227408.77000001</v>
      </c>
      <c r="L1922" s="5">
        <v>8025001</v>
      </c>
      <c r="M1922" s="6">
        <v>26.071947999999999</v>
      </c>
      <c r="N1922" s="7">
        <f>IF(ISNUMBER(_xll.BDP($C1922, "DELTA_MID")),_xll.BDP($C1922, "DELTA_MID")," ")</f>
        <v>-4.7790000000000003E-3</v>
      </c>
      <c r="O1922" s="7" t="str">
        <f>IF(ISNUMBER(N1922),_xll.BDP($C1922, "OPT_UNDL_TICKER"),"")</f>
        <v>SPX</v>
      </c>
      <c r="P1922" s="8">
        <f>IF(ISNUMBER(N1922),_xll.BDP($C1922, "OPT_UNDL_PX")," ")</f>
        <v>6978.6</v>
      </c>
      <c r="Q1922" s="7">
        <f>IF(ISNUMBER(N1922),+G1922*_xll.BDP($C1922, "PX_POS_MULT_FACTOR")*P1922/K1922," ")</f>
        <v>0.71711398082139521</v>
      </c>
      <c r="R1922" s="8" t="str">
        <f>IF(OR($A1922="TUA",$A1922="TYA"),"",IF(ISNUMBER(_xll.BDP($C1922,"DUR_ADJ_OAS_MID")),_xll.BDP($C1922,"DUR_ADJ_OAS_MID"),IF(ISNUMBER(_xll.BDP($E1922&amp;" ISIN","DUR_ADJ_OAS_MID")),_xll.BDP($E1922&amp;" ISIN","DUR_ADJ_OAS_MID")," ")))</f>
        <v xml:space="preserve"> </v>
      </c>
      <c r="S1922" s="7">
        <f t="shared" si="30"/>
        <v>-3.4270877143454479E-3</v>
      </c>
      <c r="T1922" t="s">
        <v>5134</v>
      </c>
      <c r="U1922" t="s">
        <v>52</v>
      </c>
      <c r="AG1922">
        <v>1.7100000000000001E-4</v>
      </c>
    </row>
    <row r="1923" spans="1:33" x14ac:dyDescent="0.25">
      <c r="A1923" t="s">
        <v>5069</v>
      </c>
      <c r="B1923" t="s">
        <v>1204</v>
      </c>
      <c r="C1923" t="s">
        <v>5745</v>
      </c>
      <c r="D1923" t="s">
        <v>1205</v>
      </c>
      <c r="E1923" t="s">
        <v>1206</v>
      </c>
      <c r="F1923" t="s">
        <v>1207</v>
      </c>
      <c r="G1923" s="1">
        <v>500000</v>
      </c>
      <c r="H1923" s="1">
        <v>99.726924999999994</v>
      </c>
      <c r="I1923" s="2">
        <v>498634.63</v>
      </c>
      <c r="J1923" s="3">
        <v>2.3832200000000001E-3</v>
      </c>
      <c r="K1923" s="4">
        <v>209227408.77000001</v>
      </c>
      <c r="L1923" s="5">
        <v>8025001</v>
      </c>
      <c r="M1923" s="6">
        <v>26.071947999999999</v>
      </c>
      <c r="N1923" s="7" t="str">
        <f>IF(ISNUMBER(_xll.BDP($C1923, "DELTA_MID")),_xll.BDP($C1923, "DELTA_MID")," ")</f>
        <v xml:space="preserve"> </v>
      </c>
      <c r="O1923" s="7" t="str">
        <f>IF(ISNUMBER(N1923),_xll.BDP($C1923, "OPT_UNDL_TICKER"),"")</f>
        <v/>
      </c>
      <c r="P1923" s="8" t="str">
        <f>IF(ISNUMBER(N1923),_xll.BDP($C1923, "OPT_UNDL_PX")," ")</f>
        <v xml:space="preserve"> </v>
      </c>
      <c r="Q1923" s="7" t="str">
        <f>IF(ISNUMBER(N1923),+G1923*_xll.BDP($C1923, "PX_POS_MULT_FACTOR")*P1923/K1923," ")</f>
        <v xml:space="preserve"> </v>
      </c>
      <c r="R1923" s="8">
        <f>IF(OR($A1923="TUA",$A1923="TYA"),"",IF(ISNUMBER(_xll.BDP($C1923,"DUR_ADJ_OAS_MID")),_xll.BDP($C1923,"DUR_ADJ_OAS_MID"),IF(ISNUMBER(_xll.BDP($E1923&amp;" ISIN","DUR_ADJ_OAS_MID")),_xll.BDP($E1923&amp;" ISIN","DUR_ADJ_OAS_MID")," ")))</f>
        <v>7.1020392438933183E-2</v>
      </c>
      <c r="S1923" s="7">
        <f t="shared" si="30"/>
        <v>1.6925721966831435E-4</v>
      </c>
      <c r="T1923" t="s">
        <v>1207</v>
      </c>
      <c r="U1923" t="s">
        <v>167</v>
      </c>
      <c r="AG1923">
        <v>1.7100000000000001E-4</v>
      </c>
    </row>
    <row r="1924" spans="1:33" x14ac:dyDescent="0.25">
      <c r="A1924" t="s">
        <v>5069</v>
      </c>
      <c r="B1924" t="s">
        <v>107</v>
      </c>
      <c r="C1924" t="s">
        <v>108</v>
      </c>
      <c r="D1924" t="s">
        <v>109</v>
      </c>
      <c r="E1924" t="s">
        <v>110</v>
      </c>
      <c r="F1924" t="s">
        <v>111</v>
      </c>
      <c r="G1924" s="1">
        <v>1654100</v>
      </c>
      <c r="H1924" s="1">
        <v>100.075</v>
      </c>
      <c r="I1924" s="2">
        <v>165534057.5</v>
      </c>
      <c r="J1924" s="3">
        <v>0.79116812999999997</v>
      </c>
      <c r="K1924" s="4">
        <v>209227408.77000001</v>
      </c>
      <c r="L1924" s="5">
        <v>8025001</v>
      </c>
      <c r="M1924" s="6">
        <v>26.071947999999999</v>
      </c>
      <c r="N1924" s="7" t="str">
        <f>IF(ISNUMBER(_xll.BDP($C1924, "DELTA_MID")),_xll.BDP($C1924, "DELTA_MID")," ")</f>
        <v xml:space="preserve"> </v>
      </c>
      <c r="O1924" s="7" t="str">
        <f>IF(ISNUMBER(N1924),_xll.BDP($C1924, "OPT_UNDL_TICKER"),"")</f>
        <v/>
      </c>
      <c r="P1924" s="8" t="str">
        <f>IF(ISNUMBER(N1924),_xll.BDP($C1924, "OPT_UNDL_PX")," ")</f>
        <v xml:space="preserve"> </v>
      </c>
      <c r="Q1924" s="7" t="str">
        <f>IF(ISNUMBER(N1924),+G1924*_xll.BDP($C1924, "PX_POS_MULT_FACTOR")*P1924/K1924," ")</f>
        <v xml:space="preserve"> </v>
      </c>
      <c r="R1924" s="8" t="str">
        <f>IF(OR($A1924="TUA",$A1924="TYA"),"",IF(ISNUMBER(_xll.BDP($C1924,"DUR_ADJ_OAS_MID")),_xll.BDP($C1924,"DUR_ADJ_OAS_MID"),IF(ISNUMBER(_xll.BDP($E1924&amp;" ISIN","DUR_ADJ_OAS_MID")),_xll.BDP($E1924&amp;" ISIN","DUR_ADJ_OAS_MID")," ")))</f>
        <v xml:space="preserve"> </v>
      </c>
      <c r="S1924" s="7" t="str">
        <f t="shared" si="30"/>
        <v xml:space="preserve"> </v>
      </c>
      <c r="T1924" t="s">
        <v>111</v>
      </c>
      <c r="U1924" t="s">
        <v>41</v>
      </c>
      <c r="AG1924">
        <v>1.7100000000000001E-4</v>
      </c>
    </row>
    <row r="1925" spans="1:33" x14ac:dyDescent="0.25">
      <c r="A1925" t="s">
        <v>5069</v>
      </c>
      <c r="B1925" t="s">
        <v>154</v>
      </c>
      <c r="C1925" t="s">
        <v>154</v>
      </c>
      <c r="D1925" t="s">
        <v>155</v>
      </c>
      <c r="E1925" t="s">
        <v>156</v>
      </c>
      <c r="F1925" t="s">
        <v>157</v>
      </c>
      <c r="G1925" s="1">
        <v>13750000</v>
      </c>
      <c r="H1925" s="1">
        <v>99.518332999999998</v>
      </c>
      <c r="I1925" s="2">
        <v>13683770.789999999</v>
      </c>
      <c r="J1925" s="3">
        <v>6.5401429999999997E-2</v>
      </c>
      <c r="K1925" s="4">
        <v>209227408.77000001</v>
      </c>
      <c r="L1925" s="5">
        <v>8025001</v>
      </c>
      <c r="M1925" s="6">
        <v>26.071947999999999</v>
      </c>
      <c r="N1925" s="7" t="str">
        <f>IF(ISNUMBER(_xll.BDP($C1925, "DELTA_MID")),_xll.BDP($C1925, "DELTA_MID")," ")</f>
        <v xml:space="preserve"> </v>
      </c>
      <c r="O1925" s="7" t="str">
        <f>IF(ISNUMBER(N1925),_xll.BDP($C1925, "OPT_UNDL_TICKER"),"")</f>
        <v/>
      </c>
      <c r="P1925" s="8" t="str">
        <f>IF(ISNUMBER(N1925),_xll.BDP($C1925, "OPT_UNDL_PX")," ")</f>
        <v xml:space="preserve"> </v>
      </c>
      <c r="Q1925" s="7" t="str">
        <f>IF(ISNUMBER(N1925),+G1925*_xll.BDP($C1925, "PX_POS_MULT_FACTOR")*P1925/K1925," ")</f>
        <v xml:space="preserve"> </v>
      </c>
      <c r="R1925" s="8">
        <f>IF(OR($A1925="TUA",$A1925="TYA"),"",IF(ISNUMBER(_xll.BDP($C1925,"DUR_ADJ_OAS_MID")),_xll.BDP($C1925,"DUR_ADJ_OAS_MID"),IF(ISNUMBER(_xll.BDP($E1925&amp;" ISIN","DUR_ADJ_OAS_MID")),_xll.BDP($E1925&amp;" ISIN","DUR_ADJ_OAS_MID")," ")))</f>
        <v>0.12807389331332017</v>
      </c>
      <c r="S1925" s="7">
        <f t="shared" si="30"/>
        <v>8.3762157683585775E-3</v>
      </c>
      <c r="T1925" t="s">
        <v>157</v>
      </c>
      <c r="U1925" t="s">
        <v>96</v>
      </c>
      <c r="AG1925">
        <v>1.7100000000000001E-4</v>
      </c>
    </row>
    <row r="1926" spans="1:33" x14ac:dyDescent="0.25">
      <c r="A1926" t="s">
        <v>5069</v>
      </c>
      <c r="B1926" t="s">
        <v>92</v>
      </c>
      <c r="C1926" t="s">
        <v>92</v>
      </c>
      <c r="D1926" t="s">
        <v>93</v>
      </c>
      <c r="E1926" t="s">
        <v>94</v>
      </c>
      <c r="F1926" t="s">
        <v>95</v>
      </c>
      <c r="G1926" s="1">
        <v>15500000</v>
      </c>
      <c r="H1926" s="1">
        <v>99.659527999999995</v>
      </c>
      <c r="I1926" s="2">
        <v>15447226.84</v>
      </c>
      <c r="J1926" s="3">
        <v>7.3829839999999994E-2</v>
      </c>
      <c r="K1926" s="4">
        <v>209227408.77000001</v>
      </c>
      <c r="L1926" s="5">
        <v>8025001</v>
      </c>
      <c r="M1926" s="6">
        <v>26.071947999999999</v>
      </c>
      <c r="N1926" s="7" t="str">
        <f>IF(ISNUMBER(_xll.BDP($C1926, "DELTA_MID")),_xll.BDP($C1926, "DELTA_MID")," ")</f>
        <v xml:space="preserve"> </v>
      </c>
      <c r="O1926" s="7" t="str">
        <f>IF(ISNUMBER(N1926),_xll.BDP($C1926, "OPT_UNDL_TICKER"),"")</f>
        <v/>
      </c>
      <c r="P1926" s="8" t="str">
        <f>IF(ISNUMBER(N1926),_xll.BDP($C1926, "OPT_UNDL_PX")," ")</f>
        <v xml:space="preserve"> </v>
      </c>
      <c r="Q1926" s="7" t="str">
        <f>IF(ISNUMBER(N1926),+G1926*_xll.BDP($C1926, "PX_POS_MULT_FACTOR")*P1926/K1926," ")</f>
        <v xml:space="preserve"> </v>
      </c>
      <c r="R1926" s="8">
        <f>IF(OR($A1926="TUA",$A1926="TYA"),"",IF(ISNUMBER(_xll.BDP($C1926,"DUR_ADJ_OAS_MID")),_xll.BDP($C1926,"DUR_ADJ_OAS_MID"),IF(ISNUMBER(_xll.BDP($E1926&amp;" ISIN","DUR_ADJ_OAS_MID")),_xll.BDP($E1926&amp;" ISIN","DUR_ADJ_OAS_MID")," ")))</f>
        <v>9.0067984194271797E-2</v>
      </c>
      <c r="S1926" s="7">
        <f t="shared" si="30"/>
        <v>6.6497048621856148E-3</v>
      </c>
      <c r="T1926" t="s">
        <v>95</v>
      </c>
      <c r="U1926" t="s">
        <v>96</v>
      </c>
      <c r="AG1926">
        <v>1.7100000000000001E-4</v>
      </c>
    </row>
    <row r="1927" spans="1:33" x14ac:dyDescent="0.25">
      <c r="A1927" t="s">
        <v>5069</v>
      </c>
      <c r="B1927" t="s">
        <v>97</v>
      </c>
      <c r="C1927" t="s">
        <v>97</v>
      </c>
      <c r="D1927" t="s">
        <v>98</v>
      </c>
      <c r="E1927" t="s">
        <v>99</v>
      </c>
      <c r="F1927" t="s">
        <v>100</v>
      </c>
      <c r="G1927" s="1">
        <v>6860000</v>
      </c>
      <c r="H1927" s="1">
        <v>99.382955999999993</v>
      </c>
      <c r="I1927" s="2">
        <v>6817670.7800000003</v>
      </c>
      <c r="J1927" s="3">
        <v>3.258498E-2</v>
      </c>
      <c r="K1927" s="4">
        <v>209227408.77000001</v>
      </c>
      <c r="L1927" s="5">
        <v>8025001</v>
      </c>
      <c r="M1927" s="6">
        <v>26.071947999999999</v>
      </c>
      <c r="N1927" s="7" t="str">
        <f>IF(ISNUMBER(_xll.BDP($C1927, "DELTA_MID")),_xll.BDP($C1927, "DELTA_MID")," ")</f>
        <v xml:space="preserve"> </v>
      </c>
      <c r="O1927" s="7" t="str">
        <f>IF(ISNUMBER(N1927),_xll.BDP($C1927, "OPT_UNDL_TICKER"),"")</f>
        <v/>
      </c>
      <c r="P1927" s="8" t="str">
        <f>IF(ISNUMBER(N1927),_xll.BDP($C1927, "OPT_UNDL_PX")," ")</f>
        <v xml:space="preserve"> </v>
      </c>
      <c r="Q1927" s="7" t="str">
        <f>IF(ISNUMBER(N1927),+G1927*_xll.BDP($C1927, "PX_POS_MULT_FACTOR")*P1927/K1927," ")</f>
        <v xml:space="preserve"> </v>
      </c>
      <c r="R1927" s="8">
        <f>IF(OR($A1927="TUA",$A1927="TYA"),"",IF(ISNUMBER(_xll.BDP($C1927,"DUR_ADJ_OAS_MID")),_xll.BDP($C1927,"DUR_ADJ_OAS_MID"),IF(ISNUMBER(_xll.BDP($E1927&amp;" ISIN","DUR_ADJ_OAS_MID")),_xll.BDP($E1927&amp;" ISIN","DUR_ADJ_OAS_MID")," ")))</f>
        <v>0.16605854144542379</v>
      </c>
      <c r="S1927" s="7">
        <f t="shared" si="30"/>
        <v>5.4110142518283052E-3</v>
      </c>
      <c r="T1927" t="s">
        <v>100</v>
      </c>
      <c r="U1927" t="s">
        <v>96</v>
      </c>
      <c r="AG1927">
        <v>1.7100000000000001E-4</v>
      </c>
    </row>
    <row r="1928" spans="1:33" x14ac:dyDescent="0.25">
      <c r="A1928" t="s">
        <v>5069</v>
      </c>
      <c r="B1928" t="s">
        <v>101</v>
      </c>
      <c r="C1928" t="s">
        <v>101</v>
      </c>
      <c r="D1928" t="s">
        <v>102</v>
      </c>
      <c r="E1928" t="s">
        <v>103</v>
      </c>
      <c r="F1928" t="s">
        <v>104</v>
      </c>
      <c r="G1928" s="1">
        <v>2500000</v>
      </c>
      <c r="H1928" s="1">
        <v>99.247388999999998</v>
      </c>
      <c r="I1928" s="2">
        <v>2481184.73</v>
      </c>
      <c r="J1928" s="3">
        <v>1.1858789999999999E-2</v>
      </c>
      <c r="K1928" s="4">
        <v>209227408.77000001</v>
      </c>
      <c r="L1928" s="5">
        <v>8025001</v>
      </c>
      <c r="M1928" s="6">
        <v>26.071947999999999</v>
      </c>
      <c r="N1928" s="7" t="str">
        <f>IF(ISNUMBER(_xll.BDP($C1928, "DELTA_MID")),_xll.BDP($C1928, "DELTA_MID")," ")</f>
        <v xml:space="preserve"> </v>
      </c>
      <c r="O1928" s="7" t="str">
        <f>IF(ISNUMBER(N1928),_xll.BDP($C1928, "OPT_UNDL_TICKER"),"")</f>
        <v/>
      </c>
      <c r="P1928" s="8" t="str">
        <f>IF(ISNUMBER(N1928),_xll.BDP($C1928, "OPT_UNDL_PX")," ")</f>
        <v xml:space="preserve"> </v>
      </c>
      <c r="Q1928" s="7" t="str">
        <f>IF(ISNUMBER(N1928),+G1928*_xll.BDP($C1928, "PX_POS_MULT_FACTOR")*P1928/K1928," ")</f>
        <v xml:space="preserve"> </v>
      </c>
      <c r="R1928" s="8">
        <f>IF(OR($A1928="TUA",$A1928="TYA"),"",IF(ISNUMBER(_xll.BDP($C1928,"DUR_ADJ_OAS_MID")),_xll.BDP($C1928,"DUR_ADJ_OAS_MID"),IF(ISNUMBER(_xll.BDP($E1928&amp;" ISIN","DUR_ADJ_OAS_MID")),_xll.BDP($E1928&amp;" ISIN","DUR_ADJ_OAS_MID")," ")))</f>
        <v>0.20384514097767137</v>
      </c>
      <c r="S1928" s="7">
        <f t="shared" si="30"/>
        <v>2.4173567193745992E-3</v>
      </c>
      <c r="T1928" t="s">
        <v>104</v>
      </c>
      <c r="U1928" t="s">
        <v>96</v>
      </c>
      <c r="AG1928">
        <v>1.7100000000000001E-4</v>
      </c>
    </row>
    <row r="1929" spans="1:33" x14ac:dyDescent="0.25">
      <c r="A1929" t="s">
        <v>5069</v>
      </c>
      <c r="B1929" t="s">
        <v>1208</v>
      </c>
      <c r="C1929" t="s">
        <v>1208</v>
      </c>
      <c r="D1929" t="s">
        <v>1209</v>
      </c>
      <c r="E1929" t="s">
        <v>1210</v>
      </c>
      <c r="F1929" t="s">
        <v>1211</v>
      </c>
      <c r="G1929" s="1">
        <v>2000000</v>
      </c>
      <c r="H1929" s="1">
        <v>99.158146000000002</v>
      </c>
      <c r="I1929" s="2">
        <v>1983162.92</v>
      </c>
      <c r="J1929" s="3">
        <v>9.4785000000000008E-3</v>
      </c>
      <c r="K1929" s="4">
        <v>209227408.77000001</v>
      </c>
      <c r="L1929" s="5">
        <v>8025001</v>
      </c>
      <c r="M1929" s="6">
        <v>26.071947999999999</v>
      </c>
      <c r="N1929" s="7" t="str">
        <f>IF(ISNUMBER(_xll.BDP($C1929, "DELTA_MID")),_xll.BDP($C1929, "DELTA_MID")," ")</f>
        <v xml:space="preserve"> </v>
      </c>
      <c r="O1929" s="7" t="str">
        <f>IF(ISNUMBER(N1929),_xll.BDP($C1929, "OPT_UNDL_TICKER"),"")</f>
        <v/>
      </c>
      <c r="P1929" s="8" t="str">
        <f>IF(ISNUMBER(N1929),_xll.BDP($C1929, "OPT_UNDL_PX")," ")</f>
        <v xml:space="preserve"> </v>
      </c>
      <c r="Q1929" s="7" t="str">
        <f>IF(ISNUMBER(N1929),+G1929*_xll.BDP($C1929, "PX_POS_MULT_FACTOR")*P1929/K1929," ")</f>
        <v xml:space="preserve"> </v>
      </c>
      <c r="R1929" s="8">
        <f>IF(OR($A1929="TUA",$A1929="TYA"),"",IF(ISNUMBER(_xll.BDP($C1929,"DUR_ADJ_OAS_MID")),_xll.BDP($C1929,"DUR_ADJ_OAS_MID"),IF(ISNUMBER(_xll.BDP($E1929&amp;" ISIN","DUR_ADJ_OAS_MID")),_xll.BDP($E1929&amp;" ISIN","DUR_ADJ_OAS_MID")," ")))</f>
        <v>0.22813476690411433</v>
      </c>
      <c r="S1929" s="7">
        <f t="shared" si="30"/>
        <v>2.1623753881006478E-3</v>
      </c>
      <c r="T1929" t="s">
        <v>1211</v>
      </c>
      <c r="U1929" t="s">
        <v>96</v>
      </c>
      <c r="AG1929">
        <v>1.7100000000000001E-4</v>
      </c>
    </row>
    <row r="1930" spans="1:33" x14ac:dyDescent="0.25">
      <c r="A1930" t="s">
        <v>5069</v>
      </c>
      <c r="B1930" t="s">
        <v>1212</v>
      </c>
      <c r="C1930" t="s">
        <v>1212</v>
      </c>
      <c r="D1930" t="s">
        <v>1213</v>
      </c>
      <c r="E1930" t="s">
        <v>1214</v>
      </c>
      <c r="F1930" t="s">
        <v>1215</v>
      </c>
      <c r="G1930" s="1">
        <v>6000000</v>
      </c>
      <c r="H1930" s="1">
        <v>99.295423999999997</v>
      </c>
      <c r="I1930" s="2">
        <v>5957725.4400000004</v>
      </c>
      <c r="J1930" s="3">
        <v>2.8474880000000001E-2</v>
      </c>
      <c r="K1930" s="4">
        <v>209227408.77000001</v>
      </c>
      <c r="L1930" s="5">
        <v>8025001</v>
      </c>
      <c r="M1930" s="6">
        <v>26.071947999999999</v>
      </c>
      <c r="N1930" s="7" t="str">
        <f>IF(ISNUMBER(_xll.BDP($C1930, "DELTA_MID")),_xll.BDP($C1930, "DELTA_MID")," ")</f>
        <v xml:space="preserve"> </v>
      </c>
      <c r="O1930" s="7" t="str">
        <f>IF(ISNUMBER(N1930),_xll.BDP($C1930, "OPT_UNDL_TICKER"),"")</f>
        <v/>
      </c>
      <c r="P1930" s="8" t="str">
        <f>IF(ISNUMBER(N1930),_xll.BDP($C1930, "OPT_UNDL_PX")," ")</f>
        <v xml:space="preserve"> </v>
      </c>
      <c r="Q1930" s="7" t="str">
        <f>IF(ISNUMBER(N1930),+G1930*_xll.BDP($C1930, "PX_POS_MULT_FACTOR")*P1930/K1930," ")</f>
        <v xml:space="preserve"> </v>
      </c>
      <c r="R1930" s="8">
        <f>IF(OR($A1930="TUA",$A1930="TYA"),"",IF(ISNUMBER(_xll.BDP($C1930,"DUR_ADJ_OAS_MID")),_xll.BDP($C1930,"DUR_ADJ_OAS_MID"),IF(ISNUMBER(_xll.BDP($E1930&amp;" ISIN","DUR_ADJ_OAS_MID")),_xll.BDP($E1930&amp;" ISIN","DUR_ADJ_OAS_MID")," ")))</f>
        <v>0.19034303869772048</v>
      </c>
      <c r="S1930" s="7">
        <f t="shared" si="30"/>
        <v>5.4199951857529472E-3</v>
      </c>
      <c r="T1930" t="s">
        <v>1215</v>
      </c>
      <c r="U1930" t="s">
        <v>96</v>
      </c>
      <c r="AG1930">
        <v>1.7100000000000001E-4</v>
      </c>
    </row>
    <row r="1931" spans="1:33" x14ac:dyDescent="0.25">
      <c r="A1931" t="s">
        <v>5069</v>
      </c>
      <c r="B1931" t="s">
        <v>158</v>
      </c>
      <c r="C1931" t="s">
        <v>158</v>
      </c>
      <c r="D1931" t="s">
        <v>159</v>
      </c>
      <c r="E1931" t="s">
        <v>160</v>
      </c>
      <c r="F1931" t="s">
        <v>161</v>
      </c>
      <c r="G1931" s="1">
        <v>1000000</v>
      </c>
      <c r="H1931" s="1">
        <v>98.899249999999995</v>
      </c>
      <c r="I1931" s="2">
        <v>988992.5</v>
      </c>
      <c r="J1931" s="3">
        <v>4.7268800000000001E-3</v>
      </c>
      <c r="K1931" s="4">
        <v>209227408.77000001</v>
      </c>
      <c r="L1931" s="5">
        <v>8025001</v>
      </c>
      <c r="M1931" s="6">
        <v>26.071947999999999</v>
      </c>
      <c r="N1931" s="7" t="str">
        <f>IF(ISNUMBER(_xll.BDP($C1931, "DELTA_MID")),_xll.BDP($C1931, "DELTA_MID")," ")</f>
        <v xml:space="preserve"> </v>
      </c>
      <c r="O1931" s="7" t="str">
        <f>IF(ISNUMBER(N1931),_xll.BDP($C1931, "OPT_UNDL_TICKER"),"")</f>
        <v/>
      </c>
      <c r="P1931" s="8" t="str">
        <f>IF(ISNUMBER(N1931),_xll.BDP($C1931, "OPT_UNDL_PX")," ")</f>
        <v xml:space="preserve"> </v>
      </c>
      <c r="Q1931" s="7" t="str">
        <f>IF(ISNUMBER(N1931),+G1931*_xll.BDP($C1931, "PX_POS_MULT_FACTOR")*P1931/K1931," ")</f>
        <v xml:space="preserve"> </v>
      </c>
      <c r="R1931" s="8">
        <f>IF(OR($A1931="TUA",$A1931="TYA"),"",IF(ISNUMBER(_xll.BDP($C1931,"DUR_ADJ_OAS_MID")),_xll.BDP($C1931,"DUR_ADJ_OAS_MID"),IF(ISNUMBER(_xll.BDP($E1931&amp;" ISIN","DUR_ADJ_OAS_MID")),_xll.BDP($E1931&amp;" ISIN","DUR_ADJ_OAS_MID")," ")))</f>
        <v>0.29796042975937576</v>
      </c>
      <c r="S1931" s="7">
        <f t="shared" si="30"/>
        <v>1.408423196220998E-3</v>
      </c>
      <c r="T1931" t="s">
        <v>161</v>
      </c>
      <c r="U1931" t="s">
        <v>96</v>
      </c>
      <c r="AG1931">
        <v>1.7100000000000001E-4</v>
      </c>
    </row>
    <row r="1932" spans="1:33" x14ac:dyDescent="0.25">
      <c r="A1932" t="s">
        <v>5069</v>
      </c>
      <c r="B1932" t="s">
        <v>1849</v>
      </c>
      <c r="C1932" t="s">
        <v>1849</v>
      </c>
      <c r="D1932" t="s">
        <v>1850</v>
      </c>
      <c r="E1932" t="s">
        <v>1851</v>
      </c>
      <c r="F1932" t="s">
        <v>1852</v>
      </c>
      <c r="G1932" s="1">
        <v>1000000</v>
      </c>
      <c r="H1932" s="1">
        <v>99.037341999999995</v>
      </c>
      <c r="I1932" s="2">
        <v>990373.42</v>
      </c>
      <c r="J1932" s="3">
        <v>4.73348E-3</v>
      </c>
      <c r="K1932" s="4">
        <v>209227408.77000001</v>
      </c>
      <c r="L1932" s="5">
        <v>8025001</v>
      </c>
      <c r="M1932" s="6">
        <v>26.071947999999999</v>
      </c>
      <c r="N1932" s="7" t="str">
        <f>IF(ISNUMBER(_xll.BDP($C1932, "DELTA_MID")),_xll.BDP($C1932, "DELTA_MID")," ")</f>
        <v xml:space="preserve"> </v>
      </c>
      <c r="O1932" s="7" t="str">
        <f>IF(ISNUMBER(N1932),_xll.BDP($C1932, "OPT_UNDL_TICKER"),"")</f>
        <v/>
      </c>
      <c r="P1932" s="8" t="str">
        <f>IF(ISNUMBER(N1932),_xll.BDP($C1932, "OPT_UNDL_PX")," ")</f>
        <v xml:space="preserve"> </v>
      </c>
      <c r="Q1932" s="7" t="str">
        <f>IF(ISNUMBER(N1932),+G1932*_xll.BDP($C1932, "PX_POS_MULT_FACTOR")*P1932/K1932," ")</f>
        <v xml:space="preserve"> </v>
      </c>
      <c r="R1932" s="8">
        <f>IF(OR($A1932="TUA",$A1932="TYA"),"",IF(ISNUMBER(_xll.BDP($C1932,"DUR_ADJ_OAS_MID")),_xll.BDP($C1932,"DUR_ADJ_OAS_MID"),IF(ISNUMBER(_xll.BDP($E1932&amp;" ISIN","DUR_ADJ_OAS_MID")),_xll.BDP($E1932&amp;" ISIN","DUR_ADJ_OAS_MID")," ")))</f>
        <v>0.26039411677753782</v>
      </c>
      <c r="S1932" s="7">
        <f t="shared" si="30"/>
        <v>1.2325703438841398E-3</v>
      </c>
      <c r="T1932" t="s">
        <v>1852</v>
      </c>
      <c r="U1932" t="s">
        <v>96</v>
      </c>
      <c r="AG1932">
        <v>1.7100000000000001E-4</v>
      </c>
    </row>
    <row r="1933" spans="1:33" x14ac:dyDescent="0.25">
      <c r="A1933" t="s">
        <v>5069</v>
      </c>
      <c r="B1933" t="s">
        <v>105</v>
      </c>
      <c r="C1933" t="s">
        <v>105</v>
      </c>
      <c r="G1933" s="1">
        <v>-44347.92</v>
      </c>
      <c r="H1933" s="1">
        <v>1</v>
      </c>
      <c r="I1933" s="2">
        <v>-44347.92</v>
      </c>
      <c r="J1933" s="3">
        <v>-2.1196E-4</v>
      </c>
      <c r="K1933" s="4">
        <v>209227408.77000001</v>
      </c>
      <c r="L1933" s="5">
        <v>8025001</v>
      </c>
      <c r="M1933" s="6">
        <v>26.071947999999999</v>
      </c>
      <c r="N1933" s="7" t="str">
        <f>IF(ISNUMBER(_xll.BDP($C1933, "DELTA_MID")),_xll.BDP($C1933, "DELTA_MID")," ")</f>
        <v xml:space="preserve"> </v>
      </c>
      <c r="O1933" s="7" t="str">
        <f>IF(ISNUMBER(N1933),_xll.BDP($C1933, "OPT_UNDL_TICKER"),"")</f>
        <v/>
      </c>
      <c r="P1933" s="8" t="str">
        <f>IF(ISNUMBER(N1933),_xll.BDP($C1933, "OPT_UNDL_PX")," ")</f>
        <v xml:space="preserve"> </v>
      </c>
      <c r="Q1933" s="7" t="str">
        <f>IF(ISNUMBER(N1933),+G1933*_xll.BDP($C1933, "PX_POS_MULT_FACTOR")*P1933/K1933," ")</f>
        <v xml:space="preserve"> </v>
      </c>
      <c r="R1933" s="8" t="str">
        <f>IF(OR($A1933="TUA",$A1933="TYA"),"",IF(ISNUMBER(_xll.BDP($C1933,"DUR_ADJ_OAS_MID")),_xll.BDP($C1933,"DUR_ADJ_OAS_MID"),IF(ISNUMBER(_xll.BDP($E1933&amp;" ISIN","DUR_ADJ_OAS_MID")),_xll.BDP($E1933&amp;" ISIN","DUR_ADJ_OAS_MID")," ")))</f>
        <v xml:space="preserve"> </v>
      </c>
      <c r="S1933" s="7" t="str">
        <f t="shared" si="30"/>
        <v xml:space="preserve"> </v>
      </c>
      <c r="T1933" t="s">
        <v>105</v>
      </c>
      <c r="U1933" t="s">
        <v>105</v>
      </c>
      <c r="AG1933">
        <v>1.7100000000000001E-4</v>
      </c>
    </row>
    <row r="1934" spans="1:33" x14ac:dyDescent="0.25">
      <c r="N1934" s="7" t="str">
        <f>IF(ISNUMBER(_xll.BDP($C1934, "DELTA_MID")),_xll.BDP($C1934, "DELTA_MID")," ")</f>
        <v xml:space="preserve"> </v>
      </c>
      <c r="O1934" s="7" t="str">
        <f>IF(ISNUMBER(N1934),_xll.BDP($C1934, "OPT_UNDL_TICKER"),"")</f>
        <v/>
      </c>
      <c r="P1934" s="8" t="str">
        <f>IF(ISNUMBER(N1934),_xll.BDP($C1934, "OPT_UNDL_PX")," ")</f>
        <v xml:space="preserve"> </v>
      </c>
      <c r="Q1934" s="7" t="str">
        <f>IF(ISNUMBER(N1934),+G1934*_xll.BDP($C1934, "PX_POS_MULT_FACTOR")*P1934/K1934," ")</f>
        <v xml:space="preserve"> </v>
      </c>
      <c r="R1934" s="8" t="str">
        <f>IF(OR($A1934="TUA",$A1934="TYA"),"",IF(ISNUMBER(_xll.BDP($C1934,"DUR_ADJ_OAS_MID")),_xll.BDP($C1934,"DUR_ADJ_OAS_MID"),IF(ISNUMBER(_xll.BDP($E1934&amp;" ISIN","DUR_ADJ_OAS_MID")),_xll.BDP($E1934&amp;" ISIN","DUR_ADJ_OAS_MID")," ")))</f>
        <v xml:space="preserve"> </v>
      </c>
      <c r="S1934" s="7" t="str">
        <f t="shared" si="30"/>
        <v xml:space="preserve"> </v>
      </c>
    </row>
    <row r="1935" spans="1:33" x14ac:dyDescent="0.25">
      <c r="A1935" t="s">
        <v>108</v>
      </c>
      <c r="B1935" t="s">
        <v>5135</v>
      </c>
      <c r="C1935" t="s">
        <v>5135</v>
      </c>
      <c r="D1935" t="s">
        <v>5136</v>
      </c>
      <c r="E1935" t="s">
        <v>5137</v>
      </c>
      <c r="F1935" t="s">
        <v>5138</v>
      </c>
      <c r="G1935" s="1">
        <v>20000000</v>
      </c>
      <c r="H1935" s="1">
        <v>100.539417</v>
      </c>
      <c r="I1935" s="2">
        <v>20107883.399999999</v>
      </c>
      <c r="J1935" s="3">
        <v>4.4500499999999997E-3</v>
      </c>
      <c r="K1935" s="4">
        <v>4518578118.7200003</v>
      </c>
      <c r="L1935" s="5">
        <v>45160001</v>
      </c>
      <c r="M1935" s="6">
        <v>100.05708633</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f>IF(OR($A1935="TUA",$A1935="TYA"),"",IF(ISNUMBER(_xll.BDP($C1935,"DUR_ADJ_OAS_MID")),_xll.BDP($C1935,"DUR_ADJ_OAS_MID"),IF(ISNUMBER(_xll.BDP($E1935&amp;" ISIN","DUR_ADJ_OAS_MID")),_xll.BDP($E1935&amp;" ISIN","DUR_ADJ_OAS_MID")," ")))</f>
        <v>0.50435469382913312</v>
      </c>
      <c r="S1935" s="7">
        <f t="shared" si="30"/>
        <v>2.2444036052743335E-3</v>
      </c>
      <c r="T1935" t="s">
        <v>5138</v>
      </c>
      <c r="U1935" t="s">
        <v>167</v>
      </c>
      <c r="AG1935">
        <v>-3.6499999999999998E-4</v>
      </c>
    </row>
    <row r="1936" spans="1:33" x14ac:dyDescent="0.25">
      <c r="A1936" t="s">
        <v>108</v>
      </c>
      <c r="B1936" t="s">
        <v>5139</v>
      </c>
      <c r="C1936" t="s">
        <v>5139</v>
      </c>
      <c r="D1936" t="s">
        <v>5140</v>
      </c>
      <c r="E1936" t="s">
        <v>5141</v>
      </c>
      <c r="F1936" t="s">
        <v>5142</v>
      </c>
      <c r="G1936" s="1">
        <v>15000000</v>
      </c>
      <c r="H1936" s="1">
        <v>100.21737211</v>
      </c>
      <c r="I1936" s="2">
        <v>15032605.82</v>
      </c>
      <c r="J1936" s="3">
        <v>3.3268400000000002E-3</v>
      </c>
      <c r="K1936" s="4">
        <v>4518578118.7200003</v>
      </c>
      <c r="L1936" s="5">
        <v>45160001</v>
      </c>
      <c r="M1936" s="6">
        <v>100.05708633</v>
      </c>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f>IF(OR($A1936="TUA",$A1936="TYA"),"",IF(ISNUMBER(_xll.BDP($C1936,"DUR_ADJ_OAS_MID")),_xll.BDP($C1936,"DUR_ADJ_OAS_MID"),IF(ISNUMBER(_xll.BDP($E1936&amp;" ISIN","DUR_ADJ_OAS_MID")),_xll.BDP($E1936&amp;" ISIN","DUR_ADJ_OAS_MID")," ")))</f>
        <v>1.9345698579648867</v>
      </c>
      <c r="S1936" s="7">
        <f t="shared" si="30"/>
        <v>6.4360043862719037E-3</v>
      </c>
      <c r="T1936" t="s">
        <v>5142</v>
      </c>
      <c r="U1936" t="s">
        <v>167</v>
      </c>
      <c r="AG1936">
        <v>-3.6499999999999998E-4</v>
      </c>
    </row>
    <row r="1937" spans="1:33" x14ac:dyDescent="0.25">
      <c r="A1937" t="s">
        <v>108</v>
      </c>
      <c r="B1937" t="s">
        <v>5143</v>
      </c>
      <c r="C1937" t="s">
        <v>5143</v>
      </c>
      <c r="D1937" t="s">
        <v>5144</v>
      </c>
      <c r="E1937" t="s">
        <v>5145</v>
      </c>
      <c r="F1937" t="s">
        <v>5146</v>
      </c>
      <c r="G1937" s="1">
        <v>15000000</v>
      </c>
      <c r="H1937" s="1">
        <v>100.37445011</v>
      </c>
      <c r="I1937" s="2">
        <v>15056167.52</v>
      </c>
      <c r="J1937" s="3">
        <v>3.33206E-3</v>
      </c>
      <c r="K1937" s="4">
        <v>4518578118.7200003</v>
      </c>
      <c r="L1937" s="5">
        <v>45160001</v>
      </c>
      <c r="M1937" s="6">
        <v>100.05708633</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f>IF(OR($A1937="TUA",$A1937="TYA"),"",IF(ISNUMBER(_xll.BDP($C1937,"DUR_ADJ_OAS_MID")),_xll.BDP($C1937,"DUR_ADJ_OAS_MID"),IF(ISNUMBER(_xll.BDP($E1937&amp;" ISIN","DUR_ADJ_OAS_MID")),_xll.BDP($E1937&amp;" ISIN","DUR_ADJ_OAS_MID")," ")))</f>
        <v>1.1483294628934744</v>
      </c>
      <c r="S1937" s="7">
        <f t="shared" si="30"/>
        <v>3.8263026701288302E-3</v>
      </c>
      <c r="T1937" t="s">
        <v>5146</v>
      </c>
      <c r="U1937" t="s">
        <v>167</v>
      </c>
      <c r="AG1937">
        <v>-3.6499999999999998E-4</v>
      </c>
    </row>
    <row r="1938" spans="1:33" x14ac:dyDescent="0.25">
      <c r="A1938" t="s">
        <v>108</v>
      </c>
      <c r="B1938" t="s">
        <v>5147</v>
      </c>
      <c r="C1938" t="s">
        <v>5147</v>
      </c>
      <c r="D1938" t="s">
        <v>5148</v>
      </c>
      <c r="E1938" t="s">
        <v>5149</v>
      </c>
      <c r="F1938" t="s">
        <v>5150</v>
      </c>
      <c r="G1938" s="1">
        <v>15000000</v>
      </c>
      <c r="H1938" s="1">
        <v>100.23938122</v>
      </c>
      <c r="I1938" s="2">
        <v>15035907.18</v>
      </c>
      <c r="J1938" s="3">
        <v>3.3275700000000002E-3</v>
      </c>
      <c r="K1938" s="4">
        <v>4518578118.7200003</v>
      </c>
      <c r="L1938" s="5">
        <v>45160001</v>
      </c>
      <c r="M1938" s="6">
        <v>100.05708633</v>
      </c>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f>IF(OR($A1938="TUA",$A1938="TYA"),"",IF(ISNUMBER(_xll.BDP($C1938,"DUR_ADJ_OAS_MID")),_xll.BDP($C1938,"DUR_ADJ_OAS_MID"),IF(ISNUMBER(_xll.BDP($E1938&amp;" ISIN","DUR_ADJ_OAS_MID")),_xll.BDP($E1938&amp;" ISIN","DUR_ADJ_OAS_MID")," ")))</f>
        <v>1.1836929747215819</v>
      </c>
      <c r="S1938" s="7">
        <f t="shared" si="30"/>
        <v>3.938821231894294E-3</v>
      </c>
      <c r="T1938" t="s">
        <v>5150</v>
      </c>
      <c r="U1938" t="s">
        <v>167</v>
      </c>
      <c r="AG1938">
        <v>-3.6499999999999998E-4</v>
      </c>
    </row>
    <row r="1939" spans="1:33" x14ac:dyDescent="0.25">
      <c r="A1939" t="s">
        <v>108</v>
      </c>
      <c r="B1939" t="s">
        <v>5151</v>
      </c>
      <c r="C1939" t="s">
        <v>5151</v>
      </c>
      <c r="D1939" t="s">
        <v>5152</v>
      </c>
      <c r="E1939" t="s">
        <v>5153</v>
      </c>
      <c r="F1939" t="s">
        <v>5154</v>
      </c>
      <c r="G1939" s="1">
        <v>15000000</v>
      </c>
      <c r="H1939" s="1">
        <v>100.13304100000001</v>
      </c>
      <c r="I1939" s="2">
        <v>15019956.15</v>
      </c>
      <c r="J1939" s="3">
        <v>3.3240399999999999E-3</v>
      </c>
      <c r="K1939" s="4">
        <v>4518578118.7200003</v>
      </c>
      <c r="L1939" s="5">
        <v>45160001</v>
      </c>
      <c r="M1939" s="6">
        <v>100.05708633</v>
      </c>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f>IF(OR($A1939="TUA",$A1939="TYA"),"",IF(ISNUMBER(_xll.BDP($C1939,"DUR_ADJ_OAS_MID")),_xll.BDP($C1939,"DUR_ADJ_OAS_MID"),IF(ISNUMBER(_xll.BDP($E1939&amp;" ISIN","DUR_ADJ_OAS_MID")),_xll.BDP($E1939&amp;" ISIN","DUR_ADJ_OAS_MID")," ")))</f>
        <v>1.2107647487174853</v>
      </c>
      <c r="S1939" s="7">
        <f t="shared" si="30"/>
        <v>4.0246304553268695E-3</v>
      </c>
      <c r="T1939" t="s">
        <v>5154</v>
      </c>
      <c r="U1939" t="s">
        <v>167</v>
      </c>
      <c r="AG1939">
        <v>-3.6499999999999998E-4</v>
      </c>
    </row>
    <row r="1940" spans="1:33" x14ac:dyDescent="0.25">
      <c r="A1940" t="s">
        <v>108</v>
      </c>
      <c r="B1940" t="s">
        <v>5155</v>
      </c>
      <c r="C1940" t="s">
        <v>5155</v>
      </c>
      <c r="D1940" t="s">
        <v>5156</v>
      </c>
      <c r="E1940" t="s">
        <v>5157</v>
      </c>
      <c r="F1940" t="s">
        <v>5158</v>
      </c>
      <c r="G1940" s="1">
        <v>10000000</v>
      </c>
      <c r="H1940" s="1">
        <v>100.580787</v>
      </c>
      <c r="I1940" s="2">
        <v>10058078.699999999</v>
      </c>
      <c r="J1940" s="3">
        <v>2.22594E-3</v>
      </c>
      <c r="K1940" s="4">
        <v>4518578118.7200003</v>
      </c>
      <c r="L1940" s="5">
        <v>45160001</v>
      </c>
      <c r="M1940" s="6">
        <v>100.05708633</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f>IF(OR($A1940="TUA",$A1940="TYA"),"",IF(ISNUMBER(_xll.BDP($C1940,"DUR_ADJ_OAS_MID")),_xll.BDP($C1940,"DUR_ADJ_OAS_MID"),IF(ISNUMBER(_xll.BDP($E1940&amp;" ISIN","DUR_ADJ_OAS_MID")),_xll.BDP($E1940&amp;" ISIN","DUR_ADJ_OAS_MID")," ")))</f>
        <v>1.3490109108252024</v>
      </c>
      <c r="S1940" s="7">
        <f t="shared" si="30"/>
        <v>3.0028173468422512E-3</v>
      </c>
      <c r="T1940" t="s">
        <v>5158</v>
      </c>
      <c r="U1940" t="s">
        <v>167</v>
      </c>
      <c r="AG1940">
        <v>-3.6499999999999998E-4</v>
      </c>
    </row>
    <row r="1941" spans="1:33" x14ac:dyDescent="0.25">
      <c r="A1941" t="s">
        <v>108</v>
      </c>
      <c r="B1941" t="s">
        <v>5159</v>
      </c>
      <c r="C1941" t="s">
        <v>5159</v>
      </c>
      <c r="D1941" t="s">
        <v>5160</v>
      </c>
      <c r="E1941" t="s">
        <v>5161</v>
      </c>
      <c r="F1941" t="s">
        <v>5162</v>
      </c>
      <c r="G1941" s="1">
        <v>10000000</v>
      </c>
      <c r="H1941" s="1">
        <v>100.47392145000001</v>
      </c>
      <c r="I1941" s="2">
        <v>10047392.140000001</v>
      </c>
      <c r="J1941" s="3">
        <v>2.2235699999999998E-3</v>
      </c>
      <c r="K1941" s="4">
        <v>4518578118.7200003</v>
      </c>
      <c r="L1941" s="5">
        <v>45160001</v>
      </c>
      <c r="M1941" s="6">
        <v>100.05708633</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f>IF(OR($A1941="TUA",$A1941="TYA"),"",IF(ISNUMBER(_xll.BDP($C1941,"DUR_ADJ_OAS_MID")),_xll.BDP($C1941,"DUR_ADJ_OAS_MID"),IF(ISNUMBER(_xll.BDP($E1941&amp;" ISIN","DUR_ADJ_OAS_MID")),_xll.BDP($E1941&amp;" ISIN","DUR_ADJ_OAS_MID")," ")))</f>
        <v>1.3790597541213272</v>
      </c>
      <c r="S1941" s="7">
        <f t="shared" si="30"/>
        <v>3.066435897471559E-3</v>
      </c>
      <c r="T1941" t="s">
        <v>5162</v>
      </c>
      <c r="U1941" t="s">
        <v>167</v>
      </c>
      <c r="AG1941">
        <v>-3.6499999999999998E-4</v>
      </c>
    </row>
    <row r="1942" spans="1:33" x14ac:dyDescent="0.25">
      <c r="A1942" t="s">
        <v>108</v>
      </c>
      <c r="B1942" t="s">
        <v>5163</v>
      </c>
      <c r="C1942" t="s">
        <v>5163</v>
      </c>
      <c r="D1942" t="s">
        <v>5164</v>
      </c>
      <c r="E1942" t="s">
        <v>5165</v>
      </c>
      <c r="F1942" t="s">
        <v>5166</v>
      </c>
      <c r="G1942" s="1">
        <v>205000</v>
      </c>
      <c r="H1942" s="1">
        <v>101.63376434</v>
      </c>
      <c r="I1942" s="2">
        <v>208349.21</v>
      </c>
      <c r="J1942" s="3">
        <v>4.6109999999999997E-5</v>
      </c>
      <c r="K1942" s="4">
        <v>4518578118.7200003</v>
      </c>
      <c r="L1942" s="5">
        <v>45160001</v>
      </c>
      <c r="M1942" s="6">
        <v>100.05708633</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f>IF(OR($A1942="TUA",$A1942="TYA"),"",IF(ISNUMBER(_xll.BDP($C1942,"DUR_ADJ_OAS_MID")),_xll.BDP($C1942,"DUR_ADJ_OAS_MID"),IF(ISNUMBER(_xll.BDP($E1942&amp;" ISIN","DUR_ADJ_OAS_MID")),_xll.BDP($E1942&amp;" ISIN","DUR_ADJ_OAS_MID")," ")))</f>
        <v>1.5025642615667705</v>
      </c>
      <c r="S1942" s="7">
        <f t="shared" si="30"/>
        <v>6.9283238100843777E-5</v>
      </c>
      <c r="T1942" t="s">
        <v>5166</v>
      </c>
      <c r="U1942" t="s">
        <v>167</v>
      </c>
      <c r="AG1942">
        <v>-3.6499999999999998E-4</v>
      </c>
    </row>
    <row r="1943" spans="1:33" x14ac:dyDescent="0.25">
      <c r="A1943" t="s">
        <v>108</v>
      </c>
      <c r="B1943" t="s">
        <v>5167</v>
      </c>
      <c r="C1943" t="s">
        <v>5167</v>
      </c>
      <c r="D1943" t="s">
        <v>5168</v>
      </c>
      <c r="E1943" t="s">
        <v>5169</v>
      </c>
      <c r="F1943" t="s">
        <v>5170</v>
      </c>
      <c r="G1943" s="1">
        <v>10000000</v>
      </c>
      <c r="H1943" s="1">
        <v>100.45068489000001</v>
      </c>
      <c r="I1943" s="2">
        <v>10045068.49</v>
      </c>
      <c r="J1943" s="3">
        <v>2.2230599999999998E-3</v>
      </c>
      <c r="K1943" s="4">
        <v>4518578118.7200003</v>
      </c>
      <c r="L1943" s="5">
        <v>45160001</v>
      </c>
      <c r="M1943" s="6">
        <v>100.05708633</v>
      </c>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f>IF(OR($A1943="TUA",$A1943="TYA"),"",IF(ISNUMBER(_xll.BDP($C1943,"DUR_ADJ_OAS_MID")),_xll.BDP($C1943,"DUR_ADJ_OAS_MID"),IF(ISNUMBER(_xll.BDP($E1943&amp;" ISIN","DUR_ADJ_OAS_MID")),_xll.BDP($E1943&amp;" ISIN","DUR_ADJ_OAS_MID")," ")))</f>
        <v>1.8016803145741809</v>
      </c>
      <c r="S1943" s="7">
        <f t="shared" si="30"/>
        <v>4.005243440117278E-3</v>
      </c>
      <c r="T1943" t="s">
        <v>5170</v>
      </c>
      <c r="U1943" t="s">
        <v>167</v>
      </c>
      <c r="AG1943">
        <v>-3.6499999999999998E-4</v>
      </c>
    </row>
    <row r="1944" spans="1:33" x14ac:dyDescent="0.25">
      <c r="A1944" t="s">
        <v>108</v>
      </c>
      <c r="B1944" t="s">
        <v>5171</v>
      </c>
      <c r="C1944" t="s">
        <v>5171</v>
      </c>
      <c r="D1944" t="s">
        <v>5172</v>
      </c>
      <c r="E1944" t="s">
        <v>5173</v>
      </c>
      <c r="F1944" t="s">
        <v>5174</v>
      </c>
      <c r="G1944" s="1">
        <v>10000000</v>
      </c>
      <c r="H1944" s="1">
        <v>100.54334167</v>
      </c>
      <c r="I1944" s="2">
        <v>10054334.17</v>
      </c>
      <c r="J1944" s="3">
        <v>2.2251100000000002E-3</v>
      </c>
      <c r="K1944" s="4">
        <v>4518578118.7200003</v>
      </c>
      <c r="L1944" s="5">
        <v>45160001</v>
      </c>
      <c r="M1944" s="6">
        <v>100.05708633</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f>IF(OR($A1944="TUA",$A1944="TYA"),"",IF(ISNUMBER(_xll.BDP($C1944,"DUR_ADJ_OAS_MID")),_xll.BDP($C1944,"DUR_ADJ_OAS_MID"),IF(ISNUMBER(_xll.BDP($E1944&amp;" ISIN","DUR_ADJ_OAS_MID")),_xll.BDP($E1944&amp;" ISIN","DUR_ADJ_OAS_MID")," ")))</f>
        <v>1.8584223041922787</v>
      </c>
      <c r="S1944" s="7">
        <f t="shared" si="30"/>
        <v>4.1351940532812813E-3</v>
      </c>
      <c r="T1944" t="s">
        <v>5174</v>
      </c>
      <c r="U1944" t="s">
        <v>167</v>
      </c>
      <c r="AG1944">
        <v>-3.6499999999999998E-4</v>
      </c>
    </row>
    <row r="1945" spans="1:33" x14ac:dyDescent="0.25">
      <c r="A1945" t="s">
        <v>108</v>
      </c>
      <c r="B1945" t="s">
        <v>5175</v>
      </c>
      <c r="C1945" t="s">
        <v>5175</v>
      </c>
      <c r="D1945" t="s">
        <v>5176</v>
      </c>
      <c r="E1945" t="s">
        <v>5177</v>
      </c>
      <c r="F1945" t="s">
        <v>5178</v>
      </c>
      <c r="G1945" s="1">
        <v>50000000</v>
      </c>
      <c r="H1945" s="1">
        <v>99.722333000000006</v>
      </c>
      <c r="I1945" s="2">
        <v>49861166.5</v>
      </c>
      <c r="J1945" s="3">
        <v>1.10347E-2</v>
      </c>
      <c r="K1945" s="4">
        <v>4518578118.7200003</v>
      </c>
      <c r="L1945" s="5">
        <v>45160001</v>
      </c>
      <c r="M1945" s="6">
        <v>100.05708633</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f>IF(OR($A1945="TUA",$A1945="TYA"),"",IF(ISNUMBER(_xll.BDP($C1945,"DUR_ADJ_OAS_MID")),_xll.BDP($C1945,"DUR_ADJ_OAS_MID"),IF(ISNUMBER(_xll.BDP($E1945&amp;" ISIN","DUR_ADJ_OAS_MID")),_xll.BDP($E1945&amp;" ISIN","DUR_ADJ_OAS_MID")," ")))</f>
        <v>7.36164016590167E-2</v>
      </c>
      <c r="S1945" s="7">
        <f t="shared" si="30"/>
        <v>8.1233490738675152E-4</v>
      </c>
      <c r="T1945" t="s">
        <v>5178</v>
      </c>
      <c r="U1945" t="s">
        <v>167</v>
      </c>
      <c r="AG1945">
        <v>-3.6499999999999998E-4</v>
      </c>
    </row>
    <row r="1946" spans="1:33" x14ac:dyDescent="0.25">
      <c r="A1946" t="s">
        <v>108</v>
      </c>
      <c r="B1946" t="s">
        <v>5179</v>
      </c>
      <c r="C1946" t="s">
        <v>5179</v>
      </c>
      <c r="D1946" t="s">
        <v>5180</v>
      </c>
      <c r="E1946" t="s">
        <v>5181</v>
      </c>
      <c r="F1946" t="s">
        <v>5182</v>
      </c>
      <c r="G1946" s="1">
        <v>1500000</v>
      </c>
      <c r="H1946" s="1">
        <v>98.562631670000002</v>
      </c>
      <c r="I1946" s="2">
        <v>1478439.48</v>
      </c>
      <c r="J1946" s="3">
        <v>3.2718999999999999E-4</v>
      </c>
      <c r="K1946" s="4">
        <v>4518578118.7200003</v>
      </c>
      <c r="L1946" s="5">
        <v>45160001</v>
      </c>
      <c r="M1946" s="6">
        <v>100.05708633</v>
      </c>
      <c r="N1946" s="7" t="str">
        <f>IF(ISNUMBER(_xll.BDP($C1946, "DELTA_MID")),_xll.BDP($C1946, "DELTA_MID")," ")</f>
        <v xml:space="preserve"> </v>
      </c>
      <c r="O1946" s="7" t="str">
        <f>IF(ISNUMBER(N1946),_xll.BDP($C1946, "OPT_UNDL_TICKER"),"")</f>
        <v/>
      </c>
      <c r="P1946" s="8" t="str">
        <f>IF(ISNUMBER(N1946),_xll.BDP($C1946, "OPT_UNDL_PX")," ")</f>
        <v xml:space="preserve"> </v>
      </c>
      <c r="Q1946" s="7" t="str">
        <f>IF(ISNUMBER(N1946),+G1946*_xll.BDP($C1946, "PX_POS_MULT_FACTOR")*P1946/K1946," ")</f>
        <v xml:space="preserve"> </v>
      </c>
      <c r="R1946" s="8">
        <f>IF(OR($A1946="TUA",$A1946="TYA"),"",IF(ISNUMBER(_xll.BDP($C1946,"DUR_ADJ_OAS_MID")),_xll.BDP($C1946,"DUR_ADJ_OAS_MID"),IF(ISNUMBER(_xll.BDP($E1946&amp;" ISIN","DUR_ADJ_OAS_MID")),_xll.BDP($E1946&amp;" ISIN","DUR_ADJ_OAS_MID")," ")))</f>
        <v>0.54389384926949969</v>
      </c>
      <c r="S1946" s="7">
        <f t="shared" si="30"/>
        <v>1.7795662854248759E-4</v>
      </c>
      <c r="T1946" t="s">
        <v>5182</v>
      </c>
      <c r="U1946" t="s">
        <v>167</v>
      </c>
      <c r="AG1946">
        <v>-3.6499999999999998E-4</v>
      </c>
    </row>
    <row r="1947" spans="1:33" x14ac:dyDescent="0.25">
      <c r="A1947" t="s">
        <v>108</v>
      </c>
      <c r="B1947" t="s">
        <v>5183</v>
      </c>
      <c r="C1947" t="s">
        <v>5183</v>
      </c>
      <c r="D1947" t="s">
        <v>5184</v>
      </c>
      <c r="E1947" t="s">
        <v>5185</v>
      </c>
      <c r="F1947" t="s">
        <v>5186</v>
      </c>
      <c r="G1947" s="1">
        <v>1500000</v>
      </c>
      <c r="H1947" s="1">
        <v>98.567314109999998</v>
      </c>
      <c r="I1947" s="2">
        <v>1478509.71</v>
      </c>
      <c r="J1947" s="3">
        <v>3.2720999999999998E-4</v>
      </c>
      <c r="K1947" s="4">
        <v>4518578118.7200003</v>
      </c>
      <c r="L1947" s="5">
        <v>45160001</v>
      </c>
      <c r="M1947" s="6">
        <v>100.05708633</v>
      </c>
      <c r="N1947" s="7" t="str">
        <f>IF(ISNUMBER(_xll.BDP($C1947, "DELTA_MID")),_xll.BDP($C1947, "DELTA_MID")," ")</f>
        <v xml:space="preserve"> </v>
      </c>
      <c r="O1947" s="7" t="str">
        <f>IF(ISNUMBER(N1947),_xll.BDP($C1947, "OPT_UNDL_TICKER"),"")</f>
        <v/>
      </c>
      <c r="P1947" s="8" t="str">
        <f>IF(ISNUMBER(N1947),_xll.BDP($C1947, "OPT_UNDL_PX")," ")</f>
        <v xml:space="preserve"> </v>
      </c>
      <c r="Q1947" s="7" t="str">
        <f>IF(ISNUMBER(N1947),+G1947*_xll.BDP($C1947, "PX_POS_MULT_FACTOR")*P1947/K1947," ")</f>
        <v xml:space="preserve"> </v>
      </c>
      <c r="R1947" s="8">
        <f>IF(OR($A1947="TUA",$A1947="TYA"),"",IF(ISNUMBER(_xll.BDP($C1947,"DUR_ADJ_OAS_MID")),_xll.BDP($C1947,"DUR_ADJ_OAS_MID"),IF(ISNUMBER(_xll.BDP($E1947&amp;" ISIN","DUR_ADJ_OAS_MID")),_xll.BDP($E1947&amp;" ISIN","DUR_ADJ_OAS_MID")," ")))</f>
        <v>0.58481603927582793</v>
      </c>
      <c r="S1947" s="7">
        <f t="shared" si="30"/>
        <v>1.9135765621144365E-4</v>
      </c>
      <c r="T1947" t="s">
        <v>5186</v>
      </c>
      <c r="U1947" t="s">
        <v>167</v>
      </c>
      <c r="AG1947">
        <v>-3.6499999999999998E-4</v>
      </c>
    </row>
    <row r="1948" spans="1:33" x14ac:dyDescent="0.25">
      <c r="A1948" t="s">
        <v>108</v>
      </c>
      <c r="B1948" t="s">
        <v>5187</v>
      </c>
      <c r="C1948" t="s">
        <v>5187</v>
      </c>
      <c r="D1948" t="s">
        <v>5188</v>
      </c>
      <c r="E1948" t="s">
        <v>5189</v>
      </c>
      <c r="F1948" t="s">
        <v>5190</v>
      </c>
      <c r="G1948" s="1">
        <v>2000000</v>
      </c>
      <c r="H1948" s="1">
        <v>99.102349219999994</v>
      </c>
      <c r="I1948" s="2">
        <v>1982046.98</v>
      </c>
      <c r="J1948" s="3">
        <v>4.3864000000000002E-4</v>
      </c>
      <c r="K1948" s="4">
        <v>4518578118.7200003</v>
      </c>
      <c r="L1948" s="5">
        <v>45160001</v>
      </c>
      <c r="M1948" s="6">
        <v>100.05708633</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f>IF(OR($A1948="TUA",$A1948="TYA"),"",IF(ISNUMBER(_xll.BDP($C1948,"DUR_ADJ_OAS_MID")),_xll.BDP($C1948,"DUR_ADJ_OAS_MID"),IF(ISNUMBER(_xll.BDP($E1948&amp;" ISIN","DUR_ADJ_OAS_MID")),_xll.BDP($E1948&amp;" ISIN","DUR_ADJ_OAS_MID")," ")))</f>
        <v>0.36996242135073271</v>
      </c>
      <c r="S1948" s="7">
        <f t="shared" si="30"/>
        <v>1.6228031650128541E-4</v>
      </c>
      <c r="T1948" t="s">
        <v>5190</v>
      </c>
      <c r="U1948" t="s">
        <v>167</v>
      </c>
      <c r="AG1948">
        <v>-3.6499999999999998E-4</v>
      </c>
    </row>
    <row r="1949" spans="1:33" x14ac:dyDescent="0.25">
      <c r="A1949" t="s">
        <v>108</v>
      </c>
      <c r="B1949" t="s">
        <v>5191</v>
      </c>
      <c r="C1949" t="s">
        <v>5191</v>
      </c>
      <c r="D1949" t="s">
        <v>5192</v>
      </c>
      <c r="E1949" t="s">
        <v>5193</v>
      </c>
      <c r="F1949" t="s">
        <v>5194</v>
      </c>
      <c r="G1949" s="1">
        <v>445000</v>
      </c>
      <c r="H1949" s="1">
        <v>100.72131722</v>
      </c>
      <c r="I1949" s="2">
        <v>448209.86</v>
      </c>
      <c r="J1949" s="3">
        <v>9.9190000000000004E-5</v>
      </c>
      <c r="K1949" s="4">
        <v>4518578118.7200003</v>
      </c>
      <c r="L1949" s="5">
        <v>45160001</v>
      </c>
      <c r="M1949" s="6">
        <v>100.05708633</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f>IF(OR($A1949="TUA",$A1949="TYA"),"",IF(ISNUMBER(_xll.BDP($C1949,"DUR_ADJ_OAS_MID")),_xll.BDP($C1949,"DUR_ADJ_OAS_MID"),IF(ISNUMBER(_xll.BDP($E1949&amp;" ISIN","DUR_ADJ_OAS_MID")),_xll.BDP($E1949&amp;" ISIN","DUR_ADJ_OAS_MID")," ")))</f>
        <v>0.4982106733680785</v>
      </c>
      <c r="S1949" s="7">
        <f t="shared" si="30"/>
        <v>4.9417516691379709E-5</v>
      </c>
      <c r="T1949" t="s">
        <v>5194</v>
      </c>
      <c r="U1949" t="s">
        <v>167</v>
      </c>
      <c r="AG1949">
        <v>-3.6499999999999998E-4</v>
      </c>
    </row>
    <row r="1950" spans="1:33" x14ac:dyDescent="0.25">
      <c r="A1950" t="s">
        <v>108</v>
      </c>
      <c r="B1950" t="s">
        <v>5195</v>
      </c>
      <c r="C1950" t="s">
        <v>5195</v>
      </c>
      <c r="D1950" t="s">
        <v>5196</v>
      </c>
      <c r="E1950" t="s">
        <v>5197</v>
      </c>
      <c r="F1950" t="s">
        <v>5198</v>
      </c>
      <c r="G1950" s="1">
        <v>160000</v>
      </c>
      <c r="H1950" s="1">
        <v>100.96245911</v>
      </c>
      <c r="I1950" s="2">
        <v>161539.94</v>
      </c>
      <c r="J1950" s="3">
        <v>3.5750000000000002E-5</v>
      </c>
      <c r="K1950" s="4">
        <v>4518578118.7200003</v>
      </c>
      <c r="L1950" s="5">
        <v>45160001</v>
      </c>
      <c r="M1950" s="6">
        <v>100.05708633</v>
      </c>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f>IF(OR($A1950="TUA",$A1950="TYA"),"",IF(ISNUMBER(_xll.BDP($C1950,"DUR_ADJ_OAS_MID")),_xll.BDP($C1950,"DUR_ADJ_OAS_MID"),IF(ISNUMBER(_xll.BDP($E1950&amp;" ISIN","DUR_ADJ_OAS_MID")),_xll.BDP($E1950&amp;" ISIN","DUR_ADJ_OAS_MID")," ")))</f>
        <v>0.55434505452062421</v>
      </c>
      <c r="S1950" s="7">
        <f t="shared" si="30"/>
        <v>1.9817835699112315E-5</v>
      </c>
      <c r="T1950" t="s">
        <v>5198</v>
      </c>
      <c r="U1950" t="s">
        <v>167</v>
      </c>
      <c r="AG1950">
        <v>-3.6499999999999998E-4</v>
      </c>
    </row>
    <row r="1951" spans="1:33" x14ac:dyDescent="0.25">
      <c r="A1951" t="s">
        <v>108</v>
      </c>
      <c r="B1951" t="s">
        <v>5199</v>
      </c>
      <c r="C1951" t="s">
        <v>5199</v>
      </c>
      <c r="D1951" t="s">
        <v>5200</v>
      </c>
      <c r="E1951" t="s">
        <v>5201</v>
      </c>
      <c r="F1951" t="s">
        <v>5202</v>
      </c>
      <c r="G1951" s="1">
        <v>10000000</v>
      </c>
      <c r="H1951" s="1">
        <v>100.67184367</v>
      </c>
      <c r="I1951" s="2">
        <v>10067184.369999999</v>
      </c>
      <c r="J1951" s="3">
        <v>2.2279499999999998E-3</v>
      </c>
      <c r="K1951" s="4">
        <v>4518578118.7200003</v>
      </c>
      <c r="L1951" s="5">
        <v>45160001</v>
      </c>
      <c r="M1951" s="6">
        <v>100.05708633</v>
      </c>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f>IF(OR($A1951="TUA",$A1951="TYA"),"",IF(ISNUMBER(_xll.BDP($C1951,"DUR_ADJ_OAS_MID")),_xll.BDP($C1951,"DUR_ADJ_OAS_MID"),IF(ISNUMBER(_xll.BDP($E1951&amp;" ISIN","DUR_ADJ_OAS_MID")),_xll.BDP($E1951&amp;" ISIN","DUR_ADJ_OAS_MID")," ")))</f>
        <v>0.18780624675245339</v>
      </c>
      <c r="S1951" s="7">
        <f t="shared" si="30"/>
        <v>4.184229274521285E-4</v>
      </c>
      <c r="T1951" t="s">
        <v>5202</v>
      </c>
      <c r="U1951" t="s">
        <v>167</v>
      </c>
      <c r="AG1951">
        <v>-3.6499999999999998E-4</v>
      </c>
    </row>
    <row r="1952" spans="1:33" x14ac:dyDescent="0.25">
      <c r="A1952" t="s">
        <v>108</v>
      </c>
      <c r="B1952" t="s">
        <v>5203</v>
      </c>
      <c r="C1952" t="s">
        <v>5203</v>
      </c>
      <c r="D1952" t="s">
        <v>5204</v>
      </c>
      <c r="E1952" t="s">
        <v>5205</v>
      </c>
      <c r="F1952" t="s">
        <v>5206</v>
      </c>
      <c r="G1952" s="1">
        <v>137000</v>
      </c>
      <c r="H1952" s="1">
        <v>101.75945167</v>
      </c>
      <c r="I1952" s="2">
        <v>139410.45000000001</v>
      </c>
      <c r="J1952" s="3">
        <v>3.0849999999999998E-5</v>
      </c>
      <c r="K1952" s="4">
        <v>4518578118.7200003</v>
      </c>
      <c r="L1952" s="5">
        <v>45160001</v>
      </c>
      <c r="M1952" s="6">
        <v>100.05708633</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f>IF(OR($A1952="TUA",$A1952="TYA"),"",IF(ISNUMBER(_xll.BDP($C1952,"DUR_ADJ_OAS_MID")),_xll.BDP($C1952,"DUR_ADJ_OAS_MID"),IF(ISNUMBER(_xll.BDP($E1952&amp;" ISIN","DUR_ADJ_OAS_MID")),_xll.BDP($E1952&amp;" ISIN","DUR_ADJ_OAS_MID")," ")))</f>
        <v>7.6411019682548098E-2</v>
      </c>
      <c r="S1952" s="7">
        <f t="shared" si="30"/>
        <v>2.3572799572066086E-6</v>
      </c>
      <c r="T1952" t="s">
        <v>5206</v>
      </c>
      <c r="U1952" t="s">
        <v>167</v>
      </c>
      <c r="AG1952">
        <v>-3.6499999999999998E-4</v>
      </c>
    </row>
    <row r="1953" spans="1:33" x14ac:dyDescent="0.25">
      <c r="A1953" t="s">
        <v>108</v>
      </c>
      <c r="B1953" t="s">
        <v>5207</v>
      </c>
      <c r="C1953" t="s">
        <v>5207</v>
      </c>
      <c r="D1953" t="s">
        <v>5208</v>
      </c>
      <c r="E1953" t="s">
        <v>5209</v>
      </c>
      <c r="F1953" t="s">
        <v>5210</v>
      </c>
      <c r="G1953" s="1">
        <v>190000</v>
      </c>
      <c r="H1953" s="1">
        <v>102.74920299999999</v>
      </c>
      <c r="I1953" s="2">
        <v>195223.49</v>
      </c>
      <c r="J1953" s="3">
        <v>4.32E-5</v>
      </c>
      <c r="K1953" s="4">
        <v>4518578118.7200003</v>
      </c>
      <c r="L1953" s="5">
        <v>45160001</v>
      </c>
      <c r="M1953" s="6">
        <v>100.05708633</v>
      </c>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f>IF(OR($A1953="TUA",$A1953="TYA"),"",IF(ISNUMBER(_xll.BDP($C1953,"DUR_ADJ_OAS_MID")),_xll.BDP($C1953,"DUR_ADJ_OAS_MID"),IF(ISNUMBER(_xll.BDP($E1953&amp;" ISIN","DUR_ADJ_OAS_MID")),_xll.BDP($E1953&amp;" ISIN","DUR_ADJ_OAS_MID")," ")))</f>
        <v>0.56136147280245818</v>
      </c>
      <c r="S1953" s="7">
        <f t="shared" si="30"/>
        <v>2.4250815625066194E-5</v>
      </c>
      <c r="T1953" t="s">
        <v>5210</v>
      </c>
      <c r="U1953" t="s">
        <v>167</v>
      </c>
      <c r="AG1953">
        <v>-3.6499999999999998E-4</v>
      </c>
    </row>
    <row r="1954" spans="1:33" x14ac:dyDescent="0.25">
      <c r="A1954" t="s">
        <v>108</v>
      </c>
      <c r="B1954" t="s">
        <v>5211</v>
      </c>
      <c r="C1954" t="s">
        <v>5211</v>
      </c>
      <c r="D1954" t="s">
        <v>5212</v>
      </c>
      <c r="E1954" t="s">
        <v>5213</v>
      </c>
      <c r="F1954" t="s">
        <v>5214</v>
      </c>
      <c r="G1954" s="1">
        <v>600000</v>
      </c>
      <c r="H1954" s="1">
        <v>102.86446100000001</v>
      </c>
      <c r="I1954" s="2">
        <v>617186.77</v>
      </c>
      <c r="J1954" s="3">
        <v>1.3658999999999999E-4</v>
      </c>
      <c r="K1954" s="4">
        <v>4518578118.7200003</v>
      </c>
      <c r="L1954" s="5">
        <v>45160001</v>
      </c>
      <c r="M1954" s="6">
        <v>100.05708633</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f>IF(OR($A1954="TUA",$A1954="TYA"),"",IF(ISNUMBER(_xll.BDP($C1954,"DUR_ADJ_OAS_MID")),_xll.BDP($C1954,"DUR_ADJ_OAS_MID"),IF(ISNUMBER(_xll.BDP($E1954&amp;" ISIN","DUR_ADJ_OAS_MID")),_xll.BDP($E1954&amp;" ISIN","DUR_ADJ_OAS_MID")," ")))</f>
        <v>0.59296764919167111</v>
      </c>
      <c r="S1954" s="7">
        <f t="shared" si="30"/>
        <v>8.0993451203090354E-5</v>
      </c>
      <c r="T1954" t="s">
        <v>5214</v>
      </c>
      <c r="U1954" t="s">
        <v>167</v>
      </c>
      <c r="AG1954">
        <v>-3.6499999999999998E-4</v>
      </c>
    </row>
    <row r="1955" spans="1:33" x14ac:dyDescent="0.25">
      <c r="A1955" t="s">
        <v>108</v>
      </c>
      <c r="B1955" t="s">
        <v>5215</v>
      </c>
      <c r="C1955" t="s">
        <v>5215</v>
      </c>
      <c r="D1955" t="s">
        <v>5216</v>
      </c>
      <c r="E1955" t="s">
        <v>5217</v>
      </c>
      <c r="F1955" t="s">
        <v>5218</v>
      </c>
      <c r="G1955" s="1">
        <v>25000000</v>
      </c>
      <c r="H1955" s="1">
        <v>99.930582999999999</v>
      </c>
      <c r="I1955" s="2">
        <v>24982645.75</v>
      </c>
      <c r="J1955" s="3">
        <v>5.52887E-3</v>
      </c>
      <c r="K1955" s="4">
        <v>4518578118.7200003</v>
      </c>
      <c r="L1955" s="5">
        <v>45160001</v>
      </c>
      <c r="M1955" s="6">
        <v>100.05708633</v>
      </c>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f>IF(OR($A1955="TUA",$A1955="TYA"),"",IF(ISNUMBER(_xll.BDP($C1955,"DUR_ADJ_OAS_MID")),_xll.BDP($C1955,"DUR_ADJ_OAS_MID"),IF(ISNUMBER(_xll.BDP($E1955&amp;" ISIN","DUR_ADJ_OAS_MID")),_xll.BDP($E1955&amp;" ISIN","DUR_ADJ_OAS_MID")," ")))</f>
        <v>1.6416228533637327E-2</v>
      </c>
      <c r="S1955" s="7">
        <f t="shared" si="30"/>
        <v>9.0763193452771405E-5</v>
      </c>
      <c r="T1955" t="s">
        <v>5218</v>
      </c>
      <c r="U1955" t="s">
        <v>167</v>
      </c>
      <c r="AG1955">
        <v>-3.6499999999999998E-4</v>
      </c>
    </row>
    <row r="1956" spans="1:33" x14ac:dyDescent="0.25">
      <c r="A1956" t="s">
        <v>108</v>
      </c>
      <c r="B1956" t="s">
        <v>5219</v>
      </c>
      <c r="C1956" t="s">
        <v>5219</v>
      </c>
      <c r="D1956" t="s">
        <v>5220</v>
      </c>
      <c r="E1956" t="s">
        <v>5221</v>
      </c>
      <c r="F1956" t="s">
        <v>5222</v>
      </c>
      <c r="G1956" s="1">
        <v>25000000</v>
      </c>
      <c r="H1956" s="1">
        <v>99.722333000000006</v>
      </c>
      <c r="I1956" s="2">
        <v>24930583.25</v>
      </c>
      <c r="J1956" s="3">
        <v>5.5173499999999999E-3</v>
      </c>
      <c r="K1956" s="4">
        <v>4518578118.7200003</v>
      </c>
      <c r="L1956" s="5">
        <v>45160001</v>
      </c>
      <c r="M1956" s="6">
        <v>100.05708633</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f>IF(OR($A1956="TUA",$A1956="TYA"),"",IF(ISNUMBER(_xll.BDP($C1956,"DUR_ADJ_OAS_MID")),_xll.BDP($C1956,"DUR_ADJ_OAS_MID"),IF(ISNUMBER(_xll.BDP($E1956&amp;" ISIN","DUR_ADJ_OAS_MID")),_xll.BDP($E1956&amp;" ISIN","DUR_ADJ_OAS_MID")," ")))</f>
        <v>7.3721346274258595E-2</v>
      </c>
      <c r="S1956" s="7">
        <f t="shared" si="30"/>
        <v>4.0674646986628063E-4</v>
      </c>
      <c r="T1956" t="s">
        <v>5222</v>
      </c>
      <c r="U1956" t="s">
        <v>167</v>
      </c>
      <c r="AG1956">
        <v>-3.6499999999999998E-4</v>
      </c>
    </row>
    <row r="1957" spans="1:33" x14ac:dyDescent="0.25">
      <c r="A1957" t="s">
        <v>108</v>
      </c>
      <c r="B1957" t="s">
        <v>5223</v>
      </c>
      <c r="C1957" t="s">
        <v>5223</v>
      </c>
      <c r="D1957" t="s">
        <v>5224</v>
      </c>
      <c r="E1957" t="s">
        <v>5225</v>
      </c>
      <c r="F1957" t="s">
        <v>5226</v>
      </c>
      <c r="G1957" s="1">
        <v>40000000</v>
      </c>
      <c r="H1957" s="1">
        <v>99.355417000000003</v>
      </c>
      <c r="I1957" s="2">
        <v>39742166.799999997</v>
      </c>
      <c r="J1957" s="3">
        <v>8.7952800000000008E-3</v>
      </c>
      <c r="K1957" s="4">
        <v>4518578118.7200003</v>
      </c>
      <c r="L1957" s="5">
        <v>45160001</v>
      </c>
      <c r="M1957" s="6">
        <v>100.05708633</v>
      </c>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f>IF(OR($A1957="TUA",$A1957="TYA"),"",IF(ISNUMBER(_xll.BDP($C1957,"DUR_ADJ_OAS_MID")),_xll.BDP($C1957,"DUR_ADJ_OAS_MID"),IF(ISNUMBER(_xll.BDP($E1957&amp;" ISIN","DUR_ADJ_OAS_MID")),_xll.BDP($E1957&amp;" ISIN","DUR_ADJ_OAS_MID")," ")))</f>
        <v>0.17411508394761674</v>
      </c>
      <c r="S1957" s="7">
        <f t="shared" si="30"/>
        <v>1.5313909155427947E-3</v>
      </c>
      <c r="T1957" t="s">
        <v>5226</v>
      </c>
      <c r="U1957" t="s">
        <v>167</v>
      </c>
      <c r="AG1957">
        <v>-3.6499999999999998E-4</v>
      </c>
    </row>
    <row r="1958" spans="1:33" x14ac:dyDescent="0.25">
      <c r="A1958" t="s">
        <v>108</v>
      </c>
      <c r="B1958" t="s">
        <v>5227</v>
      </c>
      <c r="C1958" t="s">
        <v>5227</v>
      </c>
      <c r="D1958" t="s">
        <v>5228</v>
      </c>
      <c r="E1958" t="s">
        <v>5229</v>
      </c>
      <c r="F1958" t="s">
        <v>5230</v>
      </c>
      <c r="G1958" s="1">
        <v>940000</v>
      </c>
      <c r="H1958" s="1">
        <v>100.09762633</v>
      </c>
      <c r="I1958" s="2">
        <v>940917.69</v>
      </c>
      <c r="J1958" s="3">
        <v>2.0823E-4</v>
      </c>
      <c r="K1958" s="4">
        <v>4518578118.7200003</v>
      </c>
      <c r="L1958" s="5">
        <v>45160001</v>
      </c>
      <c r="M1958" s="6">
        <v>100.05708633</v>
      </c>
      <c r="N1958" s="7" t="str">
        <f>IF(ISNUMBER(_xll.BDP($C1958, "DELTA_MID")),_xll.BDP($C1958, "DELTA_MID")," ")</f>
        <v xml:space="preserve"> </v>
      </c>
      <c r="O1958" s="7" t="str">
        <f>IF(ISNUMBER(N1958),_xll.BDP($C1958, "OPT_UNDL_TICKER"),"")</f>
        <v/>
      </c>
      <c r="P1958" s="8" t="str">
        <f>IF(ISNUMBER(N1958),_xll.BDP($C1958, "OPT_UNDL_PX")," ")</f>
        <v xml:space="preserve"> </v>
      </c>
      <c r="Q1958" s="7" t="str">
        <f>IF(ISNUMBER(N1958),+G1958*_xll.BDP($C1958, "PX_POS_MULT_FACTOR")*P1958/K1958," ")</f>
        <v xml:space="preserve"> </v>
      </c>
      <c r="R1958" s="8">
        <f>IF(OR($A1958="TUA",$A1958="TYA"),"",IF(ISNUMBER(_xll.BDP($C1958,"DUR_ADJ_OAS_MID")),_xll.BDP($C1958,"DUR_ADJ_OAS_MID"),IF(ISNUMBER(_xll.BDP($E1958&amp;" ISIN","DUR_ADJ_OAS_MID")),_xll.BDP($E1958&amp;" ISIN","DUR_ADJ_OAS_MID")," ")))</f>
        <v>7.097363283495399E-2</v>
      </c>
      <c r="S1958" s="7">
        <f t="shared" si="30"/>
        <v>1.477883956522247E-5</v>
      </c>
      <c r="T1958" t="s">
        <v>5230</v>
      </c>
      <c r="U1958" t="s">
        <v>167</v>
      </c>
      <c r="AG1958">
        <v>-3.6499999999999998E-4</v>
      </c>
    </row>
    <row r="1959" spans="1:33" x14ac:dyDescent="0.25">
      <c r="A1959" t="s">
        <v>108</v>
      </c>
      <c r="B1959" t="s">
        <v>5231</v>
      </c>
      <c r="C1959" t="s">
        <v>5231</v>
      </c>
      <c r="D1959" t="s">
        <v>5232</v>
      </c>
      <c r="E1959" t="s">
        <v>5233</v>
      </c>
      <c r="F1959" t="s">
        <v>5234</v>
      </c>
      <c r="G1959" s="1">
        <v>3000000</v>
      </c>
      <c r="H1959" s="1">
        <v>100.10533089</v>
      </c>
      <c r="I1959" s="2">
        <v>3003159.93</v>
      </c>
      <c r="J1959" s="3">
        <v>6.6461999999999999E-4</v>
      </c>
      <c r="K1959" s="4">
        <v>4518578118.7200003</v>
      </c>
      <c r="L1959" s="5">
        <v>45160001</v>
      </c>
      <c r="M1959" s="6">
        <v>100.05708633</v>
      </c>
      <c r="N1959" s="7" t="str">
        <f>IF(ISNUMBER(_xll.BDP($C1959, "DELTA_MID")),_xll.BDP($C1959, "DELTA_MID")," ")</f>
        <v xml:space="preserve"> </v>
      </c>
      <c r="O1959" s="7" t="str">
        <f>IF(ISNUMBER(N1959),_xll.BDP($C1959, "OPT_UNDL_TICKER"),"")</f>
        <v/>
      </c>
      <c r="P1959" s="8" t="str">
        <f>IF(ISNUMBER(N1959),_xll.BDP($C1959, "OPT_UNDL_PX")," ")</f>
        <v xml:space="preserve"> </v>
      </c>
      <c r="Q1959" s="7" t="str">
        <f>IF(ISNUMBER(N1959),+G1959*_xll.BDP($C1959, "PX_POS_MULT_FACTOR")*P1959/K1959," ")</f>
        <v xml:space="preserve"> </v>
      </c>
      <c r="R1959" s="8">
        <f>IF(OR($A1959="TUA",$A1959="TYA"),"",IF(ISNUMBER(_xll.BDP($C1959,"DUR_ADJ_OAS_MID")),_xll.BDP($C1959,"DUR_ADJ_OAS_MID"),IF(ISNUMBER(_xll.BDP($E1959&amp;" ISIN","DUR_ADJ_OAS_MID")),_xll.BDP($E1959&amp;" ISIN","DUR_ADJ_OAS_MID")," ")))</f>
        <v>5.1919597782193981E-2</v>
      </c>
      <c r="S1959" s="7">
        <f t="shared" ref="S1959:S2022" si="31">IF(ISNUMBER(N1959),Q1959*N1959,IF(ISNUMBER(R1959),J1959*R1959," "))</f>
        <v>3.4506803078001761E-5</v>
      </c>
      <c r="T1959" t="s">
        <v>5234</v>
      </c>
      <c r="U1959" t="s">
        <v>167</v>
      </c>
      <c r="AG1959">
        <v>-3.6499999999999998E-4</v>
      </c>
    </row>
    <row r="1960" spans="1:33" x14ac:dyDescent="0.25">
      <c r="A1960" t="s">
        <v>108</v>
      </c>
      <c r="B1960" t="s">
        <v>5235</v>
      </c>
      <c r="C1960" t="s">
        <v>5235</v>
      </c>
      <c r="D1960" t="s">
        <v>5236</v>
      </c>
      <c r="E1960" t="s">
        <v>5237</v>
      </c>
      <c r="F1960" t="s">
        <v>5238</v>
      </c>
      <c r="G1960" s="1">
        <v>605000</v>
      </c>
      <c r="H1960" s="1">
        <v>99.275536779999996</v>
      </c>
      <c r="I1960" s="2">
        <v>600617</v>
      </c>
      <c r="J1960" s="3">
        <v>1.3291999999999999E-4</v>
      </c>
      <c r="K1960" s="4">
        <v>4518578118.7200003</v>
      </c>
      <c r="L1960" s="5">
        <v>45160001</v>
      </c>
      <c r="M1960" s="6">
        <v>100.05708633</v>
      </c>
      <c r="N1960" s="7" t="str">
        <f>IF(ISNUMBER(_xll.BDP($C1960, "DELTA_MID")),_xll.BDP($C1960, "DELTA_MID")," ")</f>
        <v xml:space="preserve"> </v>
      </c>
      <c r="O1960" s="7" t="str">
        <f>IF(ISNUMBER(N1960),_xll.BDP($C1960, "OPT_UNDL_TICKER"),"")</f>
        <v/>
      </c>
      <c r="P1960" s="8" t="str">
        <f>IF(ISNUMBER(N1960),_xll.BDP($C1960, "OPT_UNDL_PX")," ")</f>
        <v xml:space="preserve"> </v>
      </c>
      <c r="Q1960" s="7" t="str">
        <f>IF(ISNUMBER(N1960),+G1960*_xll.BDP($C1960, "PX_POS_MULT_FACTOR")*P1960/K1960," ")</f>
        <v xml:space="preserve"> </v>
      </c>
      <c r="R1960" s="8">
        <f>IF(OR($A1960="TUA",$A1960="TYA"),"",IF(ISNUMBER(_xll.BDP($C1960,"DUR_ADJ_OAS_MID")),_xll.BDP($C1960,"DUR_ADJ_OAS_MID"),IF(ISNUMBER(_xll.BDP($E1960&amp;" ISIN","DUR_ADJ_OAS_MID")),_xll.BDP($E1960&amp;" ISIN","DUR_ADJ_OAS_MID")," ")))</f>
        <v>0.3003361193858235</v>
      </c>
      <c r="S1960" s="7">
        <f t="shared" si="31"/>
        <v>3.9920676988763657E-5</v>
      </c>
      <c r="T1960" t="s">
        <v>5238</v>
      </c>
      <c r="U1960" t="s">
        <v>167</v>
      </c>
      <c r="AG1960">
        <v>-3.6499999999999998E-4</v>
      </c>
    </row>
    <row r="1961" spans="1:33" x14ac:dyDescent="0.25">
      <c r="A1961" t="s">
        <v>108</v>
      </c>
      <c r="B1961" t="s">
        <v>5239</v>
      </c>
      <c r="C1961" t="s">
        <v>5239</v>
      </c>
      <c r="D1961" t="s">
        <v>5240</v>
      </c>
      <c r="E1961" t="s">
        <v>5241</v>
      </c>
      <c r="F1961" t="s">
        <v>5242</v>
      </c>
      <c r="G1961" s="1">
        <v>2940000</v>
      </c>
      <c r="H1961" s="1">
        <v>100.11943011</v>
      </c>
      <c r="I1961" s="2">
        <v>2943511.25</v>
      </c>
      <c r="J1961" s="3">
        <v>6.5141999999999999E-4</v>
      </c>
      <c r="K1961" s="4">
        <v>4518578118.7200003</v>
      </c>
      <c r="L1961" s="5">
        <v>45160001</v>
      </c>
      <c r="M1961" s="6">
        <v>100.05708633</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f>IF(OR($A1961="TUA",$A1961="TYA"),"",IF(ISNUMBER(_xll.BDP($C1961,"DUR_ADJ_OAS_MID")),_xll.BDP($C1961,"DUR_ADJ_OAS_MID"),IF(ISNUMBER(_xll.BDP($E1961&amp;" ISIN","DUR_ADJ_OAS_MID")),_xll.BDP($E1961&amp;" ISIN","DUR_ADJ_OAS_MID")," ")))</f>
        <v>3.8227252712873742E-2</v>
      </c>
      <c r="S1961" s="7">
        <f t="shared" si="31"/>
        <v>2.4901996962220215E-5</v>
      </c>
      <c r="T1961" t="s">
        <v>5242</v>
      </c>
      <c r="U1961" t="s">
        <v>167</v>
      </c>
      <c r="AG1961">
        <v>-3.6499999999999998E-4</v>
      </c>
    </row>
    <row r="1962" spans="1:33" x14ac:dyDescent="0.25">
      <c r="A1962" t="s">
        <v>108</v>
      </c>
      <c r="B1962" t="s">
        <v>5243</v>
      </c>
      <c r="C1962" t="s">
        <v>5243</v>
      </c>
      <c r="D1962" t="s">
        <v>5244</v>
      </c>
      <c r="E1962" t="s">
        <v>5245</v>
      </c>
      <c r="F1962" t="s">
        <v>5246</v>
      </c>
      <c r="G1962" s="1">
        <v>895000</v>
      </c>
      <c r="H1962" s="1">
        <v>100.08091967</v>
      </c>
      <c r="I1962" s="2">
        <v>895724.23</v>
      </c>
      <c r="J1962" s="3">
        <v>1.9823E-4</v>
      </c>
      <c r="K1962" s="4">
        <v>4518578118.7200003</v>
      </c>
      <c r="L1962" s="5">
        <v>45160001</v>
      </c>
      <c r="M1962" s="6">
        <v>100.05708633</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f>IF(OR($A1962="TUA",$A1962="TYA"),"",IF(ISNUMBER(_xll.BDP($C1962,"DUR_ADJ_OAS_MID")),_xll.BDP($C1962,"DUR_ADJ_OAS_MID"),IF(ISNUMBER(_xll.BDP($E1962&amp;" ISIN","DUR_ADJ_OAS_MID")),_xll.BDP($E1962&amp;" ISIN","DUR_ADJ_OAS_MID")," ")))</f>
        <v>5.4570483906039281E-2</v>
      </c>
      <c r="S1962" s="7">
        <f t="shared" si="31"/>
        <v>1.0817507024694167E-5</v>
      </c>
      <c r="T1962" t="s">
        <v>5246</v>
      </c>
      <c r="U1962" t="s">
        <v>167</v>
      </c>
      <c r="AG1962">
        <v>-3.6499999999999998E-4</v>
      </c>
    </row>
    <row r="1963" spans="1:33" x14ac:dyDescent="0.25">
      <c r="A1963" t="s">
        <v>108</v>
      </c>
      <c r="B1963" t="s">
        <v>5247</v>
      </c>
      <c r="C1963" t="s">
        <v>5247</v>
      </c>
      <c r="D1963" t="s">
        <v>5248</v>
      </c>
      <c r="E1963" t="s">
        <v>5249</v>
      </c>
      <c r="F1963" t="s">
        <v>5250</v>
      </c>
      <c r="G1963" s="1">
        <v>7735000</v>
      </c>
      <c r="H1963" s="1">
        <v>100.02996944</v>
      </c>
      <c r="I1963" s="2">
        <v>7737318.1399999997</v>
      </c>
      <c r="J1963" s="3">
        <v>1.71233E-3</v>
      </c>
      <c r="K1963" s="4">
        <v>4518578118.7200003</v>
      </c>
      <c r="L1963" s="5">
        <v>45160001</v>
      </c>
      <c r="M1963" s="6">
        <v>100.05708633</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f>IF(OR($A1963="TUA",$A1963="TYA"),"",IF(ISNUMBER(_xll.BDP($C1963,"DUR_ADJ_OAS_MID")),_xll.BDP($C1963,"DUR_ADJ_OAS_MID"),IF(ISNUMBER(_xll.BDP($E1963&amp;" ISIN","DUR_ADJ_OAS_MID")),_xll.BDP($E1963&amp;" ISIN","DUR_ADJ_OAS_MID")," ")))</f>
        <v>7.6473419321397826E-2</v>
      </c>
      <c r="S1963" s="7">
        <f t="shared" si="31"/>
        <v>1.3094773010660914E-4</v>
      </c>
      <c r="T1963" t="s">
        <v>5250</v>
      </c>
      <c r="U1963" t="s">
        <v>167</v>
      </c>
      <c r="AG1963">
        <v>-3.6499999999999998E-4</v>
      </c>
    </row>
    <row r="1964" spans="1:33" x14ac:dyDescent="0.25">
      <c r="A1964" t="s">
        <v>108</v>
      </c>
      <c r="B1964" t="s">
        <v>5251</v>
      </c>
      <c r="C1964" t="s">
        <v>5251</v>
      </c>
      <c r="D1964" t="s">
        <v>5252</v>
      </c>
      <c r="E1964" t="s">
        <v>5253</v>
      </c>
      <c r="F1964" t="s">
        <v>5254</v>
      </c>
      <c r="G1964" s="1">
        <v>2000000</v>
      </c>
      <c r="H1964" s="1">
        <v>98.633346669999995</v>
      </c>
      <c r="I1964" s="2">
        <v>1972666.93</v>
      </c>
      <c r="J1964" s="3">
        <v>4.3657E-4</v>
      </c>
      <c r="K1964" s="4">
        <v>4518578118.7200003</v>
      </c>
      <c r="L1964" s="5">
        <v>45160001</v>
      </c>
      <c r="M1964" s="6">
        <v>100.05708633</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f>IF(OR($A1964="TUA",$A1964="TYA"),"",IF(ISNUMBER(_xll.BDP($C1964,"DUR_ADJ_OAS_MID")),_xll.BDP($C1964,"DUR_ADJ_OAS_MID"),IF(ISNUMBER(_xll.BDP($E1964&amp;" ISIN","DUR_ADJ_OAS_MID")),_xll.BDP($E1964&amp;" ISIN","DUR_ADJ_OAS_MID")," ")))</f>
        <v>0.64580973531145647</v>
      </c>
      <c r="S1964" s="7">
        <f t="shared" si="31"/>
        <v>2.8194115614492253E-4</v>
      </c>
      <c r="T1964" t="s">
        <v>5254</v>
      </c>
      <c r="U1964" t="s">
        <v>167</v>
      </c>
      <c r="AG1964">
        <v>-3.6499999999999998E-4</v>
      </c>
    </row>
    <row r="1965" spans="1:33" x14ac:dyDescent="0.25">
      <c r="A1965" t="s">
        <v>108</v>
      </c>
      <c r="B1965" t="s">
        <v>5255</v>
      </c>
      <c r="C1965" t="s">
        <v>5255</v>
      </c>
      <c r="D1965" t="s">
        <v>5256</v>
      </c>
      <c r="E1965" t="s">
        <v>5257</v>
      </c>
      <c r="F1965" t="s">
        <v>5258</v>
      </c>
      <c r="G1965" s="1">
        <v>100000</v>
      </c>
      <c r="H1965" s="1">
        <v>99.538613330000004</v>
      </c>
      <c r="I1965" s="2">
        <v>99538.61</v>
      </c>
      <c r="J1965" s="3">
        <v>2.2030000000000001E-5</v>
      </c>
      <c r="K1965" s="4">
        <v>4518578118.7200003</v>
      </c>
      <c r="L1965" s="5">
        <v>45160001</v>
      </c>
      <c r="M1965" s="6">
        <v>100.05708633</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f>IF(OR($A1965="TUA",$A1965="TYA"),"",IF(ISNUMBER(_xll.BDP($C1965,"DUR_ADJ_OAS_MID")),_xll.BDP($C1965,"DUR_ADJ_OAS_MID"),IF(ISNUMBER(_xll.BDP($E1965&amp;" ISIN","DUR_ADJ_OAS_MID")),_xll.BDP($E1965&amp;" ISIN","DUR_ADJ_OAS_MID")," ")))</f>
        <v>0.31646955236697832</v>
      </c>
      <c r="S1965" s="7">
        <f t="shared" si="31"/>
        <v>6.9718242386445327E-6</v>
      </c>
      <c r="T1965" t="s">
        <v>5258</v>
      </c>
      <c r="U1965" t="s">
        <v>167</v>
      </c>
      <c r="AG1965">
        <v>-3.6499999999999998E-4</v>
      </c>
    </row>
    <row r="1966" spans="1:33" x14ac:dyDescent="0.25">
      <c r="A1966" t="s">
        <v>108</v>
      </c>
      <c r="B1966" t="s">
        <v>5259</v>
      </c>
      <c r="C1966" t="s">
        <v>5259</v>
      </c>
      <c r="D1966" t="s">
        <v>5260</v>
      </c>
      <c r="E1966" t="s">
        <v>5261</v>
      </c>
      <c r="F1966" t="s">
        <v>5262</v>
      </c>
      <c r="G1966" s="1">
        <v>1300000</v>
      </c>
      <c r="H1966" s="1">
        <v>98.592589219999994</v>
      </c>
      <c r="I1966" s="2">
        <v>1281703.6599999999</v>
      </c>
      <c r="J1966" s="3">
        <v>2.8364999999999998E-4</v>
      </c>
      <c r="K1966" s="4">
        <v>4518578118.7200003</v>
      </c>
      <c r="L1966" s="5">
        <v>45160001</v>
      </c>
      <c r="M1966" s="6">
        <v>100.05708633</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f>IF(OR($A1966="TUA",$A1966="TYA"),"",IF(ISNUMBER(_xll.BDP($C1966,"DUR_ADJ_OAS_MID")),_xll.BDP($C1966,"DUR_ADJ_OAS_MID"),IF(ISNUMBER(_xll.BDP($E1966&amp;" ISIN","DUR_ADJ_OAS_MID")),_xll.BDP($E1966&amp;" ISIN","DUR_ADJ_OAS_MID")," ")))</f>
        <v>0.73183219933563781</v>
      </c>
      <c r="S1966" s="7">
        <f t="shared" si="31"/>
        <v>2.0758420334155366E-4</v>
      </c>
      <c r="T1966" t="s">
        <v>5262</v>
      </c>
      <c r="U1966" t="s">
        <v>167</v>
      </c>
      <c r="AG1966">
        <v>-3.6499999999999998E-4</v>
      </c>
    </row>
    <row r="1967" spans="1:33" x14ac:dyDescent="0.25">
      <c r="A1967" t="s">
        <v>108</v>
      </c>
      <c r="B1967" t="s">
        <v>5263</v>
      </c>
      <c r="C1967" t="s">
        <v>5263</v>
      </c>
      <c r="D1967" t="s">
        <v>5264</v>
      </c>
      <c r="E1967" t="s">
        <v>5265</v>
      </c>
      <c r="F1967" t="s">
        <v>5266</v>
      </c>
      <c r="G1967" s="1">
        <v>2000000</v>
      </c>
      <c r="H1967" s="1">
        <v>98.942732000000007</v>
      </c>
      <c r="I1967" s="2">
        <v>1978854.64</v>
      </c>
      <c r="J1967" s="3">
        <v>4.3794E-4</v>
      </c>
      <c r="K1967" s="4">
        <v>4518578118.7200003</v>
      </c>
      <c r="L1967" s="5">
        <v>45160001</v>
      </c>
      <c r="M1967" s="6">
        <v>100.05708633</v>
      </c>
      <c r="N1967" s="7" t="str">
        <f>IF(ISNUMBER(_xll.BDP($C1967, "DELTA_MID")),_xll.BDP($C1967, "DELTA_MID")," ")</f>
        <v xml:space="preserve"> </v>
      </c>
      <c r="O1967" s="7" t="str">
        <f>IF(ISNUMBER(N1967),_xll.BDP($C1967, "OPT_UNDL_TICKER"),"")</f>
        <v/>
      </c>
      <c r="P1967" s="8" t="str">
        <f>IF(ISNUMBER(N1967),_xll.BDP($C1967, "OPT_UNDL_PX")," ")</f>
        <v xml:space="preserve"> </v>
      </c>
      <c r="Q1967" s="7" t="str">
        <f>IF(ISNUMBER(N1967),+G1967*_xll.BDP($C1967, "PX_POS_MULT_FACTOR")*P1967/K1967," ")</f>
        <v xml:space="preserve"> </v>
      </c>
      <c r="R1967" s="8">
        <f>IF(OR($A1967="TUA",$A1967="TYA"),"",IF(ISNUMBER(_xll.BDP($C1967,"DUR_ADJ_OAS_MID")),_xll.BDP($C1967,"DUR_ADJ_OAS_MID"),IF(ISNUMBER(_xll.BDP($E1967&amp;" ISIN","DUR_ADJ_OAS_MID")),_xll.BDP($E1967&amp;" ISIN","DUR_ADJ_OAS_MID")," ")))</f>
        <v>0.56190983547388096</v>
      </c>
      <c r="S1967" s="7">
        <f t="shared" si="31"/>
        <v>2.4608279334743143E-4</v>
      </c>
      <c r="T1967" t="s">
        <v>5266</v>
      </c>
      <c r="U1967" t="s">
        <v>167</v>
      </c>
      <c r="AG1967">
        <v>-3.6499999999999998E-4</v>
      </c>
    </row>
    <row r="1968" spans="1:33" x14ac:dyDescent="0.25">
      <c r="A1968" t="s">
        <v>108</v>
      </c>
      <c r="B1968" t="s">
        <v>5267</v>
      </c>
      <c r="C1968" t="s">
        <v>5267</v>
      </c>
      <c r="D1968" t="s">
        <v>5268</v>
      </c>
      <c r="E1968" t="s">
        <v>5269</v>
      </c>
      <c r="F1968" t="s">
        <v>5270</v>
      </c>
      <c r="G1968" s="1">
        <v>2000000</v>
      </c>
      <c r="H1968" s="1">
        <v>98.056328440000001</v>
      </c>
      <c r="I1968" s="2">
        <v>1961126.57</v>
      </c>
      <c r="J1968" s="3">
        <v>4.3400999999999997E-4</v>
      </c>
      <c r="K1968" s="4">
        <v>4518578118.7200003</v>
      </c>
      <c r="L1968" s="5">
        <v>45160001</v>
      </c>
      <c r="M1968" s="6">
        <v>100.05708633</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f>IF(OR($A1968="TUA",$A1968="TYA"),"",IF(ISNUMBER(_xll.BDP($C1968,"DUR_ADJ_OAS_MID")),_xll.BDP($C1968,"DUR_ADJ_OAS_MID"),IF(ISNUMBER(_xll.BDP($E1968&amp;" ISIN","DUR_ADJ_OAS_MID")),_xll.BDP($E1968&amp;" ISIN","DUR_ADJ_OAS_MID")," ")))</f>
        <v>0.81585753352640977</v>
      </c>
      <c r="S1968" s="7">
        <f t="shared" si="31"/>
        <v>3.5409032812579709E-4</v>
      </c>
      <c r="T1968" t="s">
        <v>5270</v>
      </c>
      <c r="U1968" t="s">
        <v>167</v>
      </c>
      <c r="AG1968">
        <v>-3.6499999999999998E-4</v>
      </c>
    </row>
    <row r="1969" spans="1:33" x14ac:dyDescent="0.25">
      <c r="A1969" t="s">
        <v>108</v>
      </c>
      <c r="B1969" t="s">
        <v>5271</v>
      </c>
      <c r="C1969" t="s">
        <v>5271</v>
      </c>
      <c r="D1969" t="s">
        <v>5272</v>
      </c>
      <c r="E1969" t="s">
        <v>5273</v>
      </c>
      <c r="F1969" t="s">
        <v>5274</v>
      </c>
      <c r="G1969" s="1">
        <v>2500000</v>
      </c>
      <c r="H1969" s="1">
        <v>98.770972110000002</v>
      </c>
      <c r="I1969" s="2">
        <v>2469274.2999999998</v>
      </c>
      <c r="J1969" s="3">
        <v>5.4646999999999996E-4</v>
      </c>
      <c r="K1969" s="4">
        <v>4518578118.7200003</v>
      </c>
      <c r="L1969" s="5">
        <v>45160001</v>
      </c>
      <c r="M1969" s="6">
        <v>100.05708633</v>
      </c>
      <c r="N1969" s="7" t="str">
        <f>IF(ISNUMBER(_xll.BDP($C1969, "DELTA_MID")),_xll.BDP($C1969, "DELTA_MID")," ")</f>
        <v xml:space="preserve"> </v>
      </c>
      <c r="O1969" s="7" t="str">
        <f>IF(ISNUMBER(N1969),_xll.BDP($C1969, "OPT_UNDL_TICKER"),"")</f>
        <v/>
      </c>
      <c r="P1969" s="8" t="str">
        <f>IF(ISNUMBER(N1969),_xll.BDP($C1969, "OPT_UNDL_PX")," ")</f>
        <v xml:space="preserve"> </v>
      </c>
      <c r="Q1969" s="7" t="str">
        <f>IF(ISNUMBER(N1969),+G1969*_xll.BDP($C1969, "PX_POS_MULT_FACTOR")*P1969/K1969," ")</f>
        <v xml:space="preserve"> </v>
      </c>
      <c r="R1969" s="8">
        <f>IF(OR($A1969="TUA",$A1969="TYA"),"",IF(ISNUMBER(_xll.BDP($C1969,"DUR_ADJ_OAS_MID")),_xll.BDP($C1969,"DUR_ADJ_OAS_MID"),IF(ISNUMBER(_xll.BDP($E1969&amp;" ISIN","DUR_ADJ_OAS_MID")),_xll.BDP($E1969&amp;" ISIN","DUR_ADJ_OAS_MID")," ")))</f>
        <v>0.80551876448220749</v>
      </c>
      <c r="S1969" s="7">
        <f t="shared" si="31"/>
        <v>4.4019183922659191E-4</v>
      </c>
      <c r="T1969" t="s">
        <v>5274</v>
      </c>
      <c r="U1969" t="s">
        <v>167</v>
      </c>
      <c r="AG1969">
        <v>-3.6499999999999998E-4</v>
      </c>
    </row>
    <row r="1970" spans="1:33" x14ac:dyDescent="0.25">
      <c r="A1970" t="s">
        <v>108</v>
      </c>
      <c r="B1970" t="s">
        <v>5275</v>
      </c>
      <c r="C1970" t="s">
        <v>5275</v>
      </c>
      <c r="D1970" t="s">
        <v>5276</v>
      </c>
      <c r="E1970" t="s">
        <v>5277</v>
      </c>
      <c r="F1970" t="s">
        <v>5278</v>
      </c>
      <c r="G1970" s="1">
        <v>1000000</v>
      </c>
      <c r="H1970" s="1">
        <v>98.908133329999998</v>
      </c>
      <c r="I1970" s="2">
        <v>989081.33</v>
      </c>
      <c r="J1970" s="3">
        <v>2.1889000000000001E-4</v>
      </c>
      <c r="K1970" s="4">
        <v>4518578118.7200003</v>
      </c>
      <c r="L1970" s="5">
        <v>45160001</v>
      </c>
      <c r="M1970" s="6">
        <v>100.05708633</v>
      </c>
      <c r="N1970" s="7" t="str">
        <f>IF(ISNUMBER(_xll.BDP($C1970, "DELTA_MID")),_xll.BDP($C1970, "DELTA_MID")," ")</f>
        <v xml:space="preserve"> </v>
      </c>
      <c r="O1970" s="7" t="str">
        <f>IF(ISNUMBER(N1970),_xll.BDP($C1970, "OPT_UNDL_TICKER"),"")</f>
        <v/>
      </c>
      <c r="P1970" s="8" t="str">
        <f>IF(ISNUMBER(N1970),_xll.BDP($C1970, "OPT_UNDL_PX")," ")</f>
        <v xml:space="preserve"> </v>
      </c>
      <c r="Q1970" s="7" t="str">
        <f>IF(ISNUMBER(N1970),+G1970*_xll.BDP($C1970, "PX_POS_MULT_FACTOR")*P1970/K1970," ")</f>
        <v xml:space="preserve"> </v>
      </c>
      <c r="R1970" s="8">
        <f>IF(OR($A1970="TUA",$A1970="TYA"),"",IF(ISNUMBER(_xll.BDP($C1970,"DUR_ADJ_OAS_MID")),_xll.BDP($C1970,"DUR_ADJ_OAS_MID"),IF(ISNUMBER(_xll.BDP($E1970&amp;" ISIN","DUR_ADJ_OAS_MID")),_xll.BDP($E1970&amp;" ISIN","DUR_ADJ_OAS_MID")," ")))</f>
        <v>0.80529907159840897</v>
      </c>
      <c r="S1970" s="7">
        <f t="shared" si="31"/>
        <v>1.7627191378217575E-4</v>
      </c>
      <c r="T1970" t="s">
        <v>5278</v>
      </c>
      <c r="U1970" t="s">
        <v>167</v>
      </c>
      <c r="AG1970">
        <v>-3.6499999999999998E-4</v>
      </c>
    </row>
    <row r="1971" spans="1:33" x14ac:dyDescent="0.25">
      <c r="A1971" t="s">
        <v>108</v>
      </c>
      <c r="B1971" t="s">
        <v>5279</v>
      </c>
      <c r="C1971" t="s">
        <v>5279</v>
      </c>
      <c r="D1971" t="s">
        <v>5280</v>
      </c>
      <c r="E1971" t="s">
        <v>5281</v>
      </c>
      <c r="F1971" t="s">
        <v>5282</v>
      </c>
      <c r="G1971" s="1">
        <v>375000</v>
      </c>
      <c r="H1971" s="1">
        <v>98.475751329999994</v>
      </c>
      <c r="I1971" s="2">
        <v>369284.06</v>
      </c>
      <c r="J1971" s="3">
        <v>8.1730000000000005E-5</v>
      </c>
      <c r="K1971" s="4">
        <v>4518578118.7200003</v>
      </c>
      <c r="L1971" s="5">
        <v>45160001</v>
      </c>
      <c r="M1971" s="6">
        <v>100.05708633</v>
      </c>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f>IF(OR($A1971="TUA",$A1971="TYA"),"",IF(ISNUMBER(_xll.BDP($C1971,"DUR_ADJ_OAS_MID")),_xll.BDP($C1971,"DUR_ADJ_OAS_MID"),IF(ISNUMBER(_xll.BDP($E1971&amp;" ISIN","DUR_ADJ_OAS_MID")),_xll.BDP($E1971&amp;" ISIN","DUR_ADJ_OAS_MID")," ")))</f>
        <v>0.96662043759256366</v>
      </c>
      <c r="S1971" s="7">
        <f t="shared" si="31"/>
        <v>7.9001888364440236E-5</v>
      </c>
      <c r="T1971" t="s">
        <v>5282</v>
      </c>
      <c r="U1971" t="s">
        <v>167</v>
      </c>
      <c r="AG1971">
        <v>-3.6499999999999998E-4</v>
      </c>
    </row>
    <row r="1972" spans="1:33" x14ac:dyDescent="0.25">
      <c r="A1972" t="s">
        <v>108</v>
      </c>
      <c r="B1972" t="s">
        <v>5283</v>
      </c>
      <c r="C1972" t="s">
        <v>5283</v>
      </c>
      <c r="D1972" t="s">
        <v>5284</v>
      </c>
      <c r="E1972" t="s">
        <v>5285</v>
      </c>
      <c r="F1972" t="s">
        <v>5286</v>
      </c>
      <c r="G1972" s="1">
        <v>5000000</v>
      </c>
      <c r="H1972" s="1">
        <v>101.60535900000001</v>
      </c>
      <c r="I1972" s="2">
        <v>5080267.95</v>
      </c>
      <c r="J1972" s="3">
        <v>1.1243099999999999E-3</v>
      </c>
      <c r="K1972" s="4">
        <v>4518578118.7200003</v>
      </c>
      <c r="L1972" s="5">
        <v>45160001</v>
      </c>
      <c r="M1972" s="6">
        <v>100.05708633</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f>IF(OR($A1972="TUA",$A1972="TYA"),"",IF(ISNUMBER(_xll.BDP($C1972,"DUR_ADJ_OAS_MID")),_xll.BDP($C1972,"DUR_ADJ_OAS_MID"),IF(ISNUMBER(_xll.BDP($E1972&amp;" ISIN","DUR_ADJ_OAS_MID")),_xll.BDP($E1972&amp;" ISIN","DUR_ADJ_OAS_MID")," ")))</f>
        <v>0.11718678612467562</v>
      </c>
      <c r="S1972" s="7">
        <f t="shared" si="31"/>
        <v>1.3175427550783403E-4</v>
      </c>
      <c r="T1972" t="s">
        <v>5286</v>
      </c>
      <c r="U1972" t="s">
        <v>167</v>
      </c>
      <c r="AG1972">
        <v>-3.6499999999999998E-4</v>
      </c>
    </row>
    <row r="1973" spans="1:33" x14ac:dyDescent="0.25">
      <c r="A1973" t="s">
        <v>108</v>
      </c>
      <c r="B1973" t="s">
        <v>5287</v>
      </c>
      <c r="C1973" t="s">
        <v>5287</v>
      </c>
      <c r="D1973" t="s">
        <v>5288</v>
      </c>
      <c r="E1973" t="s">
        <v>5289</v>
      </c>
      <c r="F1973" t="s">
        <v>5290</v>
      </c>
      <c r="G1973" s="1">
        <v>50000</v>
      </c>
      <c r="H1973" s="1">
        <v>100.81348078000001</v>
      </c>
      <c r="I1973" s="2">
        <v>50406.74</v>
      </c>
      <c r="J1973" s="3">
        <v>1.116E-5</v>
      </c>
      <c r="K1973" s="4">
        <v>4518578118.7200003</v>
      </c>
      <c r="L1973" s="5">
        <v>45160001</v>
      </c>
      <c r="M1973" s="6">
        <v>100.05708633</v>
      </c>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f>IF(OR($A1973="TUA",$A1973="TYA"),"",IF(ISNUMBER(_xll.BDP($C1973,"DUR_ADJ_OAS_MID")),_xll.BDP($C1973,"DUR_ADJ_OAS_MID"),IF(ISNUMBER(_xll.BDP($E1973&amp;" ISIN","DUR_ADJ_OAS_MID")),_xll.BDP($E1973&amp;" ISIN","DUR_ADJ_OAS_MID")," ")))</f>
        <v>0.36213998502336836</v>
      </c>
      <c r="S1973" s="7">
        <f t="shared" si="31"/>
        <v>4.0414822328607906E-6</v>
      </c>
      <c r="T1973" t="s">
        <v>5290</v>
      </c>
      <c r="U1973" t="s">
        <v>167</v>
      </c>
      <c r="AG1973">
        <v>-3.6499999999999998E-4</v>
      </c>
    </row>
    <row r="1974" spans="1:33" x14ac:dyDescent="0.25">
      <c r="A1974" t="s">
        <v>108</v>
      </c>
      <c r="B1974" t="s">
        <v>5291</v>
      </c>
      <c r="C1974" t="s">
        <v>5291</v>
      </c>
      <c r="D1974" t="s">
        <v>5292</v>
      </c>
      <c r="E1974" t="s">
        <v>5293</v>
      </c>
      <c r="F1974" t="s">
        <v>5294</v>
      </c>
      <c r="G1974" s="1">
        <v>2950000</v>
      </c>
      <c r="H1974" s="1">
        <v>102.36573644000001</v>
      </c>
      <c r="I1974" s="2">
        <v>3019789.22</v>
      </c>
      <c r="J1974" s="3">
        <v>6.6830999999999998E-4</v>
      </c>
      <c r="K1974" s="4">
        <v>4518578118.7200003</v>
      </c>
      <c r="L1974" s="5">
        <v>45160001</v>
      </c>
      <c r="M1974" s="6">
        <v>100.05708633</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f>IF(OR($A1974="TUA",$A1974="TYA"),"",IF(ISNUMBER(_xll.BDP($C1974,"DUR_ADJ_OAS_MID")),_xll.BDP($C1974,"DUR_ADJ_OAS_MID"),IF(ISNUMBER(_xll.BDP($E1974&amp;" ISIN","DUR_ADJ_OAS_MID")),_xll.BDP($E1974&amp;" ISIN","DUR_ADJ_OAS_MID")," ")))</f>
        <v>0.59965276172718263</v>
      </c>
      <c r="S1974" s="7">
        <f t="shared" si="31"/>
        <v>4.007539371898934E-4</v>
      </c>
      <c r="T1974" t="s">
        <v>5294</v>
      </c>
      <c r="U1974" t="s">
        <v>167</v>
      </c>
      <c r="AG1974">
        <v>-3.6499999999999998E-4</v>
      </c>
    </row>
    <row r="1975" spans="1:33" x14ac:dyDescent="0.25">
      <c r="A1975" t="s">
        <v>108</v>
      </c>
      <c r="B1975" t="s">
        <v>5295</v>
      </c>
      <c r="C1975" t="s">
        <v>5295</v>
      </c>
      <c r="D1975" t="s">
        <v>5296</v>
      </c>
      <c r="E1975" t="s">
        <v>5297</v>
      </c>
      <c r="F1975" t="s">
        <v>5298</v>
      </c>
      <c r="G1975" s="1">
        <v>12000000</v>
      </c>
      <c r="H1975" s="1">
        <v>100.21043911</v>
      </c>
      <c r="I1975" s="2">
        <v>12025252.689999999</v>
      </c>
      <c r="J1975" s="3">
        <v>2.6612900000000002E-3</v>
      </c>
      <c r="K1975" s="4">
        <v>4518578118.7200003</v>
      </c>
      <c r="L1975" s="5">
        <v>45160001</v>
      </c>
      <c r="M1975" s="6">
        <v>100.05708633</v>
      </c>
      <c r="N1975" s="7" t="str">
        <f>IF(ISNUMBER(_xll.BDP($C1975, "DELTA_MID")),_xll.BDP($C1975, "DELTA_MID")," ")</f>
        <v xml:space="preserve"> </v>
      </c>
      <c r="O1975" s="7" t="str">
        <f>IF(ISNUMBER(N1975),_xll.BDP($C1975, "OPT_UNDL_TICKER"),"")</f>
        <v/>
      </c>
      <c r="P1975" s="8" t="str">
        <f>IF(ISNUMBER(N1975),_xll.BDP($C1975, "OPT_UNDL_PX")," ")</f>
        <v xml:space="preserve"> </v>
      </c>
      <c r="Q1975" s="7" t="str">
        <f>IF(ISNUMBER(N1975),+G1975*_xll.BDP($C1975, "PX_POS_MULT_FACTOR")*P1975/K1975," ")</f>
        <v xml:space="preserve"> </v>
      </c>
      <c r="R1975" s="8">
        <f>IF(OR($A1975="TUA",$A1975="TYA"),"",IF(ISNUMBER(_xll.BDP($C1975,"DUR_ADJ_OAS_MID")),_xll.BDP($C1975,"DUR_ADJ_OAS_MID"),IF(ISNUMBER(_xll.BDP($E1975&amp;" ISIN","DUR_ADJ_OAS_MID")),_xll.BDP($E1975&amp;" ISIN","DUR_ADJ_OAS_MID")," ")))</f>
        <v>0.20058887111902929</v>
      </c>
      <c r="S1975" s="7">
        <f t="shared" si="31"/>
        <v>5.3382515682036153E-4</v>
      </c>
      <c r="T1975" t="s">
        <v>5298</v>
      </c>
      <c r="U1975" t="s">
        <v>167</v>
      </c>
      <c r="AG1975">
        <v>-3.6499999999999998E-4</v>
      </c>
    </row>
    <row r="1976" spans="1:33" x14ac:dyDescent="0.25">
      <c r="A1976" t="s">
        <v>108</v>
      </c>
      <c r="B1976" t="s">
        <v>5299</v>
      </c>
      <c r="C1976" t="s">
        <v>5299</v>
      </c>
      <c r="D1976" t="s">
        <v>5300</v>
      </c>
      <c r="E1976" t="s">
        <v>5301</v>
      </c>
      <c r="F1976" t="s">
        <v>5302</v>
      </c>
      <c r="G1976" s="1">
        <v>2700000</v>
      </c>
      <c r="H1976" s="1">
        <v>99.970749999999995</v>
      </c>
      <c r="I1976" s="2">
        <v>2699210.25</v>
      </c>
      <c r="J1976" s="3">
        <v>5.9736000000000001E-4</v>
      </c>
      <c r="K1976" s="4">
        <v>4518578118.7200003</v>
      </c>
      <c r="L1976" s="5">
        <v>45160001</v>
      </c>
      <c r="M1976" s="6">
        <v>100.05708633</v>
      </c>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f>IF(OR($A1976="TUA",$A1976="TYA"),"",IF(ISNUMBER(_xll.BDP($C1976,"DUR_ADJ_OAS_MID")),_xll.BDP($C1976,"DUR_ADJ_OAS_MID"),IF(ISNUMBER(_xll.BDP($E1976&amp;" ISIN","DUR_ADJ_OAS_MID")),_xll.BDP($E1976&amp;" ISIN","DUR_ADJ_OAS_MID")," ")))</f>
        <v>5.4742810324553502E-3</v>
      </c>
      <c r="S1976" s="7">
        <f t="shared" si="31"/>
        <v>3.2701165175475279E-6</v>
      </c>
      <c r="T1976" t="s">
        <v>5302</v>
      </c>
      <c r="U1976" t="s">
        <v>167</v>
      </c>
      <c r="AG1976">
        <v>-3.6499999999999998E-4</v>
      </c>
    </row>
    <row r="1977" spans="1:33" x14ac:dyDescent="0.25">
      <c r="A1977" t="s">
        <v>108</v>
      </c>
      <c r="B1977" t="s">
        <v>5303</v>
      </c>
      <c r="C1977" t="s">
        <v>5303</v>
      </c>
      <c r="D1977" t="s">
        <v>5304</v>
      </c>
      <c r="E1977" t="s">
        <v>5305</v>
      </c>
      <c r="F1977" t="s">
        <v>5306</v>
      </c>
      <c r="G1977" s="1">
        <v>50000000</v>
      </c>
      <c r="H1977" s="1">
        <v>99.930582999999999</v>
      </c>
      <c r="I1977" s="2">
        <v>49965291.5</v>
      </c>
      <c r="J1977" s="3">
        <v>1.105775E-2</v>
      </c>
      <c r="K1977" s="4">
        <v>4518578118.7200003</v>
      </c>
      <c r="L1977" s="5">
        <v>45160001</v>
      </c>
      <c r="M1977" s="6">
        <v>100.05708633</v>
      </c>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f>IF(OR($A1977="TUA",$A1977="TYA"),"",IF(ISNUMBER(_xll.BDP($C1977,"DUR_ADJ_OAS_MID")),_xll.BDP($C1977,"DUR_ADJ_OAS_MID"),IF(ISNUMBER(_xll.BDP($E1977&amp;" ISIN","DUR_ADJ_OAS_MID")),_xll.BDP($E1977&amp;" ISIN","DUR_ADJ_OAS_MID")," ")))</f>
        <v>1.641793688713929E-2</v>
      </c>
      <c r="S1977" s="7">
        <f t="shared" si="31"/>
        <v>1.8154544161376449E-4</v>
      </c>
      <c r="T1977" t="s">
        <v>5306</v>
      </c>
      <c r="U1977" t="s">
        <v>167</v>
      </c>
      <c r="AG1977">
        <v>-3.6499999999999998E-4</v>
      </c>
    </row>
    <row r="1978" spans="1:33" x14ac:dyDescent="0.25">
      <c r="A1978" t="s">
        <v>108</v>
      </c>
      <c r="B1978" t="s">
        <v>5307</v>
      </c>
      <c r="C1978" t="s">
        <v>5307</v>
      </c>
      <c r="D1978" t="s">
        <v>5308</v>
      </c>
      <c r="E1978" t="s">
        <v>5309</v>
      </c>
      <c r="F1978" t="s">
        <v>5310</v>
      </c>
      <c r="G1978" s="1">
        <v>3982000</v>
      </c>
      <c r="H1978" s="1">
        <v>99.762</v>
      </c>
      <c r="I1978" s="2">
        <v>3972522.84</v>
      </c>
      <c r="J1978" s="3">
        <v>8.7914999999999998E-4</v>
      </c>
      <c r="K1978" s="4">
        <v>4518578118.7200003</v>
      </c>
      <c r="L1978" s="5">
        <v>45160001</v>
      </c>
      <c r="M1978" s="6">
        <v>100.05708633</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f>IF(OR($A1978="TUA",$A1978="TYA"),"",IF(ISNUMBER(_xll.BDP($C1978,"DUR_ADJ_OAS_MID")),_xll.BDP($C1978,"DUR_ADJ_OAS_MID"),IF(ISNUMBER(_xll.BDP($E1978&amp;" ISIN","DUR_ADJ_OAS_MID")),_xll.BDP($E1978&amp;" ISIN","DUR_ADJ_OAS_MID")," ")))</f>
        <v>6.2833371729588736E-2</v>
      </c>
      <c r="S1978" s="7">
        <f t="shared" si="31"/>
        <v>5.5239958756067936E-5</v>
      </c>
      <c r="T1978" t="s">
        <v>5310</v>
      </c>
      <c r="U1978" t="s">
        <v>167</v>
      </c>
      <c r="AG1978">
        <v>-3.6499999999999998E-4</v>
      </c>
    </row>
    <row r="1979" spans="1:33" x14ac:dyDescent="0.25">
      <c r="A1979" t="s">
        <v>108</v>
      </c>
      <c r="B1979" t="s">
        <v>5311</v>
      </c>
      <c r="C1979" t="s">
        <v>5311</v>
      </c>
      <c r="D1979" t="s">
        <v>5312</v>
      </c>
      <c r="E1979" t="s">
        <v>5313</v>
      </c>
      <c r="F1979" t="s">
        <v>5314</v>
      </c>
      <c r="G1979" s="1">
        <v>60000000</v>
      </c>
      <c r="H1979" s="1">
        <v>99.722333000000006</v>
      </c>
      <c r="I1979" s="2">
        <v>59833399.799999997</v>
      </c>
      <c r="J1979" s="3">
        <v>1.3241640000000001E-2</v>
      </c>
      <c r="K1979" s="4">
        <v>4518578118.7200003</v>
      </c>
      <c r="L1979" s="5">
        <v>45160001</v>
      </c>
      <c r="M1979" s="6">
        <v>100.05708633</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f>IF(OR($A1979="TUA",$A1979="TYA"),"",IF(ISNUMBER(_xll.BDP($C1979,"DUR_ADJ_OAS_MID")),_xll.BDP($C1979,"DUR_ADJ_OAS_MID"),IF(ISNUMBER(_xll.BDP($E1979&amp;" ISIN","DUR_ADJ_OAS_MID")),_xll.BDP($E1979&amp;" ISIN","DUR_ADJ_OAS_MID")," ")))</f>
        <v>7.3726596881138445E-2</v>
      </c>
      <c r="S1979" s="7">
        <f t="shared" si="31"/>
        <v>9.7626105432515816E-4</v>
      </c>
      <c r="T1979" t="s">
        <v>5314</v>
      </c>
      <c r="U1979" t="s">
        <v>167</v>
      </c>
      <c r="AG1979">
        <v>-3.6499999999999998E-4</v>
      </c>
    </row>
    <row r="1980" spans="1:33" x14ac:dyDescent="0.25">
      <c r="A1980" t="s">
        <v>108</v>
      </c>
      <c r="B1980" t="s">
        <v>5315</v>
      </c>
      <c r="C1980" t="s">
        <v>5315</v>
      </c>
      <c r="D1980" t="s">
        <v>5316</v>
      </c>
      <c r="E1980" t="s">
        <v>5317</v>
      </c>
      <c r="F1980" t="s">
        <v>5318</v>
      </c>
      <c r="G1980" s="1">
        <v>104175000</v>
      </c>
      <c r="H1980" s="1">
        <v>99.712417000000002</v>
      </c>
      <c r="I1980" s="2">
        <v>103875410.41</v>
      </c>
      <c r="J1980" s="3">
        <v>2.2988519999999998E-2</v>
      </c>
      <c r="K1980" s="4">
        <v>4518578118.7200003</v>
      </c>
      <c r="L1980" s="5">
        <v>45160001</v>
      </c>
      <c r="M1980" s="6">
        <v>100.05708633</v>
      </c>
      <c r="N1980" s="7" t="str">
        <f>IF(ISNUMBER(_xll.BDP($C1980, "DELTA_MID")),_xll.BDP($C1980, "DELTA_MID")," ")</f>
        <v xml:space="preserve"> </v>
      </c>
      <c r="O1980" s="7" t="str">
        <f>IF(ISNUMBER(N1980),_xll.BDP($C1980, "OPT_UNDL_TICKER"),"")</f>
        <v/>
      </c>
      <c r="P1980" s="8" t="str">
        <f>IF(ISNUMBER(N1980),_xll.BDP($C1980, "OPT_UNDL_PX")," ")</f>
        <v xml:space="preserve"> </v>
      </c>
      <c r="Q1980" s="7" t="str">
        <f>IF(ISNUMBER(N1980),+G1980*_xll.BDP($C1980, "PX_POS_MULT_FACTOR")*P1980/K1980," ")</f>
        <v xml:space="preserve"> </v>
      </c>
      <c r="R1980" s="8">
        <f>IF(OR($A1980="TUA",$A1980="TYA"),"",IF(ISNUMBER(_xll.BDP($C1980,"DUR_ADJ_OAS_MID")),_xll.BDP($C1980,"DUR_ADJ_OAS_MID"),IF(ISNUMBER(_xll.BDP($E1980&amp;" ISIN","DUR_ADJ_OAS_MID")),_xll.BDP($E1980&amp;" ISIN","DUR_ADJ_OAS_MID")," ")))</f>
        <v>7.6454498319283082E-2</v>
      </c>
      <c r="S1980" s="7">
        <f t="shared" si="31"/>
        <v>1.7575757637028054E-3</v>
      </c>
      <c r="T1980" t="s">
        <v>5318</v>
      </c>
      <c r="U1980" t="s">
        <v>167</v>
      </c>
      <c r="AG1980">
        <v>-3.6499999999999998E-4</v>
      </c>
    </row>
    <row r="1981" spans="1:33" x14ac:dyDescent="0.25">
      <c r="A1981" t="s">
        <v>108</v>
      </c>
      <c r="B1981" t="s">
        <v>5319</v>
      </c>
      <c r="C1981" t="s">
        <v>5319</v>
      </c>
      <c r="D1981" t="s">
        <v>5320</v>
      </c>
      <c r="E1981" t="s">
        <v>5321</v>
      </c>
      <c r="F1981" t="s">
        <v>5322</v>
      </c>
      <c r="G1981" s="1">
        <v>26350000</v>
      </c>
      <c r="H1981" s="1">
        <v>99.692582999999999</v>
      </c>
      <c r="I1981" s="2">
        <v>26268995.620000001</v>
      </c>
      <c r="J1981" s="3">
        <v>5.8135499999999998E-3</v>
      </c>
      <c r="K1981" s="4">
        <v>4518578118.7200003</v>
      </c>
      <c r="L1981" s="5">
        <v>45160001</v>
      </c>
      <c r="M1981" s="6">
        <v>100.05708633</v>
      </c>
      <c r="N1981" s="7" t="str">
        <f>IF(ISNUMBER(_xll.BDP($C1981, "DELTA_MID")),_xll.BDP($C1981, "DELTA_MID")," ")</f>
        <v xml:space="preserve"> </v>
      </c>
      <c r="O1981" s="7" t="str">
        <f>IF(ISNUMBER(N1981),_xll.BDP($C1981, "OPT_UNDL_TICKER"),"")</f>
        <v/>
      </c>
      <c r="P1981" s="8" t="str">
        <f>IF(ISNUMBER(N1981),_xll.BDP($C1981, "OPT_UNDL_PX")," ")</f>
        <v xml:space="preserve"> </v>
      </c>
      <c r="Q1981" s="7" t="str">
        <f>IF(ISNUMBER(N1981),+G1981*_xll.BDP($C1981, "PX_POS_MULT_FACTOR")*P1981/K1981," ")</f>
        <v xml:space="preserve"> </v>
      </c>
      <c r="R1981" s="8">
        <f>IF(OR($A1981="TUA",$A1981="TYA"),"",IF(ISNUMBER(_xll.BDP($C1981,"DUR_ADJ_OAS_MID")),_xll.BDP($C1981,"DUR_ADJ_OAS_MID"),IF(ISNUMBER(_xll.BDP($E1981&amp;" ISIN","DUR_ADJ_OAS_MID")),_xll.BDP($E1981&amp;" ISIN","DUR_ADJ_OAS_MID")," ")))</f>
        <v>8.1904034349489868E-2</v>
      </c>
      <c r="S1981" s="7">
        <f t="shared" si="31"/>
        <v>4.7615319889247681E-4</v>
      </c>
      <c r="T1981" t="s">
        <v>5322</v>
      </c>
      <c r="U1981" t="s">
        <v>167</v>
      </c>
      <c r="AG1981">
        <v>-3.6499999999999998E-4</v>
      </c>
    </row>
    <row r="1982" spans="1:33" x14ac:dyDescent="0.25">
      <c r="A1982" t="s">
        <v>108</v>
      </c>
      <c r="B1982" t="s">
        <v>5323</v>
      </c>
      <c r="C1982" t="s">
        <v>5323</v>
      </c>
      <c r="D1982" t="s">
        <v>5324</v>
      </c>
      <c r="E1982" t="s">
        <v>5325</v>
      </c>
      <c r="F1982" t="s">
        <v>5326</v>
      </c>
      <c r="G1982" s="1">
        <v>100000000</v>
      </c>
      <c r="H1982" s="1">
        <v>99.622639000000007</v>
      </c>
      <c r="I1982" s="2">
        <v>99622639</v>
      </c>
      <c r="J1982" s="3">
        <v>2.2047339999999999E-2</v>
      </c>
      <c r="K1982" s="4">
        <v>4518578118.7200003</v>
      </c>
      <c r="L1982" s="5">
        <v>45160001</v>
      </c>
      <c r="M1982" s="6">
        <v>100.05708633</v>
      </c>
      <c r="N1982" s="7" t="str">
        <f>IF(ISNUMBER(_xll.BDP($C1982, "DELTA_MID")),_xll.BDP($C1982, "DELTA_MID")," ")</f>
        <v xml:space="preserve"> </v>
      </c>
      <c r="O1982" s="7" t="str">
        <f>IF(ISNUMBER(N1982),_xll.BDP($C1982, "OPT_UNDL_TICKER"),"")</f>
        <v/>
      </c>
      <c r="P1982" s="8" t="str">
        <f>IF(ISNUMBER(N1982),_xll.BDP($C1982, "OPT_UNDL_PX")," ")</f>
        <v xml:space="preserve"> </v>
      </c>
      <c r="Q1982" s="7" t="str">
        <f>IF(ISNUMBER(N1982),+G1982*_xll.BDP($C1982, "PX_POS_MULT_FACTOR")*P1982/K1982," ")</f>
        <v xml:space="preserve"> </v>
      </c>
      <c r="R1982" s="8">
        <f>IF(OR($A1982="TUA",$A1982="TYA"),"",IF(ISNUMBER(_xll.BDP($C1982,"DUR_ADJ_OAS_MID")),_xll.BDP($C1982,"DUR_ADJ_OAS_MID"),IF(ISNUMBER(_xll.BDP($E1982&amp;" ISIN","DUR_ADJ_OAS_MID")),_xll.BDP($E1982&amp;" ISIN","DUR_ADJ_OAS_MID")," ")))</f>
        <v>0.10091199070706741</v>
      </c>
      <c r="S1982" s="7">
        <f t="shared" si="31"/>
        <v>2.2248409691955555E-3</v>
      </c>
      <c r="T1982" t="s">
        <v>5326</v>
      </c>
      <c r="U1982" t="s">
        <v>167</v>
      </c>
      <c r="AG1982">
        <v>-3.6499999999999998E-4</v>
      </c>
    </row>
    <row r="1983" spans="1:33" x14ac:dyDescent="0.25">
      <c r="A1983" t="s">
        <v>108</v>
      </c>
      <c r="B1983" t="s">
        <v>5327</v>
      </c>
      <c r="C1983" t="s">
        <v>5327</v>
      </c>
      <c r="D1983" t="s">
        <v>5328</v>
      </c>
      <c r="E1983" t="s">
        <v>5329</v>
      </c>
      <c r="F1983" t="s">
        <v>5330</v>
      </c>
      <c r="G1983" s="1">
        <v>100000000</v>
      </c>
      <c r="H1983" s="1">
        <v>99.592847000000006</v>
      </c>
      <c r="I1983" s="2">
        <v>99592847</v>
      </c>
      <c r="J1983" s="3">
        <v>2.2040750000000001E-2</v>
      </c>
      <c r="K1983" s="4">
        <v>4518578118.7200003</v>
      </c>
      <c r="L1983" s="5">
        <v>45160001</v>
      </c>
      <c r="M1983" s="6">
        <v>100.05708633</v>
      </c>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f>IF(OR($A1983="TUA",$A1983="TYA"),"",IF(ISNUMBER(_xll.BDP($C1983,"DUR_ADJ_OAS_MID")),_xll.BDP($C1983,"DUR_ADJ_OAS_MID"),IF(ISNUMBER(_xll.BDP($E1983&amp;" ISIN","DUR_ADJ_OAS_MID")),_xll.BDP($E1983&amp;" ISIN","DUR_ADJ_OAS_MID")," ")))</f>
        <v>0.10904730461440559</v>
      </c>
      <c r="S1983" s="7">
        <f t="shared" si="31"/>
        <v>2.4034843791799604E-3</v>
      </c>
      <c r="T1983" t="s">
        <v>5330</v>
      </c>
      <c r="U1983" t="s">
        <v>167</v>
      </c>
      <c r="AG1983">
        <v>-3.6499999999999998E-4</v>
      </c>
    </row>
    <row r="1984" spans="1:33" x14ac:dyDescent="0.25">
      <c r="A1984" t="s">
        <v>108</v>
      </c>
      <c r="B1984" t="s">
        <v>5331</v>
      </c>
      <c r="C1984" t="s">
        <v>5331</v>
      </c>
      <c r="D1984" t="s">
        <v>5332</v>
      </c>
      <c r="E1984" t="s">
        <v>5333</v>
      </c>
      <c r="F1984" t="s">
        <v>5334</v>
      </c>
      <c r="G1984" s="1">
        <v>100000000</v>
      </c>
      <c r="H1984" s="1">
        <v>99.582916999999995</v>
      </c>
      <c r="I1984" s="2">
        <v>99582917</v>
      </c>
      <c r="J1984" s="3">
        <v>2.2038550000000001E-2</v>
      </c>
      <c r="K1984" s="4">
        <v>4518578118.7200003</v>
      </c>
      <c r="L1984" s="5">
        <v>45160001</v>
      </c>
      <c r="M1984" s="6">
        <v>100.05708633</v>
      </c>
      <c r="N1984" s="7" t="str">
        <f>IF(ISNUMBER(_xll.BDP($C1984, "DELTA_MID")),_xll.BDP($C1984, "DELTA_MID")," ")</f>
        <v xml:space="preserve"> </v>
      </c>
      <c r="O1984" s="7" t="str">
        <f>IF(ISNUMBER(N1984),_xll.BDP($C1984, "OPT_UNDL_TICKER"),"")</f>
        <v/>
      </c>
      <c r="P1984" s="8" t="str">
        <f>IF(ISNUMBER(N1984),_xll.BDP($C1984, "OPT_UNDL_PX")," ")</f>
        <v xml:space="preserve"> </v>
      </c>
      <c r="Q1984" s="7" t="str">
        <f>IF(ISNUMBER(N1984),+G1984*_xll.BDP($C1984, "PX_POS_MULT_FACTOR")*P1984/K1984," ")</f>
        <v xml:space="preserve"> </v>
      </c>
      <c r="R1984" s="8">
        <f>IF(OR($A1984="TUA",$A1984="TYA"),"",IF(ISNUMBER(_xll.BDP($C1984,"DUR_ADJ_OAS_MID")),_xll.BDP($C1984,"DUR_ADJ_OAS_MID"),IF(ISNUMBER(_xll.BDP($E1984&amp;" ISIN","DUR_ADJ_OAS_MID")),_xll.BDP($E1984&amp;" ISIN","DUR_ADJ_OAS_MID")," ")))</f>
        <v>0.11176345395746226</v>
      </c>
      <c r="S1984" s="7">
        <f t="shared" si="31"/>
        <v>2.4631044682142298E-3</v>
      </c>
      <c r="T1984" t="s">
        <v>5334</v>
      </c>
      <c r="U1984" t="s">
        <v>167</v>
      </c>
      <c r="AG1984">
        <v>-3.6499999999999998E-4</v>
      </c>
    </row>
    <row r="1985" spans="1:33" x14ac:dyDescent="0.25">
      <c r="A1985" t="s">
        <v>108</v>
      </c>
      <c r="B1985" t="s">
        <v>5335</v>
      </c>
      <c r="C1985" t="s">
        <v>5335</v>
      </c>
      <c r="D1985" t="s">
        <v>5336</v>
      </c>
      <c r="E1985" t="s">
        <v>5337</v>
      </c>
      <c r="F1985" t="s">
        <v>5338</v>
      </c>
      <c r="G1985" s="1">
        <v>100000000</v>
      </c>
      <c r="H1985" s="1">
        <v>99.572986</v>
      </c>
      <c r="I1985" s="2">
        <v>99572986</v>
      </c>
      <c r="J1985" s="3">
        <v>2.203635E-2</v>
      </c>
      <c r="K1985" s="4">
        <v>4518578118.7200003</v>
      </c>
      <c r="L1985" s="5">
        <v>45160001</v>
      </c>
      <c r="M1985" s="6">
        <v>100.05708633</v>
      </c>
      <c r="N1985" s="7" t="str">
        <f>IF(ISNUMBER(_xll.BDP($C1985, "DELTA_MID")),_xll.BDP($C1985, "DELTA_MID")," ")</f>
        <v xml:space="preserve"> </v>
      </c>
      <c r="O1985" s="7" t="str">
        <f>IF(ISNUMBER(N1985),_xll.BDP($C1985, "OPT_UNDL_TICKER"),"")</f>
        <v/>
      </c>
      <c r="P1985" s="8" t="str">
        <f>IF(ISNUMBER(N1985),_xll.BDP($C1985, "OPT_UNDL_PX")," ")</f>
        <v xml:space="preserve"> </v>
      </c>
      <c r="Q1985" s="7" t="str">
        <f>IF(ISNUMBER(N1985),+G1985*_xll.BDP($C1985, "PX_POS_MULT_FACTOR")*P1985/K1985," ")</f>
        <v xml:space="preserve"> </v>
      </c>
      <c r="R1985" s="8">
        <f>IF(OR($A1985="TUA",$A1985="TYA"),"",IF(ISNUMBER(_xll.BDP($C1985,"DUR_ADJ_OAS_MID")),_xll.BDP($C1985,"DUR_ADJ_OAS_MID"),IF(ISNUMBER(_xll.BDP($E1985&amp;" ISIN","DUR_ADJ_OAS_MID")),_xll.BDP($E1985&amp;" ISIN","DUR_ADJ_OAS_MID")," ")))</f>
        <v>0.11448119515941724</v>
      </c>
      <c r="S1985" s="7">
        <f t="shared" si="31"/>
        <v>2.5227476849512239E-3</v>
      </c>
      <c r="T1985" t="s">
        <v>5338</v>
      </c>
      <c r="U1985" t="s">
        <v>167</v>
      </c>
      <c r="AG1985">
        <v>-3.6499999999999998E-4</v>
      </c>
    </row>
    <row r="1986" spans="1:33" x14ac:dyDescent="0.25">
      <c r="A1986" t="s">
        <v>108</v>
      </c>
      <c r="B1986" t="s">
        <v>5339</v>
      </c>
      <c r="C1986" t="s">
        <v>5339</v>
      </c>
      <c r="D1986" t="s">
        <v>5340</v>
      </c>
      <c r="E1986" t="s">
        <v>5341</v>
      </c>
      <c r="F1986" t="s">
        <v>5342</v>
      </c>
      <c r="G1986" s="1">
        <v>700000</v>
      </c>
      <c r="H1986" s="1">
        <v>99.483610999999996</v>
      </c>
      <c r="I1986" s="2">
        <v>696385.28</v>
      </c>
      <c r="J1986" s="3">
        <v>1.5411999999999999E-4</v>
      </c>
      <c r="K1986" s="4">
        <v>4518578118.7200003</v>
      </c>
      <c r="L1986" s="5">
        <v>45160001</v>
      </c>
      <c r="M1986" s="6">
        <v>100.05708633</v>
      </c>
      <c r="N1986" s="7" t="str">
        <f>IF(ISNUMBER(_xll.BDP($C1986, "DELTA_MID")),_xll.BDP($C1986, "DELTA_MID")," ")</f>
        <v xml:space="preserve"> </v>
      </c>
      <c r="O1986" s="7" t="str">
        <f>IF(ISNUMBER(N1986),_xll.BDP($C1986, "OPT_UNDL_TICKER"),"")</f>
        <v/>
      </c>
      <c r="P1986" s="8" t="str">
        <f>IF(ISNUMBER(N1986),_xll.BDP($C1986, "OPT_UNDL_PX")," ")</f>
        <v xml:space="preserve"> </v>
      </c>
      <c r="Q1986" s="7" t="str">
        <f>IF(ISNUMBER(N1986),+G1986*_xll.BDP($C1986, "PX_POS_MULT_FACTOR")*P1986/K1986," ")</f>
        <v xml:space="preserve"> </v>
      </c>
      <c r="R1986" s="8">
        <f>IF(OR($A1986="TUA",$A1986="TYA"),"",IF(ISNUMBER(_xll.BDP($C1986,"DUR_ADJ_OAS_MID")),_xll.BDP($C1986,"DUR_ADJ_OAS_MID"),IF(ISNUMBER(_xll.BDP($E1986&amp;" ISIN","DUR_ADJ_OAS_MID")),_xll.BDP($E1986&amp;" ISIN","DUR_ADJ_OAS_MID")," ")))</f>
        <v>0.13891211700024711</v>
      </c>
      <c r="S1986" s="7">
        <f t="shared" si="31"/>
        <v>2.1409135472078083E-5</v>
      </c>
      <c r="T1986" t="s">
        <v>5342</v>
      </c>
      <c r="U1986" t="s">
        <v>167</v>
      </c>
      <c r="AG1986">
        <v>-3.6499999999999998E-4</v>
      </c>
    </row>
    <row r="1987" spans="1:33" x14ac:dyDescent="0.25">
      <c r="A1987" t="s">
        <v>108</v>
      </c>
      <c r="B1987" t="s">
        <v>5343</v>
      </c>
      <c r="C1987" t="s">
        <v>5343</v>
      </c>
      <c r="D1987" t="s">
        <v>5344</v>
      </c>
      <c r="E1987" t="s">
        <v>5345</v>
      </c>
      <c r="F1987" t="s">
        <v>5346</v>
      </c>
      <c r="G1987" s="1">
        <v>40000000</v>
      </c>
      <c r="H1987" s="1">
        <v>99.453818999999996</v>
      </c>
      <c r="I1987" s="2">
        <v>39781527.600000001</v>
      </c>
      <c r="J1987" s="3">
        <v>8.8039899999999994E-3</v>
      </c>
      <c r="K1987" s="4">
        <v>4518578118.7200003</v>
      </c>
      <c r="L1987" s="5">
        <v>45160001</v>
      </c>
      <c r="M1987" s="6">
        <v>100.05708633</v>
      </c>
      <c r="N1987" s="7" t="str">
        <f>IF(ISNUMBER(_xll.BDP($C1987, "DELTA_MID")),_xll.BDP($C1987, "DELTA_MID")," ")</f>
        <v xml:space="preserve"> </v>
      </c>
      <c r="O1987" s="7" t="str">
        <f>IF(ISNUMBER(N1987),_xll.BDP($C1987, "OPT_UNDL_TICKER"),"")</f>
        <v/>
      </c>
      <c r="P1987" s="8" t="str">
        <f>IF(ISNUMBER(N1987),_xll.BDP($C1987, "OPT_UNDL_PX")," ")</f>
        <v xml:space="preserve"> </v>
      </c>
      <c r="Q1987" s="7" t="str">
        <f>IF(ISNUMBER(N1987),+G1987*_xll.BDP($C1987, "PX_POS_MULT_FACTOR")*P1987/K1987," ")</f>
        <v xml:space="preserve"> </v>
      </c>
      <c r="R1987" s="8">
        <f>IF(OR($A1987="TUA",$A1987="TYA"),"",IF(ISNUMBER(_xll.BDP($C1987,"DUR_ADJ_OAS_MID")),_xll.BDP($C1987,"DUR_ADJ_OAS_MID"),IF(ISNUMBER(_xll.BDP($E1987&amp;" ISIN","DUR_ADJ_OAS_MID")),_xll.BDP($E1987&amp;" ISIN","DUR_ADJ_OAS_MID")," ")))</f>
        <v>0.14704506642451451</v>
      </c>
      <c r="S1987" s="7">
        <f t="shared" si="31"/>
        <v>1.2945832943507614E-3</v>
      </c>
      <c r="T1987" t="s">
        <v>5346</v>
      </c>
      <c r="U1987" t="s">
        <v>167</v>
      </c>
      <c r="AG1987">
        <v>-3.6499999999999998E-4</v>
      </c>
    </row>
    <row r="1988" spans="1:33" x14ac:dyDescent="0.25">
      <c r="A1988" t="s">
        <v>108</v>
      </c>
      <c r="B1988" t="s">
        <v>5347</v>
      </c>
      <c r="C1988" t="s">
        <v>5347</v>
      </c>
      <c r="D1988" t="s">
        <v>5348</v>
      </c>
      <c r="E1988" t="s">
        <v>5349</v>
      </c>
      <c r="F1988" t="s">
        <v>5350</v>
      </c>
      <c r="G1988" s="1">
        <v>160000000</v>
      </c>
      <c r="H1988" s="1">
        <v>99.433958000000004</v>
      </c>
      <c r="I1988" s="2">
        <v>159094332.80000001</v>
      </c>
      <c r="J1988" s="3">
        <v>3.5208940000000001E-2</v>
      </c>
      <c r="K1988" s="4">
        <v>4518578118.7200003</v>
      </c>
      <c r="L1988" s="5">
        <v>45160001</v>
      </c>
      <c r="M1988" s="6">
        <v>100.05708633</v>
      </c>
      <c r="N1988" s="7" t="str">
        <f>IF(ISNUMBER(_xll.BDP($C1988, "DELTA_MID")),_xll.BDP($C1988, "DELTA_MID")," ")</f>
        <v xml:space="preserve"> </v>
      </c>
      <c r="O1988" s="7" t="str">
        <f>IF(ISNUMBER(N1988),_xll.BDP($C1988, "OPT_UNDL_TICKER"),"")</f>
        <v/>
      </c>
      <c r="P1988" s="8" t="str">
        <f>IF(ISNUMBER(N1988),_xll.BDP($C1988, "OPT_UNDL_PX")," ")</f>
        <v xml:space="preserve"> </v>
      </c>
      <c r="Q1988" s="7" t="str">
        <f>IF(ISNUMBER(N1988),+G1988*_xll.BDP($C1988, "PX_POS_MULT_FACTOR")*P1988/K1988," ")</f>
        <v xml:space="preserve"> </v>
      </c>
      <c r="R1988" s="8">
        <f>IF(OR($A1988="TUA",$A1988="TYA"),"",IF(ISNUMBER(_xll.BDP($C1988,"DUR_ADJ_OAS_MID")),_xll.BDP($C1988,"DUR_ADJ_OAS_MID"),IF(ISNUMBER(_xll.BDP($E1988&amp;" ISIN","DUR_ADJ_OAS_MID")),_xll.BDP($E1988&amp;" ISIN","DUR_ADJ_OAS_MID")," ")))</f>
        <v>0.15247585506186198</v>
      </c>
      <c r="S1988" s="7">
        <f t="shared" si="31"/>
        <v>5.3685132323217947E-3</v>
      </c>
      <c r="T1988" t="s">
        <v>5350</v>
      </c>
      <c r="U1988" t="s">
        <v>167</v>
      </c>
      <c r="AG1988">
        <v>-3.6499999999999998E-4</v>
      </c>
    </row>
    <row r="1989" spans="1:33" x14ac:dyDescent="0.25">
      <c r="A1989" t="s">
        <v>108</v>
      </c>
      <c r="B1989" t="s">
        <v>5351</v>
      </c>
      <c r="C1989" t="s">
        <v>5351</v>
      </c>
      <c r="D1989" t="s">
        <v>5352</v>
      </c>
      <c r="E1989" t="s">
        <v>5353</v>
      </c>
      <c r="F1989" t="s">
        <v>5354</v>
      </c>
      <c r="G1989" s="1">
        <v>50000000</v>
      </c>
      <c r="H1989" s="1">
        <v>99.424028000000007</v>
      </c>
      <c r="I1989" s="2">
        <v>49712014</v>
      </c>
      <c r="J1989" s="3">
        <v>1.100169E-2</v>
      </c>
      <c r="K1989" s="4">
        <v>4518578118.7200003</v>
      </c>
      <c r="L1989" s="5">
        <v>45160001</v>
      </c>
      <c r="M1989" s="6">
        <v>100.05708633</v>
      </c>
      <c r="N1989" s="7" t="str">
        <f>IF(ISNUMBER(_xll.BDP($C1989, "DELTA_MID")),_xll.BDP($C1989, "DELTA_MID")," ")</f>
        <v xml:space="preserve"> </v>
      </c>
      <c r="O1989" s="7" t="str">
        <f>IF(ISNUMBER(N1989),_xll.BDP($C1989, "OPT_UNDL_TICKER"),"")</f>
        <v/>
      </c>
      <c r="P1989" s="8" t="str">
        <f>IF(ISNUMBER(N1989),_xll.BDP($C1989, "OPT_UNDL_PX")," ")</f>
        <v xml:space="preserve"> </v>
      </c>
      <c r="Q1989" s="7" t="str">
        <f>IF(ISNUMBER(N1989),+G1989*_xll.BDP($C1989, "PX_POS_MULT_FACTOR")*P1989/K1989," ")</f>
        <v xml:space="preserve"> </v>
      </c>
      <c r="R1989" s="8">
        <f>IF(OR($A1989="TUA",$A1989="TYA"),"",IF(ISNUMBER(_xll.BDP($C1989,"DUR_ADJ_OAS_MID")),_xll.BDP($C1989,"DUR_ADJ_OAS_MID"),IF(ISNUMBER(_xll.BDP($E1989&amp;" ISIN","DUR_ADJ_OAS_MID")),_xll.BDP($E1989&amp;" ISIN","DUR_ADJ_OAS_MID")," ")))</f>
        <v>0.15518342718200359</v>
      </c>
      <c r="S1989" s="7">
        <f t="shared" si="31"/>
        <v>1.707279958993977E-3</v>
      </c>
      <c r="T1989" t="s">
        <v>5354</v>
      </c>
      <c r="U1989" t="s">
        <v>167</v>
      </c>
      <c r="AG1989">
        <v>-3.6499999999999998E-4</v>
      </c>
    </row>
    <row r="1990" spans="1:33" x14ac:dyDescent="0.25">
      <c r="A1990" t="s">
        <v>108</v>
      </c>
      <c r="B1990" t="s">
        <v>5355</v>
      </c>
      <c r="C1990" t="s">
        <v>5355</v>
      </c>
      <c r="D1990" t="s">
        <v>5356</v>
      </c>
      <c r="E1990" t="s">
        <v>5357</v>
      </c>
      <c r="F1990" t="s">
        <v>5358</v>
      </c>
      <c r="G1990" s="1">
        <v>100000000</v>
      </c>
      <c r="H1990" s="1">
        <v>99.384305999999995</v>
      </c>
      <c r="I1990" s="2">
        <v>99384306</v>
      </c>
      <c r="J1990" s="3">
        <v>2.19946E-2</v>
      </c>
      <c r="K1990" s="4">
        <v>4518578118.7200003</v>
      </c>
      <c r="L1990" s="5">
        <v>45160001</v>
      </c>
      <c r="M1990" s="6">
        <v>100.05708633</v>
      </c>
      <c r="N1990" s="7" t="str">
        <f>IF(ISNUMBER(_xll.BDP($C1990, "DELTA_MID")),_xll.BDP($C1990, "DELTA_MID")," ")</f>
        <v xml:space="preserve"> </v>
      </c>
      <c r="O1990" s="7" t="str">
        <f>IF(ISNUMBER(N1990),_xll.BDP($C1990, "OPT_UNDL_TICKER"),"")</f>
        <v/>
      </c>
      <c r="P1990" s="8" t="str">
        <f>IF(ISNUMBER(N1990),_xll.BDP($C1990, "OPT_UNDL_PX")," ")</f>
        <v xml:space="preserve"> </v>
      </c>
      <c r="Q1990" s="7" t="str">
        <f>IF(ISNUMBER(N1990),+G1990*_xll.BDP($C1990, "PX_POS_MULT_FACTOR")*P1990/K1990," ")</f>
        <v xml:space="preserve"> </v>
      </c>
      <c r="R1990" s="8">
        <f>IF(OR($A1990="TUA",$A1990="TYA"),"",IF(ISNUMBER(_xll.BDP($C1990,"DUR_ADJ_OAS_MID")),_xll.BDP($C1990,"DUR_ADJ_OAS_MID"),IF(ISNUMBER(_xll.BDP($E1990&amp;" ISIN","DUR_ADJ_OAS_MID")),_xll.BDP($E1990&amp;" ISIN","DUR_ADJ_OAS_MID")," ")))</f>
        <v>0.16601555467856552</v>
      </c>
      <c r="S1990" s="7">
        <f t="shared" si="31"/>
        <v>3.651445718933177E-3</v>
      </c>
      <c r="T1990" t="s">
        <v>5358</v>
      </c>
      <c r="U1990" t="s">
        <v>167</v>
      </c>
      <c r="AG1990">
        <v>-3.6499999999999998E-4</v>
      </c>
    </row>
    <row r="1991" spans="1:33" x14ac:dyDescent="0.25">
      <c r="A1991" t="s">
        <v>108</v>
      </c>
      <c r="B1991" t="s">
        <v>5359</v>
      </c>
      <c r="C1991" t="s">
        <v>5359</v>
      </c>
      <c r="D1991" t="s">
        <v>5360</v>
      </c>
      <c r="E1991" t="s">
        <v>5361</v>
      </c>
      <c r="F1991" t="s">
        <v>5362</v>
      </c>
      <c r="G1991" s="1">
        <v>70000000</v>
      </c>
      <c r="H1991" s="1">
        <v>99.305833000000007</v>
      </c>
      <c r="I1991" s="2">
        <v>69514083.099999994</v>
      </c>
      <c r="J1991" s="3">
        <v>1.538406E-2</v>
      </c>
      <c r="K1991" s="4">
        <v>4518578118.7200003</v>
      </c>
      <c r="L1991" s="5">
        <v>45160001</v>
      </c>
      <c r="M1991" s="6">
        <v>100.05708633</v>
      </c>
      <c r="N1991" s="7" t="str">
        <f>IF(ISNUMBER(_xll.BDP($C1991, "DELTA_MID")),_xll.BDP($C1991, "DELTA_MID")," ")</f>
        <v xml:space="preserve"> </v>
      </c>
      <c r="O1991" s="7" t="str">
        <f>IF(ISNUMBER(N1991),_xll.BDP($C1991, "OPT_UNDL_TICKER"),"")</f>
        <v/>
      </c>
      <c r="P1991" s="8" t="str">
        <f>IF(ISNUMBER(N1991),_xll.BDP($C1991, "OPT_UNDL_PX")," ")</f>
        <v xml:space="preserve"> </v>
      </c>
      <c r="Q1991" s="7" t="str">
        <f>IF(ISNUMBER(N1991),+G1991*_xll.BDP($C1991, "PX_POS_MULT_FACTOR")*P1991/K1991," ")</f>
        <v xml:space="preserve"> </v>
      </c>
      <c r="R1991" s="8">
        <f>IF(OR($A1991="TUA",$A1991="TYA"),"",IF(ISNUMBER(_xll.BDP($C1991,"DUR_ADJ_OAS_MID")),_xll.BDP($C1991,"DUR_ADJ_OAS_MID"),IF(ISNUMBER(_xll.BDP($E1991&amp;" ISIN","DUR_ADJ_OAS_MID")),_xll.BDP($E1991&amp;" ISIN","DUR_ADJ_OAS_MID")," ")))</f>
        <v>0.18758686045073586</v>
      </c>
      <c r="S1991" s="7">
        <f t="shared" si="31"/>
        <v>2.8858475163857475E-3</v>
      </c>
      <c r="T1991" t="s">
        <v>5362</v>
      </c>
      <c r="U1991" t="s">
        <v>167</v>
      </c>
      <c r="AG1991">
        <v>-3.6499999999999998E-4</v>
      </c>
    </row>
    <row r="1992" spans="1:33" x14ac:dyDescent="0.25">
      <c r="A1992" t="s">
        <v>108</v>
      </c>
      <c r="B1992" t="s">
        <v>5363</v>
      </c>
      <c r="C1992" t="s">
        <v>5363</v>
      </c>
      <c r="D1992" t="s">
        <v>5364</v>
      </c>
      <c r="E1992" t="s">
        <v>5365</v>
      </c>
      <c r="F1992" t="s">
        <v>5366</v>
      </c>
      <c r="G1992" s="1">
        <v>70000000</v>
      </c>
      <c r="H1992" s="1">
        <v>99.236417000000003</v>
      </c>
      <c r="I1992" s="2">
        <v>69465491.900000006</v>
      </c>
      <c r="J1992" s="3">
        <v>1.5373309999999999E-2</v>
      </c>
      <c r="K1992" s="4">
        <v>4518578118.7200003</v>
      </c>
      <c r="L1992" s="5">
        <v>45160001</v>
      </c>
      <c r="M1992" s="6">
        <v>100.05708633</v>
      </c>
      <c r="N1992" s="7" t="str">
        <f>IF(ISNUMBER(_xll.BDP($C1992, "DELTA_MID")),_xll.BDP($C1992, "DELTA_MID")," ")</f>
        <v xml:space="preserve"> </v>
      </c>
      <c r="O1992" s="7" t="str">
        <f>IF(ISNUMBER(N1992),_xll.BDP($C1992, "OPT_UNDL_TICKER"),"")</f>
        <v/>
      </c>
      <c r="P1992" s="8" t="str">
        <f>IF(ISNUMBER(N1992),_xll.BDP($C1992, "OPT_UNDL_PX")," ")</f>
        <v xml:space="preserve"> </v>
      </c>
      <c r="Q1992" s="7" t="str">
        <f>IF(ISNUMBER(N1992),+G1992*_xll.BDP($C1992, "PX_POS_MULT_FACTOR")*P1992/K1992," ")</f>
        <v xml:space="preserve"> </v>
      </c>
      <c r="R1992" s="8">
        <f>IF(OR($A1992="TUA",$A1992="TYA"),"",IF(ISNUMBER(_xll.BDP($C1992,"DUR_ADJ_OAS_MID")),_xll.BDP($C1992,"DUR_ADJ_OAS_MID"),IF(ISNUMBER(_xll.BDP($E1992&amp;" ISIN","DUR_ADJ_OAS_MID")),_xll.BDP($E1992&amp;" ISIN","DUR_ADJ_OAS_MID")," ")))</f>
        <v>0.20647338244422125</v>
      </c>
      <c r="S1992" s="7">
        <f t="shared" si="31"/>
        <v>3.1741793150635708E-3</v>
      </c>
      <c r="T1992" t="s">
        <v>5366</v>
      </c>
      <c r="U1992" t="s">
        <v>167</v>
      </c>
      <c r="AG1992">
        <v>-3.6499999999999998E-4</v>
      </c>
    </row>
    <row r="1993" spans="1:33" x14ac:dyDescent="0.25">
      <c r="A1993" t="s">
        <v>108</v>
      </c>
      <c r="B1993" t="s">
        <v>5367</v>
      </c>
      <c r="C1993" t="s">
        <v>5367</v>
      </c>
      <c r="D1993" t="s">
        <v>5368</v>
      </c>
      <c r="E1993" t="s">
        <v>5369</v>
      </c>
      <c r="F1993" t="s">
        <v>5370</v>
      </c>
      <c r="G1993" s="1">
        <v>158000000</v>
      </c>
      <c r="H1993" s="1">
        <v>99.216583</v>
      </c>
      <c r="I1993" s="2">
        <v>156762201.13999999</v>
      </c>
      <c r="J1993" s="3">
        <v>3.4692819999999999E-2</v>
      </c>
      <c r="K1993" s="4">
        <v>4518578118.7200003</v>
      </c>
      <c r="L1993" s="5">
        <v>45160001</v>
      </c>
      <c r="M1993" s="6">
        <v>100.05708633</v>
      </c>
      <c r="N1993" s="7" t="str">
        <f>IF(ISNUMBER(_xll.BDP($C1993, "DELTA_MID")),_xll.BDP($C1993, "DELTA_MID")," ")</f>
        <v xml:space="preserve"> </v>
      </c>
      <c r="O1993" s="7" t="str">
        <f>IF(ISNUMBER(N1993),_xll.BDP($C1993, "OPT_UNDL_TICKER"),"")</f>
        <v/>
      </c>
      <c r="P1993" s="8" t="str">
        <f>IF(ISNUMBER(N1993),_xll.BDP($C1993, "OPT_UNDL_PX")," ")</f>
        <v xml:space="preserve"> </v>
      </c>
      <c r="Q1993" s="7" t="str">
        <f>IF(ISNUMBER(N1993),+G1993*_xll.BDP($C1993, "PX_POS_MULT_FACTOR")*P1993/K1993," ")</f>
        <v xml:space="preserve"> </v>
      </c>
      <c r="R1993" s="8">
        <f>IF(OR($A1993="TUA",$A1993="TYA"),"",IF(ISNUMBER(_xll.BDP($C1993,"DUR_ADJ_OAS_MID")),_xll.BDP($C1993,"DUR_ADJ_OAS_MID"),IF(ISNUMBER(_xll.BDP($E1993&amp;" ISIN","DUR_ADJ_OAS_MID")),_xll.BDP($E1993&amp;" ISIN","DUR_ADJ_OAS_MID")," ")))</f>
        <v>0.21187163504962248</v>
      </c>
      <c r="S1993" s="7">
        <f t="shared" si="31"/>
        <v>7.3504244978822436E-3</v>
      </c>
      <c r="T1993" t="s">
        <v>5370</v>
      </c>
      <c r="U1993" t="s">
        <v>167</v>
      </c>
      <c r="AG1993">
        <v>-3.6499999999999998E-4</v>
      </c>
    </row>
    <row r="1994" spans="1:33" x14ac:dyDescent="0.25">
      <c r="A1994" t="s">
        <v>108</v>
      </c>
      <c r="B1994" t="s">
        <v>5371</v>
      </c>
      <c r="C1994" t="s">
        <v>5371</v>
      </c>
      <c r="D1994" t="s">
        <v>5372</v>
      </c>
      <c r="E1994" t="s">
        <v>5373</v>
      </c>
      <c r="F1994" t="s">
        <v>5374</v>
      </c>
      <c r="G1994" s="1">
        <v>50000000</v>
      </c>
      <c r="H1994" s="1">
        <v>99.206666999999996</v>
      </c>
      <c r="I1994" s="2">
        <v>49603333.5</v>
      </c>
      <c r="J1994" s="3">
        <v>1.097764E-2</v>
      </c>
      <c r="K1994" s="4">
        <v>4518578118.7200003</v>
      </c>
      <c r="L1994" s="5">
        <v>45160001</v>
      </c>
      <c r="M1994" s="6">
        <v>100.05708633</v>
      </c>
      <c r="N1994" s="7" t="str">
        <f>IF(ISNUMBER(_xll.BDP($C1994, "DELTA_MID")),_xll.BDP($C1994, "DELTA_MID")," ")</f>
        <v xml:space="preserve"> </v>
      </c>
      <c r="O1994" s="7" t="str">
        <f>IF(ISNUMBER(N1994),_xll.BDP($C1994, "OPT_UNDL_TICKER"),"")</f>
        <v/>
      </c>
      <c r="P1994" s="8" t="str">
        <f>IF(ISNUMBER(N1994),_xll.BDP($C1994, "OPT_UNDL_PX")," ")</f>
        <v xml:space="preserve"> </v>
      </c>
      <c r="Q1994" s="7" t="str">
        <f>IF(ISNUMBER(N1994),+G1994*_xll.BDP($C1994, "PX_POS_MULT_FACTOR")*P1994/K1994," ")</f>
        <v xml:space="preserve"> </v>
      </c>
      <c r="R1994" s="8">
        <f>IF(OR($A1994="TUA",$A1994="TYA"),"",IF(ISNUMBER(_xll.BDP($C1994,"DUR_ADJ_OAS_MID")),_xll.BDP($C1994,"DUR_ADJ_OAS_MID"),IF(ISNUMBER(_xll.BDP($E1994&amp;" ISIN","DUR_ADJ_OAS_MID")),_xll.BDP($E1994&amp;" ISIN","DUR_ADJ_OAS_MID")," ")))</f>
        <v>0.21458481864004941</v>
      </c>
      <c r="S1994" s="7">
        <f t="shared" si="31"/>
        <v>2.3556348884957519E-3</v>
      </c>
      <c r="T1994" t="s">
        <v>5374</v>
      </c>
      <c r="U1994" t="s">
        <v>167</v>
      </c>
      <c r="AG1994">
        <v>-3.6499999999999998E-4</v>
      </c>
    </row>
    <row r="1995" spans="1:33" x14ac:dyDescent="0.25">
      <c r="A1995" t="s">
        <v>108</v>
      </c>
      <c r="B1995" t="s">
        <v>5375</v>
      </c>
      <c r="C1995" t="s">
        <v>5375</v>
      </c>
      <c r="D1995" t="s">
        <v>5376</v>
      </c>
      <c r="E1995" t="s">
        <v>5377</v>
      </c>
      <c r="F1995" t="s">
        <v>5378</v>
      </c>
      <c r="G1995" s="1">
        <v>50000000</v>
      </c>
      <c r="H1995" s="1">
        <v>99.176917000000003</v>
      </c>
      <c r="I1995" s="2">
        <v>49588458.5</v>
      </c>
      <c r="J1995" s="3">
        <v>1.0974350000000001E-2</v>
      </c>
      <c r="K1995" s="4">
        <v>4518578118.7200003</v>
      </c>
      <c r="L1995" s="5">
        <v>45160001</v>
      </c>
      <c r="M1995" s="6">
        <v>100.05708633</v>
      </c>
      <c r="N1995" s="7" t="str">
        <f>IF(ISNUMBER(_xll.BDP($C1995, "DELTA_MID")),_xll.BDP($C1995, "DELTA_MID")," ")</f>
        <v xml:space="preserve"> </v>
      </c>
      <c r="O1995" s="7" t="str">
        <f>IF(ISNUMBER(N1995),_xll.BDP($C1995, "OPT_UNDL_TICKER"),"")</f>
        <v/>
      </c>
      <c r="P1995" s="8" t="str">
        <f>IF(ISNUMBER(N1995),_xll.BDP($C1995, "OPT_UNDL_PX")," ")</f>
        <v xml:space="preserve"> </v>
      </c>
      <c r="Q1995" s="7" t="str">
        <f>IF(ISNUMBER(N1995),+G1995*_xll.BDP($C1995, "PX_POS_MULT_FACTOR")*P1995/K1995," ")</f>
        <v xml:space="preserve"> </v>
      </c>
      <c r="R1995" s="8">
        <f>IF(OR($A1995="TUA",$A1995="TYA"),"",IF(ISNUMBER(_xll.BDP($C1995,"DUR_ADJ_OAS_MID")),_xll.BDP($C1995,"DUR_ADJ_OAS_MID"),IF(ISNUMBER(_xll.BDP($E1995&amp;" ISIN","DUR_ADJ_OAS_MID")),_xll.BDP($E1995&amp;" ISIN","DUR_ADJ_OAS_MID")," ")))</f>
        <v>0.22266980259741592</v>
      </c>
      <c r="S1995" s="7">
        <f t="shared" si="31"/>
        <v>2.4436563481349516E-3</v>
      </c>
      <c r="T1995" t="s">
        <v>5378</v>
      </c>
      <c r="U1995" t="s">
        <v>167</v>
      </c>
      <c r="AG1995">
        <v>-3.6499999999999998E-4</v>
      </c>
    </row>
    <row r="1996" spans="1:33" x14ac:dyDescent="0.25">
      <c r="A1996" t="s">
        <v>108</v>
      </c>
      <c r="B1996" t="s">
        <v>5379</v>
      </c>
      <c r="C1996" t="s">
        <v>5379</v>
      </c>
      <c r="D1996" t="s">
        <v>5380</v>
      </c>
      <c r="E1996" t="s">
        <v>5381</v>
      </c>
      <c r="F1996" t="s">
        <v>5382</v>
      </c>
      <c r="G1996" s="1">
        <v>50000000</v>
      </c>
      <c r="H1996" s="1">
        <v>99.167000000000002</v>
      </c>
      <c r="I1996" s="2">
        <v>49583500</v>
      </c>
      <c r="J1996" s="3">
        <v>1.097325E-2</v>
      </c>
      <c r="K1996" s="4">
        <v>4518578118.7200003</v>
      </c>
      <c r="L1996" s="5">
        <v>45160001</v>
      </c>
      <c r="M1996" s="6">
        <v>100.05708633</v>
      </c>
      <c r="N1996" s="7" t="str">
        <f>IF(ISNUMBER(_xll.BDP($C1996, "DELTA_MID")),_xll.BDP($C1996, "DELTA_MID")," ")</f>
        <v xml:space="preserve"> </v>
      </c>
      <c r="O1996" s="7" t="str">
        <f>IF(ISNUMBER(N1996),_xll.BDP($C1996, "OPT_UNDL_TICKER"),"")</f>
        <v/>
      </c>
      <c r="P1996" s="8" t="str">
        <f>IF(ISNUMBER(N1996),_xll.BDP($C1996, "OPT_UNDL_PX")," ")</f>
        <v xml:space="preserve"> </v>
      </c>
      <c r="Q1996" s="7" t="str">
        <f>IF(ISNUMBER(N1996),+G1996*_xll.BDP($C1996, "PX_POS_MULT_FACTOR")*P1996/K1996," ")</f>
        <v xml:space="preserve"> </v>
      </c>
      <c r="R1996" s="8">
        <f>IF(OR($A1996="TUA",$A1996="TYA"),"",IF(ISNUMBER(_xll.BDP($C1996,"DUR_ADJ_OAS_MID")),_xll.BDP($C1996,"DUR_ADJ_OAS_MID"),IF(ISNUMBER(_xll.BDP($E1996&amp;" ISIN","DUR_ADJ_OAS_MID")),_xll.BDP($E1996&amp;" ISIN","DUR_ADJ_OAS_MID")," ")))</f>
        <v>0.22536197602437769</v>
      </c>
      <c r="S1996" s="7">
        <f t="shared" si="31"/>
        <v>2.4729533034095023E-3</v>
      </c>
      <c r="T1996" t="s">
        <v>5382</v>
      </c>
      <c r="U1996" t="s">
        <v>167</v>
      </c>
      <c r="AG1996">
        <v>-3.6499999999999998E-4</v>
      </c>
    </row>
    <row r="1997" spans="1:33" x14ac:dyDescent="0.25">
      <c r="A1997" t="s">
        <v>108</v>
      </c>
      <c r="B1997" t="s">
        <v>5383</v>
      </c>
      <c r="C1997" t="s">
        <v>5383</v>
      </c>
      <c r="D1997" t="s">
        <v>5384</v>
      </c>
      <c r="E1997" t="s">
        <v>5385</v>
      </c>
      <c r="F1997" t="s">
        <v>5386</v>
      </c>
      <c r="G1997" s="1">
        <v>26000000</v>
      </c>
      <c r="H1997" s="1">
        <v>99.107500000000002</v>
      </c>
      <c r="I1997" s="2">
        <v>25767950</v>
      </c>
      <c r="J1997" s="3">
        <v>5.70267E-3</v>
      </c>
      <c r="K1997" s="4">
        <v>4518578118.7200003</v>
      </c>
      <c r="L1997" s="5">
        <v>45160001</v>
      </c>
      <c r="M1997" s="6">
        <v>100.05708633</v>
      </c>
      <c r="N1997" s="7" t="str">
        <f>IF(ISNUMBER(_xll.BDP($C1997, "DELTA_MID")),_xll.BDP($C1997, "DELTA_MID")," ")</f>
        <v xml:space="preserve"> </v>
      </c>
      <c r="O1997" s="7" t="str">
        <f>IF(ISNUMBER(N1997),_xll.BDP($C1997, "OPT_UNDL_TICKER"),"")</f>
        <v/>
      </c>
      <c r="P1997" s="8" t="str">
        <f>IF(ISNUMBER(N1997),_xll.BDP($C1997, "OPT_UNDL_PX")," ")</f>
        <v xml:space="preserve"> </v>
      </c>
      <c r="Q1997" s="7" t="str">
        <f>IF(ISNUMBER(N1997),+G1997*_xll.BDP($C1997, "PX_POS_MULT_FACTOR")*P1997/K1997," ")</f>
        <v xml:space="preserve"> </v>
      </c>
      <c r="R1997" s="8">
        <f>IF(OR($A1997="TUA",$A1997="TYA"),"",IF(ISNUMBER(_xll.BDP($C1997,"DUR_ADJ_OAS_MID")),_xll.BDP($C1997,"DUR_ADJ_OAS_MID"),IF(ISNUMBER(_xll.BDP($E1997&amp;" ISIN","DUR_ADJ_OAS_MID")),_xll.BDP($E1997&amp;" ISIN","DUR_ADJ_OAS_MID")," ")))</f>
        <v>0.24155803254756542</v>
      </c>
      <c r="S1997" s="7">
        <f t="shared" si="31"/>
        <v>1.3775257454680249E-3</v>
      </c>
      <c r="T1997" t="s">
        <v>5386</v>
      </c>
      <c r="U1997" t="s">
        <v>167</v>
      </c>
      <c r="AG1997">
        <v>-3.6499999999999998E-4</v>
      </c>
    </row>
    <row r="1998" spans="1:33" x14ac:dyDescent="0.25">
      <c r="A1998" t="s">
        <v>108</v>
      </c>
      <c r="B1998" t="s">
        <v>5387</v>
      </c>
      <c r="C1998" t="s">
        <v>5387</v>
      </c>
      <c r="D1998" t="s">
        <v>5388</v>
      </c>
      <c r="E1998" t="s">
        <v>5389</v>
      </c>
      <c r="F1998" t="s">
        <v>5390</v>
      </c>
      <c r="G1998" s="1">
        <v>60000000</v>
      </c>
      <c r="H1998" s="1">
        <v>98.943375000000003</v>
      </c>
      <c r="I1998" s="2">
        <v>59366025</v>
      </c>
      <c r="J1998" s="3">
        <v>1.3138210000000001E-2</v>
      </c>
      <c r="K1998" s="4">
        <v>4518578118.7200003</v>
      </c>
      <c r="L1998" s="5">
        <v>45160001</v>
      </c>
      <c r="M1998" s="6">
        <v>100.05708633</v>
      </c>
      <c r="N1998" s="7" t="str">
        <f>IF(ISNUMBER(_xll.BDP($C1998, "DELTA_MID")),_xll.BDP($C1998, "DELTA_MID")," ")</f>
        <v xml:space="preserve"> </v>
      </c>
      <c r="O1998" s="7" t="str">
        <f>IF(ISNUMBER(N1998),_xll.BDP($C1998, "OPT_UNDL_TICKER"),"")</f>
        <v/>
      </c>
      <c r="P1998" s="8" t="str">
        <f>IF(ISNUMBER(N1998),_xll.BDP($C1998, "OPT_UNDL_PX")," ")</f>
        <v xml:space="preserve"> </v>
      </c>
      <c r="Q1998" s="7" t="str">
        <f>IF(ISNUMBER(N1998),+G1998*_xll.BDP($C1998, "PX_POS_MULT_FACTOR")*P1998/K1998," ")</f>
        <v xml:space="preserve"> </v>
      </c>
      <c r="R1998" s="8">
        <f>IF(OR($A1998="TUA",$A1998="TYA"),"",IF(ISNUMBER(_xll.BDP($C1998,"DUR_ADJ_OAS_MID")),_xll.BDP($C1998,"DUR_ADJ_OAS_MID"),IF(ISNUMBER(_xll.BDP($E1998&amp;" ISIN","DUR_ADJ_OAS_MID")),_xll.BDP($E1998&amp;" ISIN","DUR_ADJ_OAS_MID")," ")))</f>
        <v>0.28715548258682033</v>
      </c>
      <c r="S1998" s="7">
        <f t="shared" si="31"/>
        <v>3.7727090328769889E-3</v>
      </c>
      <c r="T1998" t="s">
        <v>5390</v>
      </c>
      <c r="U1998" t="s">
        <v>167</v>
      </c>
      <c r="AG1998">
        <v>-3.6499999999999998E-4</v>
      </c>
    </row>
    <row r="1999" spans="1:33" x14ac:dyDescent="0.25">
      <c r="A1999" t="s">
        <v>108</v>
      </c>
      <c r="B1999" t="s">
        <v>5391</v>
      </c>
      <c r="C1999" t="s">
        <v>5391</v>
      </c>
      <c r="D1999" t="s">
        <v>5392</v>
      </c>
      <c r="E1999" t="s">
        <v>5393</v>
      </c>
      <c r="F1999" t="s">
        <v>5394</v>
      </c>
      <c r="G1999" s="1">
        <v>15000000</v>
      </c>
      <c r="H1999" s="1">
        <v>98.930499999999995</v>
      </c>
      <c r="I1999" s="2">
        <v>14839575</v>
      </c>
      <c r="J1999" s="3">
        <v>3.2841200000000002E-3</v>
      </c>
      <c r="K1999" s="4">
        <v>4518578118.7200003</v>
      </c>
      <c r="L1999" s="5">
        <v>45160001</v>
      </c>
      <c r="M1999" s="6">
        <v>100.05708633</v>
      </c>
      <c r="N1999" s="7" t="str">
        <f>IF(ISNUMBER(_xll.BDP($C1999, "DELTA_MID")),_xll.BDP($C1999, "DELTA_MID")," ")</f>
        <v xml:space="preserve"> </v>
      </c>
      <c r="O1999" s="7" t="str">
        <f>IF(ISNUMBER(N1999),_xll.BDP($C1999, "OPT_UNDL_TICKER"),"")</f>
        <v/>
      </c>
      <c r="P1999" s="8" t="str">
        <f>IF(ISNUMBER(N1999),_xll.BDP($C1999, "OPT_UNDL_PX")," ")</f>
        <v xml:space="preserve"> </v>
      </c>
      <c r="Q1999" s="7" t="str">
        <f>IF(ISNUMBER(N1999),+G1999*_xll.BDP($C1999, "PX_POS_MULT_FACTOR")*P1999/K1999," ")</f>
        <v xml:space="preserve"> </v>
      </c>
      <c r="R1999" s="8">
        <f>IF(OR($A1999="TUA",$A1999="TYA"),"",IF(ISNUMBER(_xll.BDP($C1999,"DUR_ADJ_OAS_MID")),_xll.BDP($C1999,"DUR_ADJ_OAS_MID"),IF(ISNUMBER(_xll.BDP($E1999&amp;" ISIN","DUR_ADJ_OAS_MID")),_xll.BDP($E1999&amp;" ISIN","DUR_ADJ_OAS_MID")," ")))</f>
        <v>0.28985676007419303</v>
      </c>
      <c r="S1999" s="7">
        <f t="shared" si="31"/>
        <v>9.5192438289485887E-4</v>
      </c>
      <c r="T1999" t="s">
        <v>5394</v>
      </c>
      <c r="U1999" t="s">
        <v>167</v>
      </c>
      <c r="AG1999">
        <v>-3.6499999999999998E-4</v>
      </c>
    </row>
    <row r="2000" spans="1:33" x14ac:dyDescent="0.25">
      <c r="A2000" t="s">
        <v>108</v>
      </c>
      <c r="B2000" t="s">
        <v>5395</v>
      </c>
      <c r="C2000" t="s">
        <v>5395</v>
      </c>
      <c r="D2000" t="s">
        <v>5396</v>
      </c>
      <c r="E2000" t="s">
        <v>5397</v>
      </c>
      <c r="F2000" t="s">
        <v>5398</v>
      </c>
      <c r="G2000" s="1">
        <v>30000000</v>
      </c>
      <c r="H2000" s="1">
        <v>98.795249999999996</v>
      </c>
      <c r="I2000" s="2">
        <v>29638575</v>
      </c>
      <c r="J2000" s="3">
        <v>6.5592699999999999E-3</v>
      </c>
      <c r="K2000" s="4">
        <v>4518578118.7200003</v>
      </c>
      <c r="L2000" s="5">
        <v>45160001</v>
      </c>
      <c r="M2000" s="6">
        <v>100.05708633</v>
      </c>
      <c r="N2000" s="7" t="str">
        <f>IF(ISNUMBER(_xll.BDP($C2000, "DELTA_MID")),_xll.BDP($C2000, "DELTA_MID")," ")</f>
        <v xml:space="preserve"> </v>
      </c>
      <c r="O2000" s="7" t="str">
        <f>IF(ISNUMBER(N2000),_xll.BDP($C2000, "OPT_UNDL_TICKER"),"")</f>
        <v/>
      </c>
      <c r="P2000" s="8" t="str">
        <f>IF(ISNUMBER(N2000),_xll.BDP($C2000, "OPT_UNDL_PX")," ")</f>
        <v xml:space="preserve"> </v>
      </c>
      <c r="Q2000" s="7" t="str">
        <f>IF(ISNUMBER(N2000),+G2000*_xll.BDP($C2000, "PX_POS_MULT_FACTOR")*P2000/K2000," ")</f>
        <v xml:space="preserve"> </v>
      </c>
      <c r="R2000" s="8">
        <f>IF(OR($A2000="TUA",$A2000="TYA"),"",IF(ISNUMBER(_xll.BDP($C2000,"DUR_ADJ_OAS_MID")),_xll.BDP($C2000,"DUR_ADJ_OAS_MID"),IF(ISNUMBER(_xll.BDP($E2000&amp;" ISIN","DUR_ADJ_OAS_MID")),_xll.BDP($E2000&amp;" ISIN","DUR_ADJ_OAS_MID")," ")))</f>
        <v>0.32738789367825555</v>
      </c>
      <c r="S2000" s="7">
        <f t="shared" si="31"/>
        <v>2.1474255893669711E-3</v>
      </c>
      <c r="T2000" t="s">
        <v>5398</v>
      </c>
      <c r="U2000" t="s">
        <v>167</v>
      </c>
      <c r="AG2000">
        <v>-3.6499999999999998E-4</v>
      </c>
    </row>
    <row r="2001" spans="1:33" x14ac:dyDescent="0.25">
      <c r="A2001" t="s">
        <v>108</v>
      </c>
      <c r="B2001" t="s">
        <v>5399</v>
      </c>
      <c r="C2001" t="s">
        <v>5399</v>
      </c>
      <c r="D2001" t="s">
        <v>5400</v>
      </c>
      <c r="E2001" t="s">
        <v>5401</v>
      </c>
      <c r="F2001" t="s">
        <v>5402</v>
      </c>
      <c r="G2001" s="1">
        <v>20000000</v>
      </c>
      <c r="H2001" s="1">
        <v>98.731499999999997</v>
      </c>
      <c r="I2001" s="2">
        <v>19746300</v>
      </c>
      <c r="J2001" s="3">
        <v>4.3700299999999996E-3</v>
      </c>
      <c r="K2001" s="4">
        <v>4518578118.7200003</v>
      </c>
      <c r="L2001" s="5">
        <v>45160001</v>
      </c>
      <c r="M2001" s="6">
        <v>100.05708633</v>
      </c>
      <c r="N2001" s="7" t="str">
        <f>IF(ISNUMBER(_xll.BDP($C2001, "DELTA_MID")),_xll.BDP($C2001, "DELTA_MID")," ")</f>
        <v xml:space="preserve"> </v>
      </c>
      <c r="O2001" s="7" t="str">
        <f>IF(ISNUMBER(N2001),_xll.BDP($C2001, "OPT_UNDL_TICKER"),"")</f>
        <v/>
      </c>
      <c r="P2001" s="8" t="str">
        <f>IF(ISNUMBER(N2001),_xll.BDP($C2001, "OPT_UNDL_PX")," ")</f>
        <v xml:space="preserve"> </v>
      </c>
      <c r="Q2001" s="7" t="str">
        <f>IF(ISNUMBER(N2001),+G2001*_xll.BDP($C2001, "PX_POS_MULT_FACTOR")*P2001/K2001," ")</f>
        <v xml:space="preserve"> </v>
      </c>
      <c r="R2001" s="8">
        <f>IF(OR($A2001="TUA",$A2001="TYA"),"",IF(ISNUMBER(_xll.BDP($C2001,"DUR_ADJ_OAS_MID")),_xll.BDP($C2001,"DUR_ADJ_OAS_MID"),IF(ISNUMBER(_xll.BDP($E2001&amp;" ISIN","DUR_ADJ_OAS_MID")),_xll.BDP($E2001&amp;" ISIN","DUR_ADJ_OAS_MID")," ")))</f>
        <v>0.34604873194101693</v>
      </c>
      <c r="S2001" s="7">
        <f t="shared" si="31"/>
        <v>1.5122433400442021E-3</v>
      </c>
      <c r="T2001" t="s">
        <v>5402</v>
      </c>
      <c r="U2001" t="s">
        <v>167</v>
      </c>
      <c r="AG2001">
        <v>-3.6499999999999998E-4</v>
      </c>
    </row>
    <row r="2002" spans="1:33" x14ac:dyDescent="0.25">
      <c r="A2002" t="s">
        <v>108</v>
      </c>
      <c r="B2002" t="s">
        <v>5403</v>
      </c>
      <c r="C2002" t="s">
        <v>5403</v>
      </c>
      <c r="D2002" t="s">
        <v>5404</v>
      </c>
      <c r="E2002" t="s">
        <v>5405</v>
      </c>
      <c r="F2002" t="s">
        <v>5406</v>
      </c>
      <c r="G2002" s="1">
        <v>70000000</v>
      </c>
      <c r="H2002" s="1">
        <v>98.672499999999999</v>
      </c>
      <c r="I2002" s="2">
        <v>69070750</v>
      </c>
      <c r="J2002" s="3">
        <v>1.528595E-2</v>
      </c>
      <c r="K2002" s="4">
        <v>4518578118.7200003</v>
      </c>
      <c r="L2002" s="5">
        <v>45160001</v>
      </c>
      <c r="M2002" s="6">
        <v>100.05708633</v>
      </c>
      <c r="N2002" s="7" t="str">
        <f>IF(ISNUMBER(_xll.BDP($C2002, "DELTA_MID")),_xll.BDP($C2002, "DELTA_MID")," ")</f>
        <v xml:space="preserve"> </v>
      </c>
      <c r="O2002" s="7" t="str">
        <f>IF(ISNUMBER(N2002),_xll.BDP($C2002, "OPT_UNDL_TICKER"),"")</f>
        <v/>
      </c>
      <c r="P2002" s="8" t="str">
        <f>IF(ISNUMBER(N2002),_xll.BDP($C2002, "OPT_UNDL_PX")," ")</f>
        <v xml:space="preserve"> </v>
      </c>
      <c r="Q2002" s="7" t="str">
        <f>IF(ISNUMBER(N2002),+G2002*_xll.BDP($C2002, "PX_POS_MULT_FACTOR")*P2002/K2002," ")</f>
        <v xml:space="preserve"> </v>
      </c>
      <c r="R2002" s="8">
        <f>IF(OR($A2002="TUA",$A2002="TYA"),"",IF(ISNUMBER(_xll.BDP($C2002,"DUR_ADJ_OAS_MID")),_xll.BDP($C2002,"DUR_ADJ_OAS_MID"),IF(ISNUMBER(_xll.BDP($E2002&amp;" ISIN","DUR_ADJ_OAS_MID")),_xll.BDP($E2002&amp;" ISIN","DUR_ADJ_OAS_MID")," ")))</f>
        <v>0.36204294812555815</v>
      </c>
      <c r="S2002" s="7">
        <f t="shared" si="31"/>
        <v>5.5341704028998755E-3</v>
      </c>
      <c r="T2002" t="s">
        <v>5406</v>
      </c>
      <c r="U2002" t="s">
        <v>167</v>
      </c>
      <c r="AG2002">
        <v>-3.6499999999999998E-4</v>
      </c>
    </row>
    <row r="2003" spans="1:33" x14ac:dyDescent="0.25">
      <c r="A2003" t="s">
        <v>108</v>
      </c>
      <c r="B2003" t="s">
        <v>5407</v>
      </c>
      <c r="C2003" t="s">
        <v>5407</v>
      </c>
      <c r="D2003" t="s">
        <v>5408</v>
      </c>
      <c r="E2003" t="s">
        <v>5409</v>
      </c>
      <c r="F2003" t="s">
        <v>5410</v>
      </c>
      <c r="G2003" s="1">
        <v>50000000</v>
      </c>
      <c r="H2003" s="1">
        <v>98.603667000000002</v>
      </c>
      <c r="I2003" s="2">
        <v>49301833.5</v>
      </c>
      <c r="J2003" s="3">
        <v>1.0910919999999999E-2</v>
      </c>
      <c r="K2003" s="4">
        <v>4518578118.7200003</v>
      </c>
      <c r="L2003" s="5">
        <v>45160001</v>
      </c>
      <c r="M2003" s="6">
        <v>100.05708633</v>
      </c>
      <c r="N2003" s="7" t="str">
        <f>IF(ISNUMBER(_xll.BDP($C2003, "DELTA_MID")),_xll.BDP($C2003, "DELTA_MID")," ")</f>
        <v xml:space="preserve"> </v>
      </c>
      <c r="O2003" s="7" t="str">
        <f>IF(ISNUMBER(N2003),_xll.BDP($C2003, "OPT_UNDL_TICKER"),"")</f>
        <v/>
      </c>
      <c r="P2003" s="8" t="str">
        <f>IF(ISNUMBER(N2003),_xll.BDP($C2003, "OPT_UNDL_PX")," ")</f>
        <v xml:space="preserve"> </v>
      </c>
      <c r="Q2003" s="7" t="str">
        <f>IF(ISNUMBER(N2003),+G2003*_xll.BDP($C2003, "PX_POS_MULT_FACTOR")*P2003/K2003," ")</f>
        <v xml:space="preserve"> </v>
      </c>
      <c r="R2003" s="8">
        <f>IF(OR($A2003="TUA",$A2003="TYA"),"",IF(ISNUMBER(_xll.BDP($C2003,"DUR_ADJ_OAS_MID")),_xll.BDP($C2003,"DUR_ADJ_OAS_MID"),IF(ISNUMBER(_xll.BDP($E2003&amp;" ISIN","DUR_ADJ_OAS_MID")),_xll.BDP($E2003&amp;" ISIN","DUR_ADJ_OAS_MID")," ")))</f>
        <v>0.38072200259175032</v>
      </c>
      <c r="S2003" s="7">
        <f t="shared" si="31"/>
        <v>4.1540273125183803E-3</v>
      </c>
      <c r="T2003" t="s">
        <v>5410</v>
      </c>
      <c r="U2003" t="s">
        <v>167</v>
      </c>
      <c r="AG2003">
        <v>-3.6499999999999998E-4</v>
      </c>
    </row>
    <row r="2004" spans="1:33" x14ac:dyDescent="0.25">
      <c r="A2004" t="s">
        <v>108</v>
      </c>
      <c r="B2004" t="s">
        <v>5411</v>
      </c>
      <c r="C2004" t="s">
        <v>5411</v>
      </c>
      <c r="D2004" t="s">
        <v>5412</v>
      </c>
      <c r="E2004" t="s">
        <v>5413</v>
      </c>
      <c r="F2004" t="s">
        <v>5414</v>
      </c>
      <c r="G2004" s="1">
        <v>2000000</v>
      </c>
      <c r="H2004" s="1">
        <v>100.19557378</v>
      </c>
      <c r="I2004" s="2">
        <v>2003911.48</v>
      </c>
      <c r="J2004" s="3">
        <v>4.4348E-4</v>
      </c>
      <c r="K2004" s="4">
        <v>4518578118.7200003</v>
      </c>
      <c r="L2004" s="5">
        <v>45160001</v>
      </c>
      <c r="M2004" s="6">
        <v>100.05708633</v>
      </c>
      <c r="N2004" s="7" t="str">
        <f>IF(ISNUMBER(_xll.BDP($C2004, "DELTA_MID")),_xll.BDP($C2004, "DELTA_MID")," ")</f>
        <v xml:space="preserve"> </v>
      </c>
      <c r="O2004" s="7" t="str">
        <f>IF(ISNUMBER(N2004),_xll.BDP($C2004, "OPT_UNDL_TICKER"),"")</f>
        <v/>
      </c>
      <c r="P2004" s="8" t="str">
        <f>IF(ISNUMBER(N2004),_xll.BDP($C2004, "OPT_UNDL_PX")," ")</f>
        <v xml:space="preserve"> </v>
      </c>
      <c r="Q2004" s="7" t="str">
        <f>IF(ISNUMBER(N2004),+G2004*_xll.BDP($C2004, "PX_POS_MULT_FACTOR")*P2004/K2004," ")</f>
        <v xml:space="preserve"> </v>
      </c>
      <c r="R2004" s="8">
        <f>IF(OR($A2004="TUA",$A2004="TYA"),"",IF(ISNUMBER(_xll.BDP($C2004,"DUR_ADJ_OAS_MID")),_xll.BDP($C2004,"DUR_ADJ_OAS_MID"),IF(ISNUMBER(_xll.BDP($E2004&amp;" ISIN","DUR_ADJ_OAS_MID")),_xll.BDP($E2004&amp;" ISIN","DUR_ADJ_OAS_MID")," ")))</f>
        <v>3.8233217491691014E-2</v>
      </c>
      <c r="S2004" s="7">
        <f t="shared" si="31"/>
        <v>1.6955667293215129E-5</v>
      </c>
      <c r="T2004" t="s">
        <v>5414</v>
      </c>
      <c r="U2004" t="s">
        <v>167</v>
      </c>
      <c r="AG2004">
        <v>-3.6499999999999998E-4</v>
      </c>
    </row>
    <row r="2005" spans="1:33" x14ac:dyDescent="0.25">
      <c r="A2005" t="s">
        <v>108</v>
      </c>
      <c r="B2005" t="s">
        <v>5415</v>
      </c>
      <c r="C2005" t="s">
        <v>5415</v>
      </c>
      <c r="D2005" t="s">
        <v>5416</v>
      </c>
      <c r="E2005" t="s">
        <v>5417</v>
      </c>
      <c r="F2005" t="s">
        <v>5418</v>
      </c>
      <c r="G2005" s="1">
        <v>144000000</v>
      </c>
      <c r="H2005" s="1">
        <v>100.60087111</v>
      </c>
      <c r="I2005" s="2">
        <v>144865254.40000001</v>
      </c>
      <c r="J2005" s="3">
        <v>3.2059919999999999E-2</v>
      </c>
      <c r="K2005" s="4">
        <v>4518578118.7200003</v>
      </c>
      <c r="L2005" s="5">
        <v>45160001</v>
      </c>
      <c r="M2005" s="6">
        <v>100.05708633</v>
      </c>
      <c r="N2005" s="7" t="str">
        <f>IF(ISNUMBER(_xll.BDP($C2005, "DELTA_MID")),_xll.BDP($C2005, "DELTA_MID")," ")</f>
        <v xml:space="preserve"> </v>
      </c>
      <c r="O2005" s="7" t="str">
        <f>IF(ISNUMBER(N2005),_xll.BDP($C2005, "OPT_UNDL_TICKER"),"")</f>
        <v/>
      </c>
      <c r="P2005" s="8" t="str">
        <f>IF(ISNUMBER(N2005),_xll.BDP($C2005, "OPT_UNDL_PX")," ")</f>
        <v xml:space="preserve"> </v>
      </c>
      <c r="Q2005" s="7" t="str">
        <f>IF(ISNUMBER(N2005),+G2005*_xll.BDP($C2005, "PX_POS_MULT_FACTOR")*P2005/K2005," ")</f>
        <v xml:space="preserve"> </v>
      </c>
      <c r="R2005" s="8">
        <f>IF(OR($A2005="TUA",$A2005="TYA"),"",IF(ISNUMBER(_xll.BDP($C2005,"DUR_ADJ_OAS_MID")),_xll.BDP($C2005,"DUR_ADJ_OAS_MID"),IF(ISNUMBER(_xll.BDP($E2005&amp;" ISIN","DUR_ADJ_OAS_MID")),_xll.BDP($E2005&amp;" ISIN","DUR_ADJ_OAS_MID")," ")))</f>
        <v>1.6497718274234072</v>
      </c>
      <c r="S2005" s="7">
        <f t="shared" si="31"/>
        <v>5.2891552805448237E-2</v>
      </c>
      <c r="T2005" t="s">
        <v>5418</v>
      </c>
      <c r="U2005" t="s">
        <v>167</v>
      </c>
      <c r="AG2005">
        <v>-3.6499999999999998E-4</v>
      </c>
    </row>
    <row r="2006" spans="1:33" x14ac:dyDescent="0.25">
      <c r="A2006" t="s">
        <v>108</v>
      </c>
      <c r="B2006" t="s">
        <v>5419</v>
      </c>
      <c r="C2006" t="s">
        <v>5419</v>
      </c>
      <c r="D2006" t="s">
        <v>5420</v>
      </c>
      <c r="E2006" t="s">
        <v>5421</v>
      </c>
      <c r="F2006" t="s">
        <v>5422</v>
      </c>
      <c r="G2006" s="1">
        <v>1000000</v>
      </c>
      <c r="H2006" s="1">
        <v>98.518524999999997</v>
      </c>
      <c r="I2006" s="2">
        <v>985185.25</v>
      </c>
      <c r="J2006" s="3">
        <v>2.1803E-4</v>
      </c>
      <c r="K2006" s="4">
        <v>4518578118.7200003</v>
      </c>
      <c r="L2006" s="5">
        <v>45160001</v>
      </c>
      <c r="M2006" s="6">
        <v>100.05708633</v>
      </c>
      <c r="N2006" s="7" t="str">
        <f>IF(ISNUMBER(_xll.BDP($C2006, "DELTA_MID")),_xll.BDP($C2006, "DELTA_MID")," ")</f>
        <v xml:space="preserve"> </v>
      </c>
      <c r="O2006" s="7" t="str">
        <f>IF(ISNUMBER(N2006),_xll.BDP($C2006, "OPT_UNDL_TICKER"),"")</f>
        <v/>
      </c>
      <c r="P2006" s="8" t="str">
        <f>IF(ISNUMBER(N2006),_xll.BDP($C2006, "OPT_UNDL_PX")," ")</f>
        <v xml:space="preserve"> </v>
      </c>
      <c r="Q2006" s="7" t="str">
        <f>IF(ISNUMBER(N2006),+G2006*_xll.BDP($C2006, "PX_POS_MULT_FACTOR")*P2006/K2006," ")</f>
        <v xml:space="preserve"> </v>
      </c>
      <c r="R2006" s="8">
        <f>IF(OR($A2006="TUA",$A2006="TYA"),"",IF(ISNUMBER(_xll.BDP($C2006,"DUR_ADJ_OAS_MID")),_xll.BDP($C2006,"DUR_ADJ_OAS_MID"),IF(ISNUMBER(_xll.BDP($E2006&amp;" ISIN","DUR_ADJ_OAS_MID")),_xll.BDP($E2006&amp;" ISIN","DUR_ADJ_OAS_MID")," ")))</f>
        <v>0.56158390970313998</v>
      </c>
      <c r="S2006" s="7">
        <f t="shared" si="31"/>
        <v>1.2244213983257562E-4</v>
      </c>
      <c r="T2006" t="s">
        <v>5422</v>
      </c>
      <c r="U2006" t="s">
        <v>167</v>
      </c>
      <c r="AG2006">
        <v>-3.6499999999999998E-4</v>
      </c>
    </row>
    <row r="2007" spans="1:33" x14ac:dyDescent="0.25">
      <c r="A2007" t="s">
        <v>108</v>
      </c>
      <c r="B2007" t="s">
        <v>5423</v>
      </c>
      <c r="C2007" t="s">
        <v>5423</v>
      </c>
      <c r="D2007" t="s">
        <v>5424</v>
      </c>
      <c r="E2007" t="s">
        <v>5425</v>
      </c>
      <c r="F2007" t="s">
        <v>5426</v>
      </c>
      <c r="G2007" s="1">
        <v>31000000</v>
      </c>
      <c r="H2007" s="1">
        <v>99.980500000000006</v>
      </c>
      <c r="I2007" s="2">
        <v>30993955</v>
      </c>
      <c r="J2007" s="3">
        <v>6.85923E-3</v>
      </c>
      <c r="K2007" s="4">
        <v>4518578118.7200003</v>
      </c>
      <c r="L2007" s="5">
        <v>45160001</v>
      </c>
      <c r="M2007" s="6">
        <v>100.05708633</v>
      </c>
      <c r="N2007" s="7" t="str">
        <f>IF(ISNUMBER(_xll.BDP($C2007, "DELTA_MID")),_xll.BDP($C2007, "DELTA_MID")," ")</f>
        <v xml:space="preserve"> </v>
      </c>
      <c r="O2007" s="7" t="str">
        <f>IF(ISNUMBER(N2007),_xll.BDP($C2007, "OPT_UNDL_TICKER"),"")</f>
        <v/>
      </c>
      <c r="P2007" s="8" t="str">
        <f>IF(ISNUMBER(N2007),_xll.BDP($C2007, "OPT_UNDL_PX")," ")</f>
        <v xml:space="preserve"> </v>
      </c>
      <c r="Q2007" s="7" t="str">
        <f>IF(ISNUMBER(N2007),+G2007*_xll.BDP($C2007, "PX_POS_MULT_FACTOR")*P2007/K2007," ")</f>
        <v xml:space="preserve"> </v>
      </c>
      <c r="R2007" s="8">
        <f>IF(OR($A2007="TUA",$A2007="TYA"),"",IF(ISNUMBER(_xll.BDP($C2007,"DUR_ADJ_OAS_MID")),_xll.BDP($C2007,"DUR_ADJ_OAS_MID"),IF(ISNUMBER(_xll.BDP($E2007&amp;" ISIN","DUR_ADJ_OAS_MID")),_xll.BDP($E2007&amp;" ISIN","DUR_ADJ_OAS_MID")," ")))</f>
        <v>2.7395002559198237E-3</v>
      </c>
      <c r="S2007" s="7">
        <f t="shared" si="31"/>
        <v>1.8790862340412932E-5</v>
      </c>
      <c r="T2007" t="s">
        <v>5426</v>
      </c>
      <c r="U2007" t="s">
        <v>167</v>
      </c>
      <c r="AG2007">
        <v>-3.6499999999999998E-4</v>
      </c>
    </row>
    <row r="2008" spans="1:33" x14ac:dyDescent="0.25">
      <c r="A2008" t="s">
        <v>108</v>
      </c>
      <c r="B2008" t="s">
        <v>5427</v>
      </c>
      <c r="C2008" t="s">
        <v>5427</v>
      </c>
      <c r="D2008" t="s">
        <v>5428</v>
      </c>
      <c r="E2008" t="s">
        <v>5429</v>
      </c>
      <c r="F2008" t="s">
        <v>5430</v>
      </c>
      <c r="G2008" s="1">
        <v>40000000</v>
      </c>
      <c r="H2008" s="1">
        <v>99.365333000000007</v>
      </c>
      <c r="I2008" s="2">
        <v>39746133.200000003</v>
      </c>
      <c r="J2008" s="3">
        <v>8.7961600000000008E-3</v>
      </c>
      <c r="K2008" s="4">
        <v>4518578118.7200003</v>
      </c>
      <c r="L2008" s="5">
        <v>45160001</v>
      </c>
      <c r="M2008" s="6">
        <v>100.05708633</v>
      </c>
      <c r="N2008" s="7" t="str">
        <f>IF(ISNUMBER(_xll.BDP($C2008, "DELTA_MID")),_xll.BDP($C2008, "DELTA_MID")," ")</f>
        <v xml:space="preserve"> </v>
      </c>
      <c r="O2008" s="7" t="str">
        <f>IF(ISNUMBER(N2008),_xll.BDP($C2008, "OPT_UNDL_TICKER"),"")</f>
        <v/>
      </c>
      <c r="P2008" s="8" t="str">
        <f>IF(ISNUMBER(N2008),_xll.BDP($C2008, "OPT_UNDL_PX")," ")</f>
        <v xml:space="preserve"> </v>
      </c>
      <c r="Q2008" s="7" t="str">
        <f>IF(ISNUMBER(N2008),+G2008*_xll.BDP($C2008, "PX_POS_MULT_FACTOR")*P2008/K2008," ")</f>
        <v xml:space="preserve"> </v>
      </c>
      <c r="R2008" s="8">
        <f>IF(OR($A2008="TUA",$A2008="TYA"),"",IF(ISNUMBER(_xll.BDP($C2008,"DUR_ADJ_OAS_MID")),_xll.BDP($C2008,"DUR_ADJ_OAS_MID"),IF(ISNUMBER(_xll.BDP($E2008&amp;" ISIN","DUR_ADJ_OAS_MID")),_xll.BDP($E2008&amp;" ISIN","DUR_ADJ_OAS_MID")," ")))</f>
        <v>0.1714745421204715</v>
      </c>
      <c r="S2008" s="7">
        <f t="shared" si="31"/>
        <v>1.5083175084184067E-3</v>
      </c>
      <c r="T2008" t="s">
        <v>5430</v>
      </c>
      <c r="U2008" t="s">
        <v>167</v>
      </c>
      <c r="AG2008">
        <v>-3.6499999999999998E-4</v>
      </c>
    </row>
    <row r="2009" spans="1:33" x14ac:dyDescent="0.25">
      <c r="A2009" t="s">
        <v>108</v>
      </c>
      <c r="B2009" t="s">
        <v>5431</v>
      </c>
      <c r="C2009" t="s">
        <v>5431</v>
      </c>
      <c r="D2009" t="s">
        <v>5432</v>
      </c>
      <c r="E2009" t="s">
        <v>5433</v>
      </c>
      <c r="F2009" t="s">
        <v>5434</v>
      </c>
      <c r="G2009" s="1">
        <v>50000000</v>
      </c>
      <c r="H2009" s="1">
        <v>99.295917000000003</v>
      </c>
      <c r="I2009" s="2">
        <v>49647958.5</v>
      </c>
      <c r="J2009" s="3">
        <v>1.0987520000000001E-2</v>
      </c>
      <c r="K2009" s="4">
        <v>4518578118.7200003</v>
      </c>
      <c r="L2009" s="5">
        <v>45160001</v>
      </c>
      <c r="M2009" s="6">
        <v>100.05708633</v>
      </c>
      <c r="N2009" s="7" t="str">
        <f>IF(ISNUMBER(_xll.BDP($C2009, "DELTA_MID")),_xll.BDP($C2009, "DELTA_MID")," ")</f>
        <v xml:space="preserve"> </v>
      </c>
      <c r="O2009" s="7" t="str">
        <f>IF(ISNUMBER(N2009),_xll.BDP($C2009, "OPT_UNDL_TICKER"),"")</f>
        <v/>
      </c>
      <c r="P2009" s="8" t="str">
        <f>IF(ISNUMBER(N2009),_xll.BDP($C2009, "OPT_UNDL_PX")," ")</f>
        <v xml:space="preserve"> </v>
      </c>
      <c r="Q2009" s="7" t="str">
        <f>IF(ISNUMBER(N2009),+G2009*_xll.BDP($C2009, "PX_POS_MULT_FACTOR")*P2009/K2009," ")</f>
        <v xml:space="preserve"> </v>
      </c>
      <c r="R2009" s="8">
        <f>IF(OR($A2009="TUA",$A2009="TYA"),"",IF(ISNUMBER(_xll.BDP($C2009,"DUR_ADJ_OAS_MID")),_xll.BDP($C2009,"DUR_ADJ_OAS_MID"),IF(ISNUMBER(_xll.BDP($E2009&amp;" ISIN","DUR_ADJ_OAS_MID")),_xll.BDP($E2009&amp;" ISIN","DUR_ADJ_OAS_MID")," ")))</f>
        <v>0.19033752417965558</v>
      </c>
      <c r="S2009" s="7">
        <f t="shared" si="31"/>
        <v>2.0913373536744495E-3</v>
      </c>
      <c r="T2009" t="s">
        <v>5434</v>
      </c>
      <c r="U2009" t="s">
        <v>167</v>
      </c>
      <c r="AG2009">
        <v>-3.6499999999999998E-4</v>
      </c>
    </row>
    <row r="2010" spans="1:33" x14ac:dyDescent="0.25">
      <c r="A2010" t="s">
        <v>108</v>
      </c>
      <c r="B2010" t="s">
        <v>5435</v>
      </c>
      <c r="C2010" t="s">
        <v>5435</v>
      </c>
      <c r="D2010" t="s">
        <v>5436</v>
      </c>
      <c r="E2010" t="s">
        <v>5437</v>
      </c>
      <c r="F2010" t="s">
        <v>5438</v>
      </c>
      <c r="G2010" s="1">
        <v>50000000</v>
      </c>
      <c r="H2010" s="1">
        <v>99.930582999999999</v>
      </c>
      <c r="I2010" s="2">
        <v>49965291.5</v>
      </c>
      <c r="J2010" s="3">
        <v>1.105775E-2</v>
      </c>
      <c r="K2010" s="4">
        <v>4518578118.7200003</v>
      </c>
      <c r="L2010" s="5">
        <v>45160001</v>
      </c>
      <c r="M2010" s="6">
        <v>100.05708633</v>
      </c>
      <c r="N2010" s="7" t="str">
        <f>IF(ISNUMBER(_xll.BDP($C2010, "DELTA_MID")),_xll.BDP($C2010, "DELTA_MID")," ")</f>
        <v xml:space="preserve"> </v>
      </c>
      <c r="O2010" s="7" t="str">
        <f>IF(ISNUMBER(N2010),_xll.BDP($C2010, "OPT_UNDL_TICKER"),"")</f>
        <v/>
      </c>
      <c r="P2010" s="8" t="str">
        <f>IF(ISNUMBER(N2010),_xll.BDP($C2010, "OPT_UNDL_PX")," ")</f>
        <v xml:space="preserve"> </v>
      </c>
      <c r="Q2010" s="7" t="str">
        <f>IF(ISNUMBER(N2010),+G2010*_xll.BDP($C2010, "PX_POS_MULT_FACTOR")*P2010/K2010," ")</f>
        <v xml:space="preserve"> </v>
      </c>
      <c r="R2010" s="8">
        <f>IF(OR($A2010="TUA",$A2010="TYA"),"",IF(ISNUMBER(_xll.BDP($C2010,"DUR_ADJ_OAS_MID")),_xll.BDP($C2010,"DUR_ADJ_OAS_MID"),IF(ISNUMBER(_xll.BDP($E2010&amp;" ISIN","DUR_ADJ_OAS_MID")),_xll.BDP($E2010&amp;" ISIN","DUR_ADJ_OAS_MID")," ")))</f>
        <v>1.6402359733949132E-2</v>
      </c>
      <c r="S2010" s="7">
        <f t="shared" si="31"/>
        <v>1.8137319334807602E-4</v>
      </c>
      <c r="T2010" t="s">
        <v>5438</v>
      </c>
      <c r="U2010" t="s">
        <v>167</v>
      </c>
      <c r="AG2010">
        <v>-3.6499999999999998E-4</v>
      </c>
    </row>
    <row r="2011" spans="1:33" x14ac:dyDescent="0.25">
      <c r="A2011" t="s">
        <v>108</v>
      </c>
      <c r="B2011" t="s">
        <v>5439</v>
      </c>
      <c r="C2011" t="s">
        <v>5439</v>
      </c>
      <c r="D2011" t="s">
        <v>5440</v>
      </c>
      <c r="E2011" t="s">
        <v>5441</v>
      </c>
      <c r="F2011" t="s">
        <v>5442</v>
      </c>
      <c r="G2011" s="1">
        <v>60000000</v>
      </c>
      <c r="H2011" s="1">
        <v>99.871082999999999</v>
      </c>
      <c r="I2011" s="2">
        <v>59922649.799999997</v>
      </c>
      <c r="J2011" s="3">
        <v>1.32614E-2</v>
      </c>
      <c r="K2011" s="4">
        <v>4518578118.7200003</v>
      </c>
      <c r="L2011" s="5">
        <v>45160001</v>
      </c>
      <c r="M2011" s="6">
        <v>100.05708633</v>
      </c>
      <c r="N2011" s="7" t="str">
        <f>IF(ISNUMBER(_xll.BDP($C2011, "DELTA_MID")),_xll.BDP($C2011, "DELTA_MID")," ")</f>
        <v xml:space="preserve"> </v>
      </c>
      <c r="O2011" s="7" t="str">
        <f>IF(ISNUMBER(N2011),_xll.BDP($C2011, "OPT_UNDL_TICKER"),"")</f>
        <v/>
      </c>
      <c r="P2011" s="8" t="str">
        <f>IF(ISNUMBER(N2011),_xll.BDP($C2011, "OPT_UNDL_PX")," ")</f>
        <v xml:space="preserve"> </v>
      </c>
      <c r="Q2011" s="7" t="str">
        <f>IF(ISNUMBER(N2011),+G2011*_xll.BDP($C2011, "PX_POS_MULT_FACTOR")*P2011/K2011," ")</f>
        <v xml:space="preserve"> </v>
      </c>
      <c r="R2011" s="8">
        <f>IF(OR($A2011="TUA",$A2011="TYA"),"",IF(ISNUMBER(_xll.BDP($C2011,"DUR_ADJ_OAS_MID")),_xll.BDP($C2011,"DUR_ADJ_OAS_MID"),IF(ISNUMBER(_xll.BDP($E2011&amp;" ISIN","DUR_ADJ_OAS_MID")),_xll.BDP($E2011&amp;" ISIN","DUR_ADJ_OAS_MID")," ")))</f>
        <v>3.2785694729327741E-2</v>
      </c>
      <c r="S2011" s="7">
        <f t="shared" si="31"/>
        <v>4.3478421208350691E-4</v>
      </c>
      <c r="T2011" t="s">
        <v>5442</v>
      </c>
      <c r="U2011" t="s">
        <v>167</v>
      </c>
      <c r="AG2011">
        <v>-3.6499999999999998E-4</v>
      </c>
    </row>
    <row r="2012" spans="1:33" x14ac:dyDescent="0.25">
      <c r="A2012" t="s">
        <v>108</v>
      </c>
      <c r="B2012" t="s">
        <v>5443</v>
      </c>
      <c r="C2012" t="s">
        <v>5443</v>
      </c>
      <c r="D2012" t="s">
        <v>5444</v>
      </c>
      <c r="E2012" t="s">
        <v>5445</v>
      </c>
      <c r="F2012" t="s">
        <v>5446</v>
      </c>
      <c r="G2012" s="1">
        <v>40000000</v>
      </c>
      <c r="H2012" s="1">
        <v>99.781833000000006</v>
      </c>
      <c r="I2012" s="2">
        <v>39912733.200000003</v>
      </c>
      <c r="J2012" s="3">
        <v>8.8330300000000004E-3</v>
      </c>
      <c r="K2012" s="4">
        <v>4518578118.7200003</v>
      </c>
      <c r="L2012" s="5">
        <v>45160001</v>
      </c>
      <c r="M2012" s="6">
        <v>100.05708633</v>
      </c>
      <c r="N2012" s="7" t="str">
        <f>IF(ISNUMBER(_xll.BDP($C2012, "DELTA_MID")),_xll.BDP($C2012, "DELTA_MID")," ")</f>
        <v xml:space="preserve"> </v>
      </c>
      <c r="O2012" s="7" t="str">
        <f>IF(ISNUMBER(N2012),_xll.BDP($C2012, "OPT_UNDL_TICKER"),"")</f>
        <v/>
      </c>
      <c r="P2012" s="8" t="str">
        <f>IF(ISNUMBER(N2012),_xll.BDP($C2012, "OPT_UNDL_PX")," ")</f>
        <v xml:space="preserve"> </v>
      </c>
      <c r="Q2012" s="7" t="str">
        <f>IF(ISNUMBER(N2012),+G2012*_xll.BDP($C2012, "PX_POS_MULT_FACTOR")*P2012/K2012," ")</f>
        <v xml:space="preserve"> </v>
      </c>
      <c r="R2012" s="8">
        <f>IF(OR($A2012="TUA",$A2012="TYA"),"",IF(ISNUMBER(_xll.BDP($C2012,"DUR_ADJ_OAS_MID")),_xll.BDP($C2012,"DUR_ADJ_OAS_MID"),IF(ISNUMBER(_xll.BDP($E2012&amp;" ISIN","DUR_ADJ_OAS_MID")),_xll.BDP($E2012&amp;" ISIN","DUR_ADJ_OAS_MID")," ")))</f>
        <v>5.7329923852388248E-2</v>
      </c>
      <c r="S2012" s="7">
        <f t="shared" si="31"/>
        <v>5.0639693728586101E-4</v>
      </c>
      <c r="T2012" t="s">
        <v>5446</v>
      </c>
      <c r="U2012" t="s">
        <v>167</v>
      </c>
      <c r="AG2012">
        <v>-3.6499999999999998E-4</v>
      </c>
    </row>
    <row r="2013" spans="1:33" x14ac:dyDescent="0.25">
      <c r="A2013" t="s">
        <v>108</v>
      </c>
      <c r="B2013" t="s">
        <v>5447</v>
      </c>
      <c r="C2013" t="s">
        <v>5447</v>
      </c>
      <c r="D2013" t="s">
        <v>5448</v>
      </c>
      <c r="E2013" t="s">
        <v>5449</v>
      </c>
      <c r="F2013" t="s">
        <v>5450</v>
      </c>
      <c r="G2013" s="1">
        <v>34422000</v>
      </c>
      <c r="H2013" s="1">
        <v>99.424028000000007</v>
      </c>
      <c r="I2013" s="2">
        <v>34223738.920000002</v>
      </c>
      <c r="J2013" s="3">
        <v>7.5740099999999999E-3</v>
      </c>
      <c r="K2013" s="4">
        <v>4518578118.7200003</v>
      </c>
      <c r="L2013" s="5">
        <v>45160001</v>
      </c>
      <c r="M2013" s="6">
        <v>100.05708633</v>
      </c>
      <c r="N2013" s="7" t="str">
        <f>IF(ISNUMBER(_xll.BDP($C2013, "DELTA_MID")),_xll.BDP($C2013, "DELTA_MID")," ")</f>
        <v xml:space="preserve"> </v>
      </c>
      <c r="O2013" s="7" t="str">
        <f>IF(ISNUMBER(N2013),_xll.BDP($C2013, "OPT_UNDL_TICKER"),"")</f>
        <v/>
      </c>
      <c r="P2013" s="8" t="str">
        <f>IF(ISNUMBER(N2013),_xll.BDP($C2013, "OPT_UNDL_PX")," ")</f>
        <v xml:space="preserve"> </v>
      </c>
      <c r="Q2013" s="7" t="str">
        <f>IF(ISNUMBER(N2013),+G2013*_xll.BDP($C2013, "PX_POS_MULT_FACTOR")*P2013/K2013," ")</f>
        <v xml:space="preserve"> </v>
      </c>
      <c r="R2013" s="8">
        <f>IF(OR($A2013="TUA",$A2013="TYA"),"",IF(ISNUMBER(_xll.BDP($C2013,"DUR_ADJ_OAS_MID")),_xll.BDP($C2013,"DUR_ADJ_OAS_MID"),IF(ISNUMBER(_xll.BDP($E2013&amp;" ISIN","DUR_ADJ_OAS_MID")),_xll.BDP($E2013&amp;" ISIN","DUR_ADJ_OAS_MID")," ")))</f>
        <v>0.15509357037509788</v>
      </c>
      <c r="S2013" s="7">
        <f t="shared" si="31"/>
        <v>1.1746802529566951E-3</v>
      </c>
      <c r="T2013" t="s">
        <v>5450</v>
      </c>
      <c r="U2013" t="s">
        <v>167</v>
      </c>
      <c r="AG2013">
        <v>-3.6499999999999998E-4</v>
      </c>
    </row>
    <row r="2014" spans="1:33" x14ac:dyDescent="0.25">
      <c r="A2014" t="s">
        <v>108</v>
      </c>
      <c r="B2014" t="s">
        <v>5451</v>
      </c>
      <c r="C2014" t="s">
        <v>5451</v>
      </c>
      <c r="D2014" t="s">
        <v>5452</v>
      </c>
      <c r="E2014" t="s">
        <v>5453</v>
      </c>
      <c r="F2014" t="s">
        <v>5454</v>
      </c>
      <c r="G2014" s="1">
        <v>20779000</v>
      </c>
      <c r="H2014" s="1">
        <v>99.315749999999994</v>
      </c>
      <c r="I2014" s="2">
        <v>20636819.690000001</v>
      </c>
      <c r="J2014" s="3">
        <v>4.5671000000000002E-3</v>
      </c>
      <c r="K2014" s="4">
        <v>4518578118.7200003</v>
      </c>
      <c r="L2014" s="5">
        <v>45160001</v>
      </c>
      <c r="M2014" s="6">
        <v>100.05708633</v>
      </c>
      <c r="N2014" s="7" t="str">
        <f>IF(ISNUMBER(_xll.BDP($C2014, "DELTA_MID")),_xll.BDP($C2014, "DELTA_MID")," ")</f>
        <v xml:space="preserve"> </v>
      </c>
      <c r="O2014" s="7" t="str">
        <f>IF(ISNUMBER(N2014),_xll.BDP($C2014, "OPT_UNDL_TICKER"),"")</f>
        <v/>
      </c>
      <c r="P2014" s="8" t="str">
        <f>IF(ISNUMBER(N2014),_xll.BDP($C2014, "OPT_UNDL_PX")," ")</f>
        <v xml:space="preserve"> </v>
      </c>
      <c r="Q2014" s="7" t="str">
        <f>IF(ISNUMBER(N2014),+G2014*_xll.BDP($C2014, "PX_POS_MULT_FACTOR")*P2014/K2014," ")</f>
        <v xml:space="preserve"> </v>
      </c>
      <c r="R2014" s="8">
        <f>IF(OR($A2014="TUA",$A2014="TYA"),"",IF(ISNUMBER(_xll.BDP($C2014,"DUR_ADJ_OAS_MID")),_xll.BDP($C2014,"DUR_ADJ_OAS_MID"),IF(ISNUMBER(_xll.BDP($E2014&amp;" ISIN","DUR_ADJ_OAS_MID")),_xll.BDP($E2014&amp;" ISIN","DUR_ADJ_OAS_MID")," ")))</f>
        <v>0.18481553709593943</v>
      </c>
      <c r="S2014" s="7">
        <f t="shared" si="31"/>
        <v>8.44071039470865E-4</v>
      </c>
      <c r="T2014" t="s">
        <v>5454</v>
      </c>
      <c r="U2014" t="s">
        <v>167</v>
      </c>
      <c r="AG2014">
        <v>-3.6499999999999998E-4</v>
      </c>
    </row>
    <row r="2015" spans="1:33" x14ac:dyDescent="0.25">
      <c r="A2015" t="s">
        <v>108</v>
      </c>
      <c r="B2015" t="s">
        <v>5455</v>
      </c>
      <c r="C2015" t="s">
        <v>5456</v>
      </c>
      <c r="D2015" t="s">
        <v>5457</v>
      </c>
      <c r="E2015" t="s">
        <v>5458</v>
      </c>
      <c r="F2015" t="s">
        <v>5459</v>
      </c>
      <c r="G2015" s="1">
        <v>186000000</v>
      </c>
      <c r="H2015" s="1">
        <v>100.96168041999999</v>
      </c>
      <c r="I2015" s="2">
        <v>187788725.58000001</v>
      </c>
      <c r="J2015" s="3">
        <v>4.1559249999999999E-2</v>
      </c>
      <c r="K2015" s="4">
        <v>4518578118.7200003</v>
      </c>
      <c r="L2015" s="5">
        <v>45160001</v>
      </c>
      <c r="M2015" s="6">
        <v>100.05708633</v>
      </c>
      <c r="N2015" s="7" t="str">
        <f>IF(ISNUMBER(_xll.BDP($C2015, "DELTA_MID")),_xll.BDP($C2015, "DELTA_MID")," ")</f>
        <v xml:space="preserve"> </v>
      </c>
      <c r="O2015" s="7" t="str">
        <f>IF(ISNUMBER(N2015),_xll.BDP($C2015, "OPT_UNDL_TICKER"),"")</f>
        <v/>
      </c>
      <c r="P2015" s="8" t="str">
        <f>IF(ISNUMBER(N2015),_xll.BDP($C2015, "OPT_UNDL_PX")," ")</f>
        <v xml:space="preserve"> </v>
      </c>
      <c r="Q2015" s="7" t="str">
        <f>IF(ISNUMBER(N2015),+G2015*_xll.BDP($C2015, "PX_POS_MULT_FACTOR")*P2015/K2015," ")</f>
        <v xml:space="preserve"> </v>
      </c>
      <c r="R2015" s="8">
        <f>IF(OR($A2015="TUA",$A2015="TYA"),"",IF(ISNUMBER(_xll.BDP($C2015,"DUR_ADJ_OAS_MID")),_xll.BDP($C2015,"DUR_ADJ_OAS_MID"),IF(ISNUMBER(_xll.BDP($E2015&amp;" ISIN","DUR_ADJ_OAS_MID")),_xll.BDP($E2015&amp;" ISIN","DUR_ADJ_OAS_MID")," ")))</f>
        <v>2.703976136321372E-3</v>
      </c>
      <c r="S2015" s="7">
        <f t="shared" si="31"/>
        <v>1.1237522024341398E-4</v>
      </c>
      <c r="T2015" t="s">
        <v>5459</v>
      </c>
      <c r="U2015" t="s">
        <v>167</v>
      </c>
      <c r="AG2015">
        <v>-3.6499999999999998E-4</v>
      </c>
    </row>
    <row r="2016" spans="1:33" x14ac:dyDescent="0.25">
      <c r="A2016" t="s">
        <v>108</v>
      </c>
      <c r="B2016" t="s">
        <v>5460</v>
      </c>
      <c r="C2016" t="s">
        <v>5461</v>
      </c>
      <c r="D2016" t="s">
        <v>5462</v>
      </c>
      <c r="E2016" t="s">
        <v>5463</v>
      </c>
      <c r="F2016" t="s">
        <v>5464</v>
      </c>
      <c r="G2016" s="1">
        <v>100000000</v>
      </c>
      <c r="H2016" s="1">
        <v>100.95372431</v>
      </c>
      <c r="I2016" s="2">
        <v>100953724.31</v>
      </c>
      <c r="J2016" s="3">
        <v>2.2341920000000001E-2</v>
      </c>
      <c r="K2016" s="4">
        <v>4518578118.7200003</v>
      </c>
      <c r="L2016" s="5">
        <v>45160001</v>
      </c>
      <c r="M2016" s="6">
        <v>100.05708633</v>
      </c>
      <c r="N2016" s="7" t="str">
        <f>IF(ISNUMBER(_xll.BDP($C2016, "DELTA_MID")),_xll.BDP($C2016, "DELTA_MID")," ")</f>
        <v xml:space="preserve"> </v>
      </c>
      <c r="O2016" s="7" t="str">
        <f>IF(ISNUMBER(N2016),_xll.BDP($C2016, "OPT_UNDL_TICKER"),"")</f>
        <v/>
      </c>
      <c r="P2016" s="8" t="str">
        <f>IF(ISNUMBER(N2016),_xll.BDP($C2016, "OPT_UNDL_PX")," ")</f>
        <v xml:space="preserve"> </v>
      </c>
      <c r="Q2016" s="7" t="str">
        <f>IF(ISNUMBER(N2016),+G2016*_xll.BDP($C2016, "PX_POS_MULT_FACTOR")*P2016/K2016," ")</f>
        <v xml:space="preserve"> </v>
      </c>
      <c r="R2016" s="8">
        <f>IF(OR($A2016="TUA",$A2016="TYA"),"",IF(ISNUMBER(_xll.BDP($C2016,"DUR_ADJ_OAS_MID")),_xll.BDP($C2016,"DUR_ADJ_OAS_MID"),IF(ISNUMBER(_xll.BDP($E2016&amp;" ISIN","DUR_ADJ_OAS_MID")),_xll.BDP($E2016&amp;" ISIN","DUR_ADJ_OAS_MID")," ")))</f>
        <v>1.6353907799087502E-3</v>
      </c>
      <c r="S2016" s="7">
        <f t="shared" si="31"/>
        <v>3.6537769973458906E-5</v>
      </c>
      <c r="T2016" t="s">
        <v>5464</v>
      </c>
      <c r="U2016" t="s">
        <v>167</v>
      </c>
      <c r="AG2016">
        <v>-3.6499999999999998E-4</v>
      </c>
    </row>
    <row r="2017" spans="1:33" x14ac:dyDescent="0.25">
      <c r="A2017" t="s">
        <v>108</v>
      </c>
      <c r="B2017" t="s">
        <v>5465</v>
      </c>
      <c r="C2017" t="s">
        <v>5466</v>
      </c>
      <c r="D2017" t="s">
        <v>5467</v>
      </c>
      <c r="E2017" t="s">
        <v>5468</v>
      </c>
      <c r="F2017" t="s">
        <v>5469</v>
      </c>
      <c r="G2017" s="1">
        <v>103000000</v>
      </c>
      <c r="H2017" s="1">
        <v>101.07291553</v>
      </c>
      <c r="I2017" s="2">
        <v>104105103</v>
      </c>
      <c r="J2017" s="3">
        <v>2.303935E-2</v>
      </c>
      <c r="K2017" s="4">
        <v>4518578118.7200003</v>
      </c>
      <c r="L2017" s="5">
        <v>45160001</v>
      </c>
      <c r="M2017" s="6">
        <v>100.05708633</v>
      </c>
      <c r="N2017" s="7" t="str">
        <f>IF(ISNUMBER(_xll.BDP($C2017, "DELTA_MID")),_xll.BDP($C2017, "DELTA_MID")," ")</f>
        <v xml:space="preserve"> </v>
      </c>
      <c r="O2017" s="7" t="str">
        <f>IF(ISNUMBER(N2017),_xll.BDP($C2017, "OPT_UNDL_TICKER"),"")</f>
        <v/>
      </c>
      <c r="P2017" s="8" t="str">
        <f>IF(ISNUMBER(N2017),_xll.BDP($C2017, "OPT_UNDL_PX")," ")</f>
        <v xml:space="preserve"> </v>
      </c>
      <c r="Q2017" s="7" t="str">
        <f>IF(ISNUMBER(N2017),+G2017*_xll.BDP($C2017, "PX_POS_MULT_FACTOR")*P2017/K2017," ")</f>
        <v xml:space="preserve"> </v>
      </c>
      <c r="R2017" s="8">
        <f>IF(OR($A2017="TUA",$A2017="TYA"),"",IF(ISNUMBER(_xll.BDP($C2017,"DUR_ADJ_OAS_MID")),_xll.BDP($C2017,"DUR_ADJ_OAS_MID"),IF(ISNUMBER(_xll.BDP($E2017&amp;" ISIN","DUR_ADJ_OAS_MID")),_xll.BDP($E2017&amp;" ISIN","DUR_ADJ_OAS_MID")," ")))</f>
        <v>-2.4834867301323567E-2</v>
      </c>
      <c r="S2017" s="7">
        <f t="shared" si="31"/>
        <v>-5.7217919995874913E-4</v>
      </c>
      <c r="T2017" t="s">
        <v>5469</v>
      </c>
      <c r="U2017" t="s">
        <v>167</v>
      </c>
      <c r="AG2017">
        <v>-3.6499999999999998E-4</v>
      </c>
    </row>
    <row r="2018" spans="1:33" x14ac:dyDescent="0.25">
      <c r="A2018" t="s">
        <v>108</v>
      </c>
      <c r="B2018" t="s">
        <v>5470</v>
      </c>
      <c r="C2018" t="s">
        <v>5471</v>
      </c>
      <c r="D2018" t="s">
        <v>5472</v>
      </c>
      <c r="E2018" t="s">
        <v>5473</v>
      </c>
      <c r="F2018" t="s">
        <v>5474</v>
      </c>
      <c r="G2018" s="1">
        <v>125000000</v>
      </c>
      <c r="H2018" s="1">
        <v>101.00565641999999</v>
      </c>
      <c r="I2018" s="2">
        <v>126257070.52</v>
      </c>
      <c r="J2018" s="3">
        <v>2.7941770000000001E-2</v>
      </c>
      <c r="K2018" s="4">
        <v>4518578118.7200003</v>
      </c>
      <c r="L2018" s="5">
        <v>45160001</v>
      </c>
      <c r="M2018" s="6">
        <v>100.05708633</v>
      </c>
      <c r="N2018" s="7" t="str">
        <f>IF(ISNUMBER(_xll.BDP($C2018, "DELTA_MID")),_xll.BDP($C2018, "DELTA_MID")," ")</f>
        <v xml:space="preserve"> </v>
      </c>
      <c r="O2018" s="7" t="str">
        <f>IF(ISNUMBER(N2018),_xll.BDP($C2018, "OPT_UNDL_TICKER"),"")</f>
        <v/>
      </c>
      <c r="P2018" s="8" t="str">
        <f>IF(ISNUMBER(N2018),_xll.BDP($C2018, "OPT_UNDL_PX")," ")</f>
        <v xml:space="preserve"> </v>
      </c>
      <c r="Q2018" s="7" t="str">
        <f>IF(ISNUMBER(N2018),+G2018*_xll.BDP($C2018, "PX_POS_MULT_FACTOR")*P2018/K2018," ")</f>
        <v xml:space="preserve"> </v>
      </c>
      <c r="R2018" s="8">
        <f>IF(OR($A2018="TUA",$A2018="TYA"),"",IF(ISNUMBER(_xll.BDP($C2018,"DUR_ADJ_OAS_MID")),_xll.BDP($C2018,"DUR_ADJ_OAS_MID"),IF(ISNUMBER(_xll.BDP($E2018&amp;" ISIN","DUR_ADJ_OAS_MID")),_xll.BDP($E2018&amp;" ISIN","DUR_ADJ_OAS_MID")," ")))</f>
        <v>-3.6384553727319435E-3</v>
      </c>
      <c r="S2018" s="7">
        <f t="shared" si="31"/>
        <v>-1.0166488318014023E-4</v>
      </c>
      <c r="T2018" t="s">
        <v>5474</v>
      </c>
      <c r="U2018" t="s">
        <v>167</v>
      </c>
      <c r="AG2018">
        <v>-3.6499999999999998E-4</v>
      </c>
    </row>
    <row r="2019" spans="1:33" x14ac:dyDescent="0.25">
      <c r="A2019" t="s">
        <v>108</v>
      </c>
      <c r="B2019" t="s">
        <v>5475</v>
      </c>
      <c r="C2019" t="s">
        <v>5476</v>
      </c>
      <c r="D2019" t="s">
        <v>5477</v>
      </c>
      <c r="E2019" t="s">
        <v>5478</v>
      </c>
      <c r="F2019" t="s">
        <v>5479</v>
      </c>
      <c r="G2019" s="1">
        <v>50000000</v>
      </c>
      <c r="H2019" s="1">
        <v>101.10271331</v>
      </c>
      <c r="I2019" s="2">
        <v>50551356.659999996</v>
      </c>
      <c r="J2019" s="3">
        <v>1.118745E-2</v>
      </c>
      <c r="K2019" s="4">
        <v>4518578118.7200003</v>
      </c>
      <c r="L2019" s="5">
        <v>45160001</v>
      </c>
      <c r="M2019" s="6">
        <v>100.05708633</v>
      </c>
      <c r="N2019" s="7" t="str">
        <f>IF(ISNUMBER(_xll.BDP($C2019, "DELTA_MID")),_xll.BDP($C2019, "DELTA_MID")," ")</f>
        <v xml:space="preserve"> </v>
      </c>
      <c r="O2019" s="7" t="str">
        <f>IF(ISNUMBER(N2019),_xll.BDP($C2019, "OPT_UNDL_TICKER"),"")</f>
        <v/>
      </c>
      <c r="P2019" s="8" t="str">
        <f>IF(ISNUMBER(N2019),_xll.BDP($C2019, "OPT_UNDL_PX")," ")</f>
        <v xml:space="preserve"> </v>
      </c>
      <c r="Q2019" s="7" t="str">
        <f>IF(ISNUMBER(N2019),+G2019*_xll.BDP($C2019, "PX_POS_MULT_FACTOR")*P2019/K2019," ")</f>
        <v xml:space="preserve"> </v>
      </c>
      <c r="R2019" s="8">
        <f>IF(OR($A2019="TUA",$A2019="TYA"),"",IF(ISNUMBER(_xll.BDP($C2019,"DUR_ADJ_OAS_MID")),_xll.BDP($C2019,"DUR_ADJ_OAS_MID"),IF(ISNUMBER(_xll.BDP($E2019&amp;" ISIN","DUR_ADJ_OAS_MID")),_xll.BDP($E2019&amp;" ISIN","DUR_ADJ_OAS_MID")," ")))</f>
        <v>-2.6445155590757809E-2</v>
      </c>
      <c r="S2019" s="7">
        <f t="shared" si="31"/>
        <v>-2.9585385591382343E-4</v>
      </c>
      <c r="T2019" t="s">
        <v>5479</v>
      </c>
      <c r="U2019" t="s">
        <v>167</v>
      </c>
      <c r="AG2019">
        <v>-3.6499999999999998E-4</v>
      </c>
    </row>
    <row r="2020" spans="1:33" x14ac:dyDescent="0.25">
      <c r="A2020" t="s">
        <v>108</v>
      </c>
      <c r="B2020" t="s">
        <v>5480</v>
      </c>
      <c r="C2020" t="s">
        <v>5481</v>
      </c>
      <c r="D2020" t="s">
        <v>5482</v>
      </c>
      <c r="E2020" t="s">
        <v>5483</v>
      </c>
      <c r="F2020" t="s">
        <v>5484</v>
      </c>
      <c r="G2020" s="1">
        <v>60000000</v>
      </c>
      <c r="H2020" s="1">
        <v>101.15067789</v>
      </c>
      <c r="I2020" s="2">
        <v>60690406.729999997</v>
      </c>
      <c r="J2020" s="3">
        <v>1.343131E-2</v>
      </c>
      <c r="K2020" s="4">
        <v>4518578118.7200003</v>
      </c>
      <c r="L2020" s="5">
        <v>45160001</v>
      </c>
      <c r="M2020" s="6">
        <v>100.05708633</v>
      </c>
      <c r="N2020" s="7" t="str">
        <f>IF(ISNUMBER(_xll.BDP($C2020, "DELTA_MID")),_xll.BDP($C2020, "DELTA_MID")," ")</f>
        <v xml:space="preserve"> </v>
      </c>
      <c r="O2020" s="7" t="str">
        <f>IF(ISNUMBER(N2020),_xll.BDP($C2020, "OPT_UNDL_TICKER"),"")</f>
        <v/>
      </c>
      <c r="P2020" s="8" t="str">
        <f>IF(ISNUMBER(N2020),_xll.BDP($C2020, "OPT_UNDL_PX")," ")</f>
        <v xml:space="preserve"> </v>
      </c>
      <c r="Q2020" s="7" t="str">
        <f>IF(ISNUMBER(N2020),+G2020*_xll.BDP($C2020, "PX_POS_MULT_FACTOR")*P2020/K2020," ")</f>
        <v xml:space="preserve"> </v>
      </c>
      <c r="R2020" s="8">
        <f>IF(OR($A2020="TUA",$A2020="TYA"),"",IF(ISNUMBER(_xll.BDP($C2020,"DUR_ADJ_OAS_MID")),_xll.BDP($C2020,"DUR_ADJ_OAS_MID"),IF(ISNUMBER(_xll.BDP($E2020&amp;" ISIN","DUR_ADJ_OAS_MID")),_xll.BDP($E2020&amp;" ISIN","DUR_ADJ_OAS_MID")," ")))</f>
        <v>-3.4100152657325238E-2</v>
      </c>
      <c r="S2020" s="7">
        <f t="shared" si="31"/>
        <v>-4.5800972138785906E-4</v>
      </c>
      <c r="T2020" t="s">
        <v>5484</v>
      </c>
      <c r="U2020" t="s">
        <v>167</v>
      </c>
      <c r="AG2020">
        <v>-3.6499999999999998E-4</v>
      </c>
    </row>
    <row r="2021" spans="1:33" x14ac:dyDescent="0.25">
      <c r="A2021" t="s">
        <v>108</v>
      </c>
      <c r="B2021" t="s">
        <v>5485</v>
      </c>
      <c r="C2021" t="s">
        <v>5485</v>
      </c>
      <c r="D2021" t="s">
        <v>5486</v>
      </c>
      <c r="E2021" t="s">
        <v>5487</v>
      </c>
      <c r="F2021" t="s">
        <v>5488</v>
      </c>
      <c r="G2021" s="1">
        <v>50000000</v>
      </c>
      <c r="H2021" s="1">
        <v>100.97856575</v>
      </c>
      <c r="I2021" s="2">
        <v>50489282.880000003</v>
      </c>
      <c r="J2021" s="3">
        <v>1.117371E-2</v>
      </c>
      <c r="K2021" s="4">
        <v>4518578118.7200003</v>
      </c>
      <c r="L2021" s="5">
        <v>45160001</v>
      </c>
      <c r="M2021" s="6">
        <v>100.05708633</v>
      </c>
      <c r="N2021" s="7" t="str">
        <f>IF(ISNUMBER(_xll.BDP($C2021, "DELTA_MID")),_xll.BDP($C2021, "DELTA_MID")," ")</f>
        <v xml:space="preserve"> </v>
      </c>
      <c r="O2021" s="7" t="str">
        <f>IF(ISNUMBER(N2021),_xll.BDP($C2021, "OPT_UNDL_TICKER"),"")</f>
        <v/>
      </c>
      <c r="P2021" s="8" t="str">
        <f>IF(ISNUMBER(N2021),_xll.BDP($C2021, "OPT_UNDL_PX")," ")</f>
        <v xml:space="preserve"> </v>
      </c>
      <c r="Q2021" s="7" t="str">
        <f>IF(ISNUMBER(N2021),+G2021*_xll.BDP($C2021, "PX_POS_MULT_FACTOR")*P2021/K2021," ")</f>
        <v xml:space="preserve"> </v>
      </c>
      <c r="R2021" s="8">
        <f>IF(OR($A2021="TUA",$A2021="TYA"),"",IF(ISNUMBER(_xll.BDP($C2021,"DUR_ADJ_OAS_MID")),_xll.BDP($C2021,"DUR_ADJ_OAS_MID"),IF(ISNUMBER(_xll.BDP($E2021&amp;" ISIN","DUR_ADJ_OAS_MID")),_xll.BDP($E2021&amp;" ISIN","DUR_ADJ_OAS_MID")," ")))</f>
        <v>-2.1529811687916386E-2</v>
      </c>
      <c r="S2021" s="7">
        <f t="shared" si="31"/>
        <v>-2.4056787215538821E-4</v>
      </c>
      <c r="T2021" t="s">
        <v>5488</v>
      </c>
      <c r="U2021" t="s">
        <v>167</v>
      </c>
      <c r="AG2021">
        <v>-3.6499999999999998E-4</v>
      </c>
    </row>
    <row r="2022" spans="1:33" x14ac:dyDescent="0.25">
      <c r="A2022" t="s">
        <v>108</v>
      </c>
      <c r="B2022" t="s">
        <v>5489</v>
      </c>
      <c r="C2022" t="s">
        <v>5489</v>
      </c>
      <c r="D2022" t="s">
        <v>5490</v>
      </c>
      <c r="E2022" t="s">
        <v>5491</v>
      </c>
      <c r="F2022" t="s">
        <v>5492</v>
      </c>
      <c r="G2022" s="1">
        <v>130000000</v>
      </c>
      <c r="H2022" s="1">
        <v>99.144681930000004</v>
      </c>
      <c r="I2022" s="2">
        <v>128888086.51000001</v>
      </c>
      <c r="J2022" s="3">
        <v>2.8524040000000001E-2</v>
      </c>
      <c r="K2022" s="4">
        <v>4518578118.7200003</v>
      </c>
      <c r="L2022" s="5">
        <v>45160001</v>
      </c>
      <c r="M2022" s="6">
        <v>100.05708633</v>
      </c>
      <c r="N2022" s="7" t="str">
        <f>IF(ISNUMBER(_xll.BDP($C2022, "DELTA_MID")),_xll.BDP($C2022, "DELTA_MID")," ")</f>
        <v xml:space="preserve"> </v>
      </c>
      <c r="O2022" s="7" t="str">
        <f>IF(ISNUMBER(N2022),_xll.BDP($C2022, "OPT_UNDL_TICKER"),"")</f>
        <v/>
      </c>
      <c r="P2022" s="8" t="str">
        <f>IF(ISNUMBER(N2022),_xll.BDP($C2022, "OPT_UNDL_PX")," ")</f>
        <v xml:space="preserve"> </v>
      </c>
      <c r="Q2022" s="7" t="str">
        <f>IF(ISNUMBER(N2022),+G2022*_xll.BDP($C2022, "PX_POS_MULT_FACTOR")*P2022/K2022," ")</f>
        <v xml:space="preserve"> </v>
      </c>
      <c r="R2022" s="8">
        <f>IF(OR($A2022="TUA",$A2022="TYA"),"",IF(ISNUMBER(_xll.BDP($C2022,"DUR_ADJ_OAS_MID")),_xll.BDP($C2022,"DUR_ADJ_OAS_MID"),IF(ISNUMBER(_xll.BDP($E2022&amp;" ISIN","DUR_ADJ_OAS_MID")),_xll.BDP($E2022&amp;" ISIN","DUR_ADJ_OAS_MID")," ")))</f>
        <v>0.33006964514874432</v>
      </c>
      <c r="S2022" s="7">
        <f t="shared" si="31"/>
        <v>9.4149197610085885E-3</v>
      </c>
      <c r="T2022" t="s">
        <v>5492</v>
      </c>
      <c r="U2022" t="s">
        <v>91</v>
      </c>
      <c r="AG2022">
        <v>-3.6499999999999998E-4</v>
      </c>
    </row>
    <row r="2023" spans="1:33" x14ac:dyDescent="0.25">
      <c r="A2023" t="s">
        <v>108</v>
      </c>
      <c r="B2023" t="s">
        <v>2206</v>
      </c>
      <c r="C2023" t="s">
        <v>2206</v>
      </c>
      <c r="D2023" t="s">
        <v>2207</v>
      </c>
      <c r="E2023" t="s">
        <v>2208</v>
      </c>
      <c r="F2023" t="s">
        <v>2209</v>
      </c>
      <c r="G2023" s="1">
        <v>50000000</v>
      </c>
      <c r="H2023" s="1">
        <v>99.177261999999999</v>
      </c>
      <c r="I2023" s="2">
        <v>49588631</v>
      </c>
      <c r="J2023" s="3">
        <v>1.0974390000000001E-2</v>
      </c>
      <c r="K2023" s="4">
        <v>4518578118.7200003</v>
      </c>
      <c r="L2023" s="5">
        <v>45160001</v>
      </c>
      <c r="M2023" s="6">
        <v>100.05708633</v>
      </c>
      <c r="N2023" s="7" t="str">
        <f>IF(ISNUMBER(_xll.BDP($C2023, "DELTA_MID")),_xll.BDP($C2023, "DELTA_MID")," ")</f>
        <v xml:space="preserve"> </v>
      </c>
      <c r="O2023" s="7" t="str">
        <f>IF(ISNUMBER(N2023),_xll.BDP($C2023, "OPT_UNDL_TICKER"),"")</f>
        <v/>
      </c>
      <c r="P2023" s="8" t="str">
        <f>IF(ISNUMBER(N2023),_xll.BDP($C2023, "OPT_UNDL_PX")," ")</f>
        <v xml:space="preserve"> </v>
      </c>
      <c r="Q2023" s="7" t="str">
        <f>IF(ISNUMBER(N2023),+G2023*_xll.BDP($C2023, "PX_POS_MULT_FACTOR")*P2023/K2023," ")</f>
        <v xml:space="preserve"> </v>
      </c>
      <c r="R2023" s="8">
        <f>IF(OR($A2023="TUA",$A2023="TYA"),"",IF(ISNUMBER(_xll.BDP($C2023,"DUR_ADJ_OAS_MID")),_xll.BDP($C2023,"DUR_ADJ_OAS_MID"),IF(ISNUMBER(_xll.BDP($E2023&amp;" ISIN","DUR_ADJ_OAS_MID")),_xll.BDP($E2023&amp;" ISIN","DUR_ADJ_OAS_MID")," ")))</f>
        <v>0.22273454737595216</v>
      </c>
      <c r="S2023" s="7">
        <f t="shared" ref="S2023:S2086" si="32">IF(ISNUMBER(N2023),Q2023*N2023,IF(ISNUMBER(R2023),J2023*R2023," "))</f>
        <v>2.444375789377176E-3</v>
      </c>
      <c r="T2023" t="s">
        <v>2209</v>
      </c>
      <c r="U2023" t="s">
        <v>96</v>
      </c>
      <c r="AG2023">
        <v>-3.6499999999999998E-4</v>
      </c>
    </row>
    <row r="2024" spans="1:33" x14ac:dyDescent="0.25">
      <c r="A2024" t="s">
        <v>108</v>
      </c>
      <c r="B2024" t="s">
        <v>168</v>
      </c>
      <c r="C2024" t="s">
        <v>168</v>
      </c>
      <c r="D2024" t="s">
        <v>169</v>
      </c>
      <c r="E2024" t="s">
        <v>170</v>
      </c>
      <c r="F2024" t="s">
        <v>171</v>
      </c>
      <c r="G2024" s="1">
        <v>40000000</v>
      </c>
      <c r="H2024" s="1">
        <v>98.829014000000001</v>
      </c>
      <c r="I2024" s="2">
        <v>39531605.600000001</v>
      </c>
      <c r="J2024" s="3">
        <v>8.74868E-3</v>
      </c>
      <c r="K2024" s="4">
        <v>4518578118.7200003</v>
      </c>
      <c r="L2024" s="5">
        <v>45160001</v>
      </c>
      <c r="M2024" s="6">
        <v>100.05708633</v>
      </c>
      <c r="N2024" s="7" t="str">
        <f>IF(ISNUMBER(_xll.BDP($C2024, "DELTA_MID")),_xll.BDP($C2024, "DELTA_MID")," ")</f>
        <v xml:space="preserve"> </v>
      </c>
      <c r="O2024" s="7" t="str">
        <f>IF(ISNUMBER(N2024),_xll.BDP($C2024, "OPT_UNDL_TICKER"),"")</f>
        <v/>
      </c>
      <c r="P2024" s="8" t="str">
        <f>IF(ISNUMBER(N2024),_xll.BDP($C2024, "OPT_UNDL_PX")," ")</f>
        <v xml:space="preserve"> </v>
      </c>
      <c r="Q2024" s="7" t="str">
        <f>IF(ISNUMBER(N2024),+G2024*_xll.BDP($C2024, "PX_POS_MULT_FACTOR")*P2024/K2024," ")</f>
        <v xml:space="preserve"> </v>
      </c>
      <c r="R2024" s="8">
        <f>IF(OR($A2024="TUA",$A2024="TYA"),"",IF(ISNUMBER(_xll.BDP($C2024,"DUR_ADJ_OAS_MID")),_xll.BDP($C2024,"DUR_ADJ_OAS_MID"),IF(ISNUMBER(_xll.BDP($E2024&amp;" ISIN","DUR_ADJ_OAS_MID")),_xll.BDP($E2024&amp;" ISIN","DUR_ADJ_OAS_MID")," ")))</f>
        <v>0.31674958764994043</v>
      </c>
      <c r="S2024" s="7">
        <f t="shared" si="32"/>
        <v>2.7711407824812808E-3</v>
      </c>
      <c r="T2024" t="s">
        <v>171</v>
      </c>
      <c r="U2024" t="s">
        <v>96</v>
      </c>
      <c r="AG2024">
        <v>-3.6499999999999998E-4</v>
      </c>
    </row>
    <row r="2025" spans="1:33" x14ac:dyDescent="0.25">
      <c r="A2025" t="s">
        <v>108</v>
      </c>
      <c r="B2025" t="s">
        <v>2177</v>
      </c>
      <c r="C2025" t="s">
        <v>2177</v>
      </c>
      <c r="D2025" t="s">
        <v>2178</v>
      </c>
      <c r="E2025" t="s">
        <v>2179</v>
      </c>
      <c r="F2025" t="s">
        <v>2180</v>
      </c>
      <c r="G2025" s="1">
        <v>3000000</v>
      </c>
      <c r="H2025" s="1">
        <v>99.989992999999998</v>
      </c>
      <c r="I2025" s="2">
        <v>2999699.79</v>
      </c>
      <c r="J2025" s="3">
        <v>6.6385999999999995E-4</v>
      </c>
      <c r="K2025" s="4">
        <v>4518578118.7200003</v>
      </c>
      <c r="L2025" s="5">
        <v>45160001</v>
      </c>
      <c r="M2025" s="6">
        <v>100.05708633</v>
      </c>
      <c r="N2025" s="7" t="str">
        <f>IF(ISNUMBER(_xll.BDP($C2025, "DELTA_MID")),_xll.BDP($C2025, "DELTA_MID")," ")</f>
        <v xml:space="preserve"> </v>
      </c>
      <c r="O2025" s="7" t="str">
        <f>IF(ISNUMBER(N2025),_xll.BDP($C2025, "OPT_UNDL_TICKER"),"")</f>
        <v/>
      </c>
      <c r="P2025" s="8" t="str">
        <f>IF(ISNUMBER(N2025),_xll.BDP($C2025, "OPT_UNDL_PX")," ")</f>
        <v xml:space="preserve"> </v>
      </c>
      <c r="Q2025" s="7" t="str">
        <f>IF(ISNUMBER(N2025),+G2025*_xll.BDP($C2025, "PX_POS_MULT_FACTOR")*P2025/K2025," ")</f>
        <v xml:space="preserve"> </v>
      </c>
      <c r="R2025" s="8">
        <f>IF(OR($A2025="TUA",$A2025="TYA"),"",IF(ISNUMBER(_xll.BDP($C2025,"DUR_ADJ_OAS_MID")),_xll.BDP($C2025,"DUR_ADJ_OAS_MID"),IF(ISNUMBER(_xll.BDP($E2025&amp;" ISIN","DUR_ADJ_OAS_MID")),_xll.BDP($E2025&amp;" ISIN","DUR_ADJ_OAS_MID")," ")))</f>
        <v>2.7396705197787435E-3</v>
      </c>
      <c r="S2025" s="7">
        <f t="shared" si="32"/>
        <v>1.8187576712603164E-6</v>
      </c>
      <c r="T2025" t="s">
        <v>2180</v>
      </c>
      <c r="U2025" t="s">
        <v>96</v>
      </c>
      <c r="AG2025">
        <v>-3.6499999999999998E-4</v>
      </c>
    </row>
    <row r="2026" spans="1:33" x14ac:dyDescent="0.25">
      <c r="A2026" t="s">
        <v>108</v>
      </c>
      <c r="B2026" t="s">
        <v>5493</v>
      </c>
      <c r="C2026" t="s">
        <v>5493</v>
      </c>
      <c r="D2026" t="s">
        <v>5494</v>
      </c>
      <c r="E2026" t="s">
        <v>5495</v>
      </c>
      <c r="F2026" t="s">
        <v>5496</v>
      </c>
      <c r="G2026" s="1">
        <v>100000000</v>
      </c>
      <c r="H2026" s="1">
        <v>99.798889000000003</v>
      </c>
      <c r="I2026" s="2">
        <v>99798889</v>
      </c>
      <c r="J2026" s="3">
        <v>2.2086350000000001E-2</v>
      </c>
      <c r="K2026" s="4">
        <v>4518578118.7200003</v>
      </c>
      <c r="L2026" s="5">
        <v>45160001</v>
      </c>
      <c r="M2026" s="6">
        <v>100.05708633</v>
      </c>
      <c r="N2026" s="7" t="str">
        <f>IF(ISNUMBER(_xll.BDP($C2026, "DELTA_MID")),_xll.BDP($C2026, "DELTA_MID")," ")</f>
        <v xml:space="preserve"> </v>
      </c>
      <c r="O2026" s="7" t="str">
        <f>IF(ISNUMBER(N2026),_xll.BDP($C2026, "OPT_UNDL_TICKER"),"")</f>
        <v/>
      </c>
      <c r="P2026" s="8" t="str">
        <f>IF(ISNUMBER(N2026),_xll.BDP($C2026, "OPT_UNDL_PX")," ")</f>
        <v xml:space="preserve"> </v>
      </c>
      <c r="Q2026" s="7" t="str">
        <f>IF(ISNUMBER(N2026),+G2026*_xll.BDP($C2026, "PX_POS_MULT_FACTOR")*P2026/K2026," ")</f>
        <v xml:space="preserve"> </v>
      </c>
      <c r="R2026" s="8">
        <f>IF(OR($A2026="TUA",$A2026="TYA"),"",IF(ISNUMBER(_xll.BDP($C2026,"DUR_ADJ_OAS_MID")),_xll.BDP($C2026,"DUR_ADJ_OAS_MID"),IF(ISNUMBER(_xll.BDP($E2026&amp;" ISIN","DUR_ADJ_OAS_MID")),_xll.BDP($E2026&amp;" ISIN","DUR_ADJ_OAS_MID")," ")))</f>
        <v>5.1940685311947114E-2</v>
      </c>
      <c r="S2026" s="7">
        <f t="shared" si="32"/>
        <v>1.1471801550395231E-3</v>
      </c>
      <c r="T2026" t="s">
        <v>5496</v>
      </c>
      <c r="U2026" t="s">
        <v>96</v>
      </c>
      <c r="AG2026">
        <v>-3.6499999999999998E-4</v>
      </c>
    </row>
    <row r="2027" spans="1:33" x14ac:dyDescent="0.25">
      <c r="A2027" t="s">
        <v>108</v>
      </c>
      <c r="B2027" t="s">
        <v>2181</v>
      </c>
      <c r="C2027" t="s">
        <v>2181</v>
      </c>
      <c r="D2027" t="s">
        <v>2182</v>
      </c>
      <c r="E2027" t="s">
        <v>2183</v>
      </c>
      <c r="F2027" t="s">
        <v>2184</v>
      </c>
      <c r="G2027" s="1">
        <v>100000000</v>
      </c>
      <c r="H2027" s="1">
        <v>99.779083</v>
      </c>
      <c r="I2027" s="2">
        <v>99779083</v>
      </c>
      <c r="J2027" s="3">
        <v>2.2081960000000001E-2</v>
      </c>
      <c r="K2027" s="4">
        <v>4518578118.7200003</v>
      </c>
      <c r="L2027" s="5">
        <v>45160001</v>
      </c>
      <c r="M2027" s="6">
        <v>100.05708633</v>
      </c>
      <c r="N2027" s="7" t="str">
        <f>IF(ISNUMBER(_xll.BDP($C2027, "DELTA_MID")),_xll.BDP($C2027, "DELTA_MID")," ")</f>
        <v xml:space="preserve"> </v>
      </c>
      <c r="O2027" s="7" t="str">
        <f>IF(ISNUMBER(N2027),_xll.BDP($C2027, "OPT_UNDL_TICKER"),"")</f>
        <v/>
      </c>
      <c r="P2027" s="8" t="str">
        <f>IF(ISNUMBER(N2027),_xll.BDP($C2027, "OPT_UNDL_PX")," ")</f>
        <v xml:space="preserve"> </v>
      </c>
      <c r="Q2027" s="7" t="str">
        <f>IF(ISNUMBER(N2027),+G2027*_xll.BDP($C2027, "PX_POS_MULT_FACTOR")*P2027/K2027," ")</f>
        <v xml:space="preserve"> </v>
      </c>
      <c r="R2027" s="8">
        <f>IF(OR($A2027="TUA",$A2027="TYA"),"",IF(ISNUMBER(_xll.BDP($C2027,"DUR_ADJ_OAS_MID")),_xll.BDP($C2027,"DUR_ADJ_OAS_MID"),IF(ISNUMBER(_xll.BDP($E2027&amp;" ISIN","DUR_ADJ_OAS_MID")),_xll.BDP($E2027&amp;" ISIN","DUR_ADJ_OAS_MID")," ")))</f>
        <v>5.7398874625193788E-2</v>
      </c>
      <c r="S2027" s="7">
        <f t="shared" si="32"/>
        <v>1.2674796535185444E-3</v>
      </c>
      <c r="T2027" t="s">
        <v>2184</v>
      </c>
      <c r="U2027" t="s">
        <v>96</v>
      </c>
      <c r="AG2027">
        <v>-3.6499999999999998E-4</v>
      </c>
    </row>
    <row r="2028" spans="1:33" x14ac:dyDescent="0.25">
      <c r="A2028" t="s">
        <v>108</v>
      </c>
      <c r="B2028" t="s">
        <v>154</v>
      </c>
      <c r="C2028" t="s">
        <v>154</v>
      </c>
      <c r="D2028" t="s">
        <v>155</v>
      </c>
      <c r="E2028" t="s">
        <v>156</v>
      </c>
      <c r="F2028" t="s">
        <v>157</v>
      </c>
      <c r="G2028" s="1">
        <v>100000000</v>
      </c>
      <c r="H2028" s="1">
        <v>99.518332999999998</v>
      </c>
      <c r="I2028" s="2">
        <v>99518333</v>
      </c>
      <c r="J2028" s="3">
        <v>2.202426E-2</v>
      </c>
      <c r="K2028" s="4">
        <v>4518578118.7200003</v>
      </c>
      <c r="L2028" s="5">
        <v>45160001</v>
      </c>
      <c r="M2028" s="6">
        <v>100.05708633</v>
      </c>
      <c r="N2028" s="7" t="str">
        <f>IF(ISNUMBER(_xll.BDP($C2028, "DELTA_MID")),_xll.BDP($C2028, "DELTA_MID")," ")</f>
        <v xml:space="preserve"> </v>
      </c>
      <c r="O2028" s="7" t="str">
        <f>IF(ISNUMBER(N2028),_xll.BDP($C2028, "OPT_UNDL_TICKER"),"")</f>
        <v/>
      </c>
      <c r="P2028" s="8" t="str">
        <f>IF(ISNUMBER(N2028),_xll.BDP($C2028, "OPT_UNDL_PX")," ")</f>
        <v xml:space="preserve"> </v>
      </c>
      <c r="Q2028" s="7" t="str">
        <f>IF(ISNUMBER(N2028),+G2028*_xll.BDP($C2028, "PX_POS_MULT_FACTOR")*P2028/K2028," ")</f>
        <v xml:space="preserve"> </v>
      </c>
      <c r="R2028" s="8">
        <f>IF(OR($A2028="TUA",$A2028="TYA"),"",IF(ISNUMBER(_xll.BDP($C2028,"DUR_ADJ_OAS_MID")),_xll.BDP($C2028,"DUR_ADJ_OAS_MID"),IF(ISNUMBER(_xll.BDP($E2028&amp;" ISIN","DUR_ADJ_OAS_MID")),_xll.BDP($E2028&amp;" ISIN","DUR_ADJ_OAS_MID")," ")))</f>
        <v>0.12807389331332017</v>
      </c>
      <c r="S2028" s="7">
        <f t="shared" si="32"/>
        <v>2.820732725544825E-3</v>
      </c>
      <c r="T2028" t="s">
        <v>157</v>
      </c>
      <c r="U2028" t="s">
        <v>96</v>
      </c>
      <c r="AG2028">
        <v>-3.6499999999999998E-4</v>
      </c>
    </row>
    <row r="2029" spans="1:33" x14ac:dyDescent="0.25">
      <c r="A2029" t="s">
        <v>108</v>
      </c>
      <c r="B2029" t="s">
        <v>92</v>
      </c>
      <c r="C2029" t="s">
        <v>92</v>
      </c>
      <c r="D2029" t="s">
        <v>93</v>
      </c>
      <c r="E2029" t="s">
        <v>94</v>
      </c>
      <c r="F2029" t="s">
        <v>95</v>
      </c>
      <c r="G2029" s="1">
        <v>100000000</v>
      </c>
      <c r="H2029" s="1">
        <v>99.659527999999995</v>
      </c>
      <c r="I2029" s="2">
        <v>99659528</v>
      </c>
      <c r="J2029" s="3">
        <v>2.205551E-2</v>
      </c>
      <c r="K2029" s="4">
        <v>4518578118.7200003</v>
      </c>
      <c r="L2029" s="5">
        <v>45160001</v>
      </c>
      <c r="M2029" s="6">
        <v>100.05708633</v>
      </c>
      <c r="N2029" s="7" t="str">
        <f>IF(ISNUMBER(_xll.BDP($C2029, "DELTA_MID")),_xll.BDP($C2029, "DELTA_MID")," ")</f>
        <v xml:space="preserve"> </v>
      </c>
      <c r="O2029" s="7" t="str">
        <f>IF(ISNUMBER(N2029),_xll.BDP($C2029, "OPT_UNDL_TICKER"),"")</f>
        <v/>
      </c>
      <c r="P2029" s="8" t="str">
        <f>IF(ISNUMBER(N2029),_xll.BDP($C2029, "OPT_UNDL_PX")," ")</f>
        <v xml:space="preserve"> </v>
      </c>
      <c r="Q2029" s="7" t="str">
        <f>IF(ISNUMBER(N2029),+G2029*_xll.BDP($C2029, "PX_POS_MULT_FACTOR")*P2029/K2029," ")</f>
        <v xml:space="preserve"> </v>
      </c>
      <c r="R2029" s="8">
        <f>IF(OR($A2029="TUA",$A2029="TYA"),"",IF(ISNUMBER(_xll.BDP($C2029,"DUR_ADJ_OAS_MID")),_xll.BDP($C2029,"DUR_ADJ_OAS_MID"),IF(ISNUMBER(_xll.BDP($E2029&amp;" ISIN","DUR_ADJ_OAS_MID")),_xll.BDP($E2029&amp;" ISIN","DUR_ADJ_OAS_MID")," ")))</f>
        <v>9.0067984194271797E-2</v>
      </c>
      <c r="S2029" s="7">
        <f t="shared" si="32"/>
        <v>1.9864953260766037E-3</v>
      </c>
      <c r="T2029" t="s">
        <v>95</v>
      </c>
      <c r="U2029" t="s">
        <v>96</v>
      </c>
      <c r="AG2029">
        <v>-3.6499999999999998E-4</v>
      </c>
    </row>
    <row r="2030" spans="1:33" x14ac:dyDescent="0.25">
      <c r="A2030" t="s">
        <v>108</v>
      </c>
      <c r="B2030" t="s">
        <v>97</v>
      </c>
      <c r="C2030" t="s">
        <v>97</v>
      </c>
      <c r="D2030" t="s">
        <v>98</v>
      </c>
      <c r="E2030" t="s">
        <v>99</v>
      </c>
      <c r="F2030" t="s">
        <v>100</v>
      </c>
      <c r="G2030" s="1">
        <v>101000000</v>
      </c>
      <c r="H2030" s="1">
        <v>99.382955999999993</v>
      </c>
      <c r="I2030" s="2">
        <v>100376785.56</v>
      </c>
      <c r="J2030" s="3">
        <v>2.221424E-2</v>
      </c>
      <c r="K2030" s="4">
        <v>4518578118.7200003</v>
      </c>
      <c r="L2030" s="5">
        <v>45160001</v>
      </c>
      <c r="M2030" s="6">
        <v>100.05708633</v>
      </c>
      <c r="N2030" s="7" t="str">
        <f>IF(ISNUMBER(_xll.BDP($C2030, "DELTA_MID")),_xll.BDP($C2030, "DELTA_MID")," ")</f>
        <v xml:space="preserve"> </v>
      </c>
      <c r="O2030" s="7" t="str">
        <f>IF(ISNUMBER(N2030),_xll.BDP($C2030, "OPT_UNDL_TICKER"),"")</f>
        <v/>
      </c>
      <c r="P2030" s="8" t="str">
        <f>IF(ISNUMBER(N2030),_xll.BDP($C2030, "OPT_UNDL_PX")," ")</f>
        <v xml:space="preserve"> </v>
      </c>
      <c r="Q2030" s="7" t="str">
        <f>IF(ISNUMBER(N2030),+G2030*_xll.BDP($C2030, "PX_POS_MULT_FACTOR")*P2030/K2030," ")</f>
        <v xml:space="preserve"> </v>
      </c>
      <c r="R2030" s="8">
        <f>IF(OR($A2030="TUA",$A2030="TYA"),"",IF(ISNUMBER(_xll.BDP($C2030,"DUR_ADJ_OAS_MID")),_xll.BDP($C2030,"DUR_ADJ_OAS_MID"),IF(ISNUMBER(_xll.BDP($E2030&amp;" ISIN","DUR_ADJ_OAS_MID")),_xll.BDP($E2030&amp;" ISIN","DUR_ADJ_OAS_MID")," ")))</f>
        <v>0.16605854144542379</v>
      </c>
      <c r="S2030" s="7">
        <f t="shared" si="32"/>
        <v>3.6888642937185907E-3</v>
      </c>
      <c r="T2030" t="s">
        <v>100</v>
      </c>
      <c r="U2030" t="s">
        <v>96</v>
      </c>
      <c r="AG2030">
        <v>-3.6499999999999998E-4</v>
      </c>
    </row>
    <row r="2031" spans="1:33" x14ac:dyDescent="0.25">
      <c r="A2031" t="s">
        <v>108</v>
      </c>
      <c r="B2031" t="s">
        <v>5497</v>
      </c>
      <c r="C2031" t="s">
        <v>5497</v>
      </c>
      <c r="D2031" t="s">
        <v>5498</v>
      </c>
      <c r="E2031" t="s">
        <v>5499</v>
      </c>
      <c r="F2031" t="s">
        <v>5500</v>
      </c>
      <c r="G2031" s="1">
        <v>50000000</v>
      </c>
      <c r="H2031" s="1">
        <v>99.224333000000001</v>
      </c>
      <c r="I2031" s="2">
        <v>49612166.5</v>
      </c>
      <c r="J2031" s="3">
        <v>1.0979600000000001E-2</v>
      </c>
      <c r="K2031" s="4">
        <v>4518578118.7200003</v>
      </c>
      <c r="L2031" s="5">
        <v>45160001</v>
      </c>
      <c r="M2031" s="6">
        <v>100.05708633</v>
      </c>
      <c r="N2031" s="7" t="str">
        <f>IF(ISNUMBER(_xll.BDP($C2031, "DELTA_MID")),_xll.BDP($C2031, "DELTA_MID")," ")</f>
        <v xml:space="preserve"> </v>
      </c>
      <c r="O2031" s="7" t="str">
        <f>IF(ISNUMBER(N2031),_xll.BDP($C2031, "OPT_UNDL_TICKER"),"")</f>
        <v/>
      </c>
      <c r="P2031" s="8" t="str">
        <f>IF(ISNUMBER(N2031),_xll.BDP($C2031, "OPT_UNDL_PX")," ")</f>
        <v xml:space="preserve"> </v>
      </c>
      <c r="Q2031" s="7" t="str">
        <f>IF(ISNUMBER(N2031),+G2031*_xll.BDP($C2031, "PX_POS_MULT_FACTOR")*P2031/K2031," ")</f>
        <v xml:space="preserve"> </v>
      </c>
      <c r="R2031" s="8">
        <f>IF(OR($A2031="TUA",$A2031="TYA"),"",IF(ISNUMBER(_xll.BDP($C2031,"DUR_ADJ_OAS_MID")),_xll.BDP($C2031,"DUR_ADJ_OAS_MID"),IF(ISNUMBER(_xll.BDP($E2031&amp;" ISIN","DUR_ADJ_OAS_MID")),_xll.BDP($E2031&amp;" ISIN","DUR_ADJ_OAS_MID")," ")))</f>
        <v>0.20922650082358904</v>
      </c>
      <c r="S2031" s="7">
        <f t="shared" si="32"/>
        <v>2.2972232884426783E-3</v>
      </c>
      <c r="T2031" t="s">
        <v>5500</v>
      </c>
      <c r="U2031" t="s">
        <v>96</v>
      </c>
      <c r="AG2031">
        <v>-3.6499999999999998E-4</v>
      </c>
    </row>
    <row r="2032" spans="1:33" x14ac:dyDescent="0.25">
      <c r="A2032" t="s">
        <v>108</v>
      </c>
      <c r="B2032" t="s">
        <v>2230</v>
      </c>
      <c r="C2032" t="s">
        <v>2230</v>
      </c>
      <c r="D2032" t="s">
        <v>2231</v>
      </c>
      <c r="E2032" t="s">
        <v>2232</v>
      </c>
      <c r="F2032" t="s">
        <v>2233</v>
      </c>
      <c r="G2032" s="1">
        <v>100000000</v>
      </c>
      <c r="H2032" s="1">
        <v>99.111249999999998</v>
      </c>
      <c r="I2032" s="2">
        <v>99111250</v>
      </c>
      <c r="J2032" s="3">
        <v>2.1934169999999999E-2</v>
      </c>
      <c r="K2032" s="4">
        <v>4518578118.7200003</v>
      </c>
      <c r="L2032" s="5">
        <v>45160001</v>
      </c>
      <c r="M2032" s="6">
        <v>100.05708633</v>
      </c>
      <c r="N2032" s="7" t="str">
        <f>IF(ISNUMBER(_xll.BDP($C2032, "DELTA_MID")),_xll.BDP($C2032, "DELTA_MID")," ")</f>
        <v xml:space="preserve"> </v>
      </c>
      <c r="O2032" s="7" t="str">
        <f>IF(ISNUMBER(N2032),_xll.BDP($C2032, "OPT_UNDL_TICKER"),"")</f>
        <v/>
      </c>
      <c r="P2032" s="8" t="str">
        <f>IF(ISNUMBER(N2032),_xll.BDP($C2032, "OPT_UNDL_PX")," ")</f>
        <v xml:space="preserve"> </v>
      </c>
      <c r="Q2032" s="7" t="str">
        <f>IF(ISNUMBER(N2032),+G2032*_xll.BDP($C2032, "PX_POS_MULT_FACTOR")*P2032/K2032," ")</f>
        <v xml:space="preserve"> </v>
      </c>
      <c r="R2032" s="8">
        <f>IF(OR($A2032="TUA",$A2032="TYA"),"",IF(ISNUMBER(_xll.BDP($C2032,"DUR_ADJ_OAS_MID")),_xll.BDP($C2032,"DUR_ADJ_OAS_MID"),IF(ISNUMBER(_xll.BDP($E2032&amp;" ISIN","DUR_ADJ_OAS_MID")),_xll.BDP($E2032&amp;" ISIN","DUR_ADJ_OAS_MID")," ")))</f>
        <v>0.24163738637970478</v>
      </c>
      <c r="S2032" s="7">
        <f t="shared" si="32"/>
        <v>5.300115511208129E-3</v>
      </c>
      <c r="T2032" t="s">
        <v>2233</v>
      </c>
      <c r="U2032" t="s">
        <v>96</v>
      </c>
      <c r="AG2032">
        <v>-3.6499999999999998E-4</v>
      </c>
    </row>
    <row r="2033" spans="1:33" x14ac:dyDescent="0.25">
      <c r="A2033" t="s">
        <v>108</v>
      </c>
      <c r="B2033" t="s">
        <v>1849</v>
      </c>
      <c r="C2033" t="s">
        <v>1849</v>
      </c>
      <c r="D2033" t="s">
        <v>1850</v>
      </c>
      <c r="E2033" t="s">
        <v>1851</v>
      </c>
      <c r="F2033" t="s">
        <v>1852</v>
      </c>
      <c r="G2033" s="1">
        <v>100000000</v>
      </c>
      <c r="H2033" s="1">
        <v>99.037341999999995</v>
      </c>
      <c r="I2033" s="2">
        <v>99037342</v>
      </c>
      <c r="J2033" s="3">
        <v>2.1917809999999999E-2</v>
      </c>
      <c r="K2033" s="4">
        <v>4518578118.7200003</v>
      </c>
      <c r="L2033" s="5">
        <v>45160001</v>
      </c>
      <c r="M2033" s="6">
        <v>100.05708633</v>
      </c>
      <c r="N2033" s="7" t="str">
        <f>IF(ISNUMBER(_xll.BDP($C2033, "DELTA_MID")),_xll.BDP($C2033, "DELTA_MID")," ")</f>
        <v xml:space="preserve"> </v>
      </c>
      <c r="O2033" s="7" t="str">
        <f>IF(ISNUMBER(N2033),_xll.BDP($C2033, "OPT_UNDL_TICKER"),"")</f>
        <v/>
      </c>
      <c r="P2033" s="8" t="str">
        <f>IF(ISNUMBER(N2033),_xll.BDP($C2033, "OPT_UNDL_PX")," ")</f>
        <v xml:space="preserve"> </v>
      </c>
      <c r="Q2033" s="7" t="str">
        <f>IF(ISNUMBER(N2033),+G2033*_xll.BDP($C2033, "PX_POS_MULT_FACTOR")*P2033/K2033," ")</f>
        <v xml:space="preserve"> </v>
      </c>
      <c r="R2033" s="8">
        <f>IF(OR($A2033="TUA",$A2033="TYA"),"",IF(ISNUMBER(_xll.BDP($C2033,"DUR_ADJ_OAS_MID")),_xll.BDP($C2033,"DUR_ADJ_OAS_MID"),IF(ISNUMBER(_xll.BDP($E2033&amp;" ISIN","DUR_ADJ_OAS_MID")),_xll.BDP($E2033&amp;" ISIN","DUR_ADJ_OAS_MID")," ")))</f>
        <v>0.26039411677753782</v>
      </c>
      <c r="S2033" s="7">
        <f t="shared" si="32"/>
        <v>5.7072687766478863E-3</v>
      </c>
      <c r="T2033" t="s">
        <v>1852</v>
      </c>
      <c r="U2033" t="s">
        <v>96</v>
      </c>
      <c r="AG2033">
        <v>-3.6499999999999998E-4</v>
      </c>
    </row>
    <row r="2034" spans="1:33" x14ac:dyDescent="0.25">
      <c r="A2034" t="s">
        <v>108</v>
      </c>
      <c r="B2034" t="s">
        <v>5501</v>
      </c>
      <c r="F2034" t="s">
        <v>5502</v>
      </c>
      <c r="G2034" s="1">
        <v>104250000</v>
      </c>
      <c r="H2034" s="1">
        <v>100</v>
      </c>
      <c r="I2034" s="2">
        <v>104250000</v>
      </c>
      <c r="J2034" s="3">
        <v>2.3071419999999999E-2</v>
      </c>
      <c r="K2034" s="4">
        <v>4518578118.7200003</v>
      </c>
      <c r="L2034" s="5">
        <v>45160001</v>
      </c>
      <c r="M2034" s="6">
        <v>100.05708633</v>
      </c>
      <c r="N2034" s="7" t="str">
        <f>IF(ISNUMBER(_xll.BDP($C2034, "DELTA_MID")),_xll.BDP($C2034, "DELTA_MID")," ")</f>
        <v xml:space="preserve"> </v>
      </c>
      <c r="O2034" s="7" t="str">
        <f>IF(ISNUMBER(N2034),_xll.BDP($C2034, "OPT_UNDL_TICKER"),"")</f>
        <v/>
      </c>
      <c r="P2034" s="8" t="str">
        <f>IF(ISNUMBER(N2034),_xll.BDP($C2034, "OPT_UNDL_PX")," ")</f>
        <v xml:space="preserve"> </v>
      </c>
      <c r="Q2034" s="7" t="str">
        <f>IF(ISNUMBER(N2034),+G2034*_xll.BDP($C2034, "PX_POS_MULT_FACTOR")*P2034/K2034," ")</f>
        <v xml:space="preserve"> </v>
      </c>
      <c r="R2034" s="8" t="str">
        <f>IF(OR($A2034="TUA",$A2034="TYA"),"",IF(ISNUMBER(_xll.BDP($C2034,"DUR_ADJ_OAS_MID")),_xll.BDP($C2034,"DUR_ADJ_OAS_MID"),IF(ISNUMBER(_xll.BDP($E2034&amp;" ISIN","DUR_ADJ_OAS_MID")),_xll.BDP($E2034&amp;" ISIN","DUR_ADJ_OAS_MID")," ")))</f>
        <v xml:space="preserve"> </v>
      </c>
      <c r="S2034" s="7" t="str">
        <f t="shared" si="32"/>
        <v xml:space="preserve"> </v>
      </c>
      <c r="T2034" t="s">
        <v>5502</v>
      </c>
      <c r="U2034" t="s">
        <v>5503</v>
      </c>
      <c r="AG2034">
        <v>-3.6499999999999998E-4</v>
      </c>
    </row>
    <row r="2035" spans="1:33" x14ac:dyDescent="0.25">
      <c r="A2035" t="s">
        <v>108</v>
      </c>
      <c r="B2035" t="s">
        <v>5504</v>
      </c>
      <c r="F2035" t="s">
        <v>5505</v>
      </c>
      <c r="G2035" s="1">
        <v>99999913</v>
      </c>
      <c r="H2035" s="1">
        <v>100</v>
      </c>
      <c r="I2035" s="2">
        <v>99999913</v>
      </c>
      <c r="J2035" s="3">
        <v>2.2130839999999999E-2</v>
      </c>
      <c r="K2035" s="4">
        <v>4518578118.7200003</v>
      </c>
      <c r="L2035" s="5">
        <v>45160001</v>
      </c>
      <c r="M2035" s="6">
        <v>100.05708633</v>
      </c>
      <c r="N2035" s="7" t="str">
        <f>IF(ISNUMBER(_xll.BDP($C2035, "DELTA_MID")),_xll.BDP($C2035, "DELTA_MID")," ")</f>
        <v xml:space="preserve"> </v>
      </c>
      <c r="O2035" s="7" t="str">
        <f>IF(ISNUMBER(N2035),_xll.BDP($C2035, "OPT_UNDL_TICKER"),"")</f>
        <v/>
      </c>
      <c r="P2035" s="8" t="str">
        <f>IF(ISNUMBER(N2035),_xll.BDP($C2035, "OPT_UNDL_PX")," ")</f>
        <v xml:space="preserve"> </v>
      </c>
      <c r="Q2035" s="7" t="str">
        <f>IF(ISNUMBER(N2035),+G2035*_xll.BDP($C2035, "PX_POS_MULT_FACTOR")*P2035/K2035," ")</f>
        <v xml:space="preserve"> </v>
      </c>
      <c r="R2035" s="8" t="str">
        <f>IF(OR($A2035="TUA",$A2035="TYA"),"",IF(ISNUMBER(_xll.BDP($C2035,"DUR_ADJ_OAS_MID")),_xll.BDP($C2035,"DUR_ADJ_OAS_MID"),IF(ISNUMBER(_xll.BDP($E2035&amp;" ISIN","DUR_ADJ_OAS_MID")),_xll.BDP($E2035&amp;" ISIN","DUR_ADJ_OAS_MID")," ")))</f>
        <v xml:space="preserve"> </v>
      </c>
      <c r="S2035" s="7" t="str">
        <f t="shared" si="32"/>
        <v xml:space="preserve"> </v>
      </c>
      <c r="T2035" t="s">
        <v>5505</v>
      </c>
      <c r="U2035" t="s">
        <v>5503</v>
      </c>
      <c r="AG2035">
        <v>-3.6499999999999998E-4</v>
      </c>
    </row>
    <row r="2036" spans="1:33" x14ac:dyDescent="0.25">
      <c r="A2036" t="s">
        <v>108</v>
      </c>
      <c r="B2036" t="s">
        <v>5506</v>
      </c>
      <c r="C2036" t="s">
        <v>105</v>
      </c>
      <c r="G2036" s="1">
        <v>162616092.28999999</v>
      </c>
      <c r="H2036" s="1">
        <v>1</v>
      </c>
      <c r="I2036" s="2">
        <v>162616092.28999999</v>
      </c>
      <c r="J2036" s="3">
        <v>3.5988329999999999E-2</v>
      </c>
      <c r="K2036" s="4">
        <v>4518578118.7200003</v>
      </c>
      <c r="L2036" s="5">
        <v>45160001</v>
      </c>
      <c r="M2036" s="6">
        <v>100.05708633</v>
      </c>
      <c r="N2036" s="7" t="str">
        <f>IF(ISNUMBER(_xll.BDP($C2036, "DELTA_MID")),_xll.BDP($C2036, "DELTA_MID")," ")</f>
        <v xml:space="preserve"> </v>
      </c>
      <c r="O2036" s="7" t="str">
        <f>IF(ISNUMBER(N2036),_xll.BDP($C2036, "OPT_UNDL_TICKER"),"")</f>
        <v/>
      </c>
      <c r="P2036" s="8" t="str">
        <f>IF(ISNUMBER(N2036),_xll.BDP($C2036, "OPT_UNDL_PX")," ")</f>
        <v xml:space="preserve"> </v>
      </c>
      <c r="Q2036" s="7" t="str">
        <f>IF(ISNUMBER(N2036),+G2036*_xll.BDP($C2036, "PX_POS_MULT_FACTOR")*P2036/K2036," ")</f>
        <v xml:space="preserve"> </v>
      </c>
      <c r="R2036" s="8" t="str">
        <f>IF(OR($A2036="TUA",$A2036="TYA"),"",IF(ISNUMBER(_xll.BDP($C2036,"DUR_ADJ_OAS_MID")),_xll.BDP($C2036,"DUR_ADJ_OAS_MID"),IF(ISNUMBER(_xll.BDP($E2036&amp;" ISIN","DUR_ADJ_OAS_MID")),_xll.BDP($E2036&amp;" ISIN","DUR_ADJ_OAS_MID")," ")))</f>
        <v xml:space="preserve"> </v>
      </c>
      <c r="S2036" s="7" t="str">
        <f t="shared" si="32"/>
        <v xml:space="preserve"> </v>
      </c>
      <c r="T2036" t="s">
        <v>105</v>
      </c>
      <c r="U2036" t="s">
        <v>105</v>
      </c>
      <c r="AG2036">
        <v>-3.6499999999999998E-4</v>
      </c>
    </row>
    <row r="2037" spans="1:33" x14ac:dyDescent="0.25">
      <c r="N2037" s="7" t="str">
        <f>IF(ISNUMBER(_xll.BDP($C2037, "DELTA_MID")),_xll.BDP($C2037, "DELTA_MID")," ")</f>
        <v xml:space="preserve"> </v>
      </c>
      <c r="O2037" s="7" t="str">
        <f>IF(ISNUMBER(N2037),_xll.BDP($C2037, "OPT_UNDL_TICKER"),"")</f>
        <v/>
      </c>
      <c r="P2037" s="8" t="str">
        <f>IF(ISNUMBER(N2037),_xll.BDP($C2037, "OPT_UNDL_PX")," ")</f>
        <v xml:space="preserve"> </v>
      </c>
      <c r="Q2037" s="7" t="str">
        <f>IF(ISNUMBER(N2037),+G2037*_xll.BDP($C2037, "PX_POS_MULT_FACTOR")*P2037/K2037," ")</f>
        <v xml:space="preserve"> </v>
      </c>
      <c r="R2037" s="8" t="str">
        <f>IF(OR($A2037="TUA",$A2037="TYA"),"",IF(ISNUMBER(_xll.BDP($C2037,"DUR_ADJ_OAS_MID")),_xll.BDP($C2037,"DUR_ADJ_OAS_MID"),IF(ISNUMBER(_xll.BDP($E2037&amp;" ISIN","DUR_ADJ_OAS_MID")),_xll.BDP($E2037&amp;" ISIN","DUR_ADJ_OAS_MID")," ")))</f>
        <v xml:space="preserve"> </v>
      </c>
      <c r="S2037" s="7" t="str">
        <f t="shared" si="32"/>
        <v xml:space="preserve"> </v>
      </c>
    </row>
    <row r="2038" spans="1:33" x14ac:dyDescent="0.25">
      <c r="A2038" t="s">
        <v>5507</v>
      </c>
      <c r="B2038" t="s">
        <v>5508</v>
      </c>
      <c r="C2038" t="s">
        <v>5509</v>
      </c>
      <c r="D2038" t="s">
        <v>5510</v>
      </c>
      <c r="E2038" t="s">
        <v>5511</v>
      </c>
      <c r="F2038" t="s">
        <v>5512</v>
      </c>
      <c r="G2038" s="1">
        <v>211302</v>
      </c>
      <c r="H2038" s="1">
        <v>25.26</v>
      </c>
      <c r="I2038" s="2">
        <v>5337488.5199999996</v>
      </c>
      <c r="J2038" s="3">
        <v>0.10156187999999999</v>
      </c>
      <c r="K2038" s="4">
        <v>52554051.579999998</v>
      </c>
      <c r="L2038" s="5">
        <v>1150001</v>
      </c>
      <c r="M2038" s="6">
        <v>45.699135550000001</v>
      </c>
      <c r="N2038" s="7" t="str">
        <f>IF(ISNUMBER(_xll.BDP($C2038, "DELTA_MID")),_xll.BDP($C2038, "DELTA_MID")," ")</f>
        <v xml:space="preserve"> </v>
      </c>
      <c r="O2038" s="7" t="str">
        <f>IF(ISNUMBER(N2038),_xll.BDP($C2038, "OPT_UNDL_TICKER"),"")</f>
        <v/>
      </c>
      <c r="P2038" s="8" t="str">
        <f>IF(ISNUMBER(N2038),_xll.BDP($C2038, "OPT_UNDL_PX")," ")</f>
        <v xml:space="preserve"> </v>
      </c>
      <c r="Q2038" s="7" t="str">
        <f>IF(ISNUMBER(N2038),+G2038*_xll.BDP($C2038, "PX_POS_MULT_FACTOR")*P2038/K2038," ")</f>
        <v xml:space="preserve"> </v>
      </c>
      <c r="R2038" s="8" t="str">
        <f>IF(OR($A2038="TUA",$A2038="TYA"),"",IF(ISNUMBER(_xll.BDP($C2038,"DUR_ADJ_OAS_MID")),_xll.BDP($C2038,"DUR_ADJ_OAS_MID"),IF(ISNUMBER(_xll.BDP($E2038&amp;" ISIN","DUR_ADJ_OAS_MID")),_xll.BDP($E2038&amp;" ISIN","DUR_ADJ_OAS_MID")," ")))</f>
        <v xml:space="preserve"> </v>
      </c>
      <c r="S2038" s="7" t="str">
        <f t="shared" si="32"/>
        <v xml:space="preserve"> </v>
      </c>
      <c r="T2038" t="s">
        <v>5512</v>
      </c>
      <c r="U2038" t="s">
        <v>41</v>
      </c>
    </row>
    <row r="2039" spans="1:33" x14ac:dyDescent="0.25">
      <c r="A2039" t="s">
        <v>5507</v>
      </c>
      <c r="B2039" t="s">
        <v>1807</v>
      </c>
      <c r="C2039" t="s">
        <v>1808</v>
      </c>
      <c r="D2039" t="s">
        <v>1809</v>
      </c>
      <c r="E2039" t="s">
        <v>1810</v>
      </c>
      <c r="F2039" t="s">
        <v>1811</v>
      </c>
      <c r="G2039" s="1">
        <v>66776</v>
      </c>
      <c r="H2039" s="1">
        <v>698.65</v>
      </c>
      <c r="I2039" s="2">
        <v>46653052.399999999</v>
      </c>
      <c r="J2039" s="3">
        <v>0.88771562000000004</v>
      </c>
      <c r="K2039" s="4">
        <v>52554051.579999998</v>
      </c>
      <c r="L2039" s="5">
        <v>1150001</v>
      </c>
      <c r="M2039" s="6">
        <v>45.699135550000001</v>
      </c>
      <c r="N2039" s="7" t="str">
        <f>IF(ISNUMBER(_xll.BDP($C2039, "DELTA_MID")),_xll.BDP($C2039, "DELTA_MID")," ")</f>
        <v xml:space="preserve"> </v>
      </c>
      <c r="O2039" s="7" t="str">
        <f>IF(ISNUMBER(N2039),_xll.BDP($C2039, "OPT_UNDL_TICKER"),"")</f>
        <v/>
      </c>
      <c r="P2039" s="8" t="str">
        <f>IF(ISNUMBER(N2039),_xll.BDP($C2039, "OPT_UNDL_PX")," ")</f>
        <v xml:space="preserve"> </v>
      </c>
      <c r="Q2039" s="7" t="str">
        <f>IF(ISNUMBER(N2039),+G2039*_xll.BDP($C2039, "PX_POS_MULT_FACTOR")*P2039/K2039," ")</f>
        <v xml:space="preserve"> </v>
      </c>
      <c r="R2039" s="8" t="str">
        <f>IF(OR($A2039="TUA",$A2039="TYA"),"",IF(ISNUMBER(_xll.BDP($C2039,"DUR_ADJ_OAS_MID")),_xll.BDP($C2039,"DUR_ADJ_OAS_MID"),IF(ISNUMBER(_xll.BDP($E2039&amp;" ISIN","DUR_ADJ_OAS_MID")),_xll.BDP($E2039&amp;" ISIN","DUR_ADJ_OAS_MID")," ")))</f>
        <v xml:space="preserve"> </v>
      </c>
      <c r="S2039" s="7" t="str">
        <f t="shared" si="32"/>
        <v xml:space="preserve"> </v>
      </c>
      <c r="T2039" t="s">
        <v>1811</v>
      </c>
      <c r="U2039" t="s">
        <v>41</v>
      </c>
    </row>
    <row r="2040" spans="1:33" x14ac:dyDescent="0.25">
      <c r="A2040" t="s">
        <v>5507</v>
      </c>
      <c r="B2040" t="s">
        <v>1812</v>
      </c>
      <c r="C2040" t="s">
        <v>1813</v>
      </c>
      <c r="F2040" t="s">
        <v>1812</v>
      </c>
      <c r="G2040" s="1">
        <v>17</v>
      </c>
      <c r="H2040" s="1">
        <v>7008.5</v>
      </c>
      <c r="I2040" s="2">
        <v>5957225</v>
      </c>
      <c r="J2040" s="3">
        <v>0.11335425</v>
      </c>
      <c r="K2040" s="4">
        <v>52554051.579999998</v>
      </c>
      <c r="L2040" s="5">
        <v>1150001</v>
      </c>
      <c r="M2040" s="6">
        <v>45.699135550000001</v>
      </c>
      <c r="N2040" s="7" t="str">
        <f>IF(ISNUMBER(_xll.BDP($C2040, "DELTA_MID")),_xll.BDP($C2040, "DELTA_MID")," ")</f>
        <v xml:space="preserve"> </v>
      </c>
      <c r="O2040" s="7" t="str">
        <f>IF(ISNUMBER(N2040),_xll.BDP($C2040, "OPT_UNDL_TICKER"),"")</f>
        <v/>
      </c>
      <c r="P2040" s="8" t="str">
        <f>IF(ISNUMBER(N2040),_xll.BDP($C2040, "OPT_UNDL_PX")," ")</f>
        <v xml:space="preserve"> </v>
      </c>
      <c r="Q2040" s="7" t="str">
        <f>IF(ISNUMBER(N2040),+G2040*_xll.BDP($C2040, "PX_POS_MULT_FACTOR")*P2040/K2040," ")</f>
        <v xml:space="preserve"> </v>
      </c>
      <c r="R2040" s="8" t="str">
        <f>IF(OR($A2040="TUA",$A2040="TYA"),"",IF(ISNUMBER(_xll.BDP($C2040,"DUR_ADJ_OAS_MID")),_xll.BDP($C2040,"DUR_ADJ_OAS_MID"),IF(ISNUMBER(_xll.BDP($E2040&amp;" ISIN","DUR_ADJ_OAS_MID")),_xll.BDP($E2040&amp;" ISIN","DUR_ADJ_OAS_MID")," ")))</f>
        <v xml:space="preserve"> </v>
      </c>
      <c r="S2040" s="7" t="str">
        <f t="shared" si="32"/>
        <v xml:space="preserve"> </v>
      </c>
      <c r="T2040" t="s">
        <v>1814</v>
      </c>
      <c r="U2040" t="s">
        <v>45</v>
      </c>
    </row>
    <row r="2041" spans="1:33" x14ac:dyDescent="0.25">
      <c r="A2041" t="s">
        <v>5507</v>
      </c>
      <c r="B2041" t="s">
        <v>105</v>
      </c>
      <c r="C2041" t="s">
        <v>105</v>
      </c>
      <c r="G2041" s="1">
        <v>563510.66</v>
      </c>
      <c r="H2041" s="1">
        <v>1</v>
      </c>
      <c r="I2041" s="2">
        <v>563510.66</v>
      </c>
      <c r="J2041" s="3">
        <v>1.0722499999999999E-2</v>
      </c>
      <c r="K2041" s="4">
        <v>52554051.579999998</v>
      </c>
      <c r="L2041" s="5">
        <v>1150001</v>
      </c>
      <c r="M2041" s="6">
        <v>45.699135550000001</v>
      </c>
      <c r="N2041" s="7" t="str">
        <f>IF(ISNUMBER(_xll.BDP($C2041, "DELTA_MID")),_xll.BDP($C2041, "DELTA_MID")," ")</f>
        <v xml:space="preserve"> </v>
      </c>
      <c r="O2041" s="7" t="str">
        <f>IF(ISNUMBER(N2041),_xll.BDP($C2041, "OPT_UNDL_TICKER"),"")</f>
        <v/>
      </c>
      <c r="P2041" s="8" t="str">
        <f>IF(ISNUMBER(N2041),_xll.BDP($C2041, "OPT_UNDL_PX")," ")</f>
        <v xml:space="preserve"> </v>
      </c>
      <c r="Q2041" s="7" t="str">
        <f>IF(ISNUMBER(N2041),+G2041*_xll.BDP($C2041, "PX_POS_MULT_FACTOR")*P2041/K2041," ")</f>
        <v xml:space="preserve"> </v>
      </c>
      <c r="R2041" s="8" t="str">
        <f>IF(OR($A2041="TUA",$A2041="TYA"),"",IF(ISNUMBER(_xll.BDP($C2041,"DUR_ADJ_OAS_MID")),_xll.BDP($C2041,"DUR_ADJ_OAS_MID"),IF(ISNUMBER(_xll.BDP($E2041&amp;" ISIN","DUR_ADJ_OAS_MID")),_xll.BDP($E2041&amp;" ISIN","DUR_ADJ_OAS_MID")," ")))</f>
        <v xml:space="preserve"> </v>
      </c>
      <c r="S2041" s="7" t="str">
        <f t="shared" si="32"/>
        <v xml:space="preserve"> </v>
      </c>
      <c r="T2041" t="s">
        <v>105</v>
      </c>
      <c r="U2041" t="s">
        <v>105</v>
      </c>
    </row>
    <row r="2042" spans="1:33" x14ac:dyDescent="0.25">
      <c r="N2042" s="7" t="str">
        <f>IF(ISNUMBER(_xll.BDP($C2042, "DELTA_MID")),_xll.BDP($C2042, "DELTA_MID")," ")</f>
        <v xml:space="preserve"> </v>
      </c>
      <c r="O2042" s="7" t="str">
        <f>IF(ISNUMBER(N2042),_xll.BDP($C2042, "OPT_UNDL_TICKER"),"")</f>
        <v/>
      </c>
      <c r="P2042" s="8" t="str">
        <f>IF(ISNUMBER(N2042),_xll.BDP($C2042, "OPT_UNDL_PX")," ")</f>
        <v xml:space="preserve"> </v>
      </c>
      <c r="Q2042" s="7" t="str">
        <f>IF(ISNUMBER(N2042),+G2042*_xll.BDP($C2042, "PX_POS_MULT_FACTOR")*P2042/K2042," ")</f>
        <v xml:space="preserve"> </v>
      </c>
      <c r="R2042" s="8" t="str">
        <f>IF(OR($A2042="TUA",$A2042="TYA"),"",IF(ISNUMBER(_xll.BDP($C2042,"DUR_ADJ_OAS_MID")),_xll.BDP($C2042,"DUR_ADJ_OAS_MID"),IF(ISNUMBER(_xll.BDP($E2042&amp;" ISIN","DUR_ADJ_OAS_MID")),_xll.BDP($E2042&amp;" ISIN","DUR_ADJ_OAS_MID")," ")))</f>
        <v xml:space="preserve"> </v>
      </c>
      <c r="S2042" s="7" t="str">
        <f t="shared" si="32"/>
        <v xml:space="preserve"> </v>
      </c>
    </row>
    <row r="2043" spans="1:33" x14ac:dyDescent="0.25">
      <c r="A2043" t="s">
        <v>5513</v>
      </c>
      <c r="B2043" t="s">
        <v>1807</v>
      </c>
      <c r="C2043" t="s">
        <v>1808</v>
      </c>
      <c r="D2043" t="s">
        <v>1809</v>
      </c>
      <c r="E2043" t="s">
        <v>1810</v>
      </c>
      <c r="F2043" t="s">
        <v>1811</v>
      </c>
      <c r="G2043" s="1">
        <v>168284</v>
      </c>
      <c r="H2043" s="1">
        <v>698.65</v>
      </c>
      <c r="I2043" s="2">
        <v>117571616.59999999</v>
      </c>
      <c r="J2043" s="3">
        <v>0.99369728000000002</v>
      </c>
      <c r="K2043" s="4">
        <v>118317337.13</v>
      </c>
      <c r="L2043" s="5">
        <v>2975001</v>
      </c>
      <c r="M2043" s="6">
        <v>39.77052012</v>
      </c>
      <c r="N2043" s="7" t="str">
        <f>IF(ISNUMBER(_xll.BDP($C2043, "DELTA_MID")),_xll.BDP($C2043, "DELTA_MID")," ")</f>
        <v xml:space="preserve"> </v>
      </c>
      <c r="O2043" s="7" t="str">
        <f>IF(ISNUMBER(N2043),_xll.BDP($C2043, "OPT_UNDL_TICKER"),"")</f>
        <v/>
      </c>
      <c r="P2043" s="8" t="str">
        <f>IF(ISNUMBER(N2043),_xll.BDP($C2043, "OPT_UNDL_PX")," ")</f>
        <v xml:space="preserve"> </v>
      </c>
      <c r="Q2043" s="7" t="str">
        <f>IF(ISNUMBER(N2043),+G2043*_xll.BDP($C2043, "PX_POS_MULT_FACTOR")*P2043/K2043," ")</f>
        <v xml:space="preserve"> </v>
      </c>
      <c r="R2043" s="8" t="str">
        <f>IF(OR($A2043="TUA",$A2043="TYA"),"",IF(ISNUMBER(_xll.BDP($C2043,"DUR_ADJ_OAS_MID")),_xll.BDP($C2043,"DUR_ADJ_OAS_MID"),IF(ISNUMBER(_xll.BDP($E2043&amp;" ISIN","DUR_ADJ_OAS_MID")),_xll.BDP($E2043&amp;" ISIN","DUR_ADJ_OAS_MID")," ")))</f>
        <v xml:space="preserve"> </v>
      </c>
      <c r="S2043" s="7" t="str">
        <f t="shared" si="32"/>
        <v xml:space="preserve"> </v>
      </c>
      <c r="T2043" t="s">
        <v>1811</v>
      </c>
      <c r="U2043" t="s">
        <v>41</v>
      </c>
      <c r="AG2043">
        <v>-2.15E-3</v>
      </c>
    </row>
    <row r="2044" spans="1:33" x14ac:dyDescent="0.25">
      <c r="A2044" t="s">
        <v>5513</v>
      </c>
      <c r="B2044" t="s">
        <v>113</v>
      </c>
      <c r="C2044" t="s">
        <v>113</v>
      </c>
      <c r="F2044" t="s">
        <v>114</v>
      </c>
      <c r="G2044" s="1">
        <v>96</v>
      </c>
      <c r="H2044" s="1">
        <v>6.95</v>
      </c>
      <c r="I2044" s="2">
        <v>66720</v>
      </c>
      <c r="J2044" s="3">
        <v>5.6391000000000004E-4</v>
      </c>
      <c r="K2044" s="4">
        <v>118317337.13</v>
      </c>
      <c r="L2044" s="5">
        <v>2975001</v>
      </c>
      <c r="M2044" s="6">
        <v>39.77052012</v>
      </c>
      <c r="N2044" s="7">
        <f>IF(ISNUMBER(_xll.BDP($C2044, "DELTA_MID")),_xll.BDP($C2044, "DELTA_MID")," ")</f>
        <v>0.48465599999999998</v>
      </c>
      <c r="O2044" s="7" t="str">
        <f>IF(ISNUMBER(N2044),_xll.BDP($C2044, "OPT_UNDL_TICKER"),"")</f>
        <v>SPX</v>
      </c>
      <c r="P2044" s="8">
        <f>IF(ISNUMBER(N2044),_xll.BDP($C2044, "OPT_UNDL_PX")," ")</f>
        <v>6978.6</v>
      </c>
      <c r="Q2044" s="7">
        <f>IF(ISNUMBER(N2044),+G2044*_xll.BDP($C2044, "PX_POS_MULT_FACTOR")*P2044/K2044," ")</f>
        <v>0.56622775347276788</v>
      </c>
      <c r="R2044" s="8" t="str">
        <f>IF(OR($A2044="TUA",$A2044="TYA"),"",IF(ISNUMBER(_xll.BDP($C2044,"DUR_ADJ_OAS_MID")),_xll.BDP($C2044,"DUR_ADJ_OAS_MID"),IF(ISNUMBER(_xll.BDP($E2044&amp;" ISIN","DUR_ADJ_OAS_MID")),_xll.BDP($E2044&amp;" ISIN","DUR_ADJ_OAS_MID")," ")))</f>
        <v xml:space="preserve"> </v>
      </c>
      <c r="S2044" s="7">
        <f t="shared" si="32"/>
        <v>0.27442567808709778</v>
      </c>
      <c r="T2044" t="s">
        <v>114</v>
      </c>
      <c r="U2044" t="s">
        <v>52</v>
      </c>
      <c r="AG2044">
        <v>-2.15E-3</v>
      </c>
    </row>
    <row r="2045" spans="1:33" x14ac:dyDescent="0.25">
      <c r="A2045" t="s">
        <v>5513</v>
      </c>
      <c r="B2045" t="s">
        <v>115</v>
      </c>
      <c r="C2045" t="s">
        <v>115</v>
      </c>
      <c r="F2045" t="s">
        <v>116</v>
      </c>
      <c r="G2045" s="1">
        <v>86</v>
      </c>
      <c r="H2045" s="1">
        <v>2.75</v>
      </c>
      <c r="I2045" s="2">
        <v>23650</v>
      </c>
      <c r="J2045" s="3">
        <v>1.9989000000000001E-4</v>
      </c>
      <c r="K2045" s="4">
        <v>118317337.13</v>
      </c>
      <c r="L2045" s="5">
        <v>2975001</v>
      </c>
      <c r="M2045" s="6">
        <v>39.77052012</v>
      </c>
      <c r="N2045" s="7">
        <f>IF(ISNUMBER(_xll.BDP($C2045, "DELTA_MID")),_xll.BDP($C2045, "DELTA_MID")," ")</f>
        <v>0.18406400000000001</v>
      </c>
      <c r="O2045" s="7" t="str">
        <f>IF(ISNUMBER(N2045),_xll.BDP($C2045, "OPT_UNDL_TICKER"),"")</f>
        <v>SPX</v>
      </c>
      <c r="P2045" s="8">
        <f>IF(ISNUMBER(N2045),_xll.BDP($C2045, "OPT_UNDL_PX")," ")</f>
        <v>6978.6</v>
      </c>
      <c r="Q2045" s="7">
        <f>IF(ISNUMBER(N2045),+G2045*_xll.BDP($C2045, "PX_POS_MULT_FACTOR")*P2045/K2045," ")</f>
        <v>0.50724569581935453</v>
      </c>
      <c r="R2045" s="8" t="str">
        <f>IF(OR($A2045="TUA",$A2045="TYA"),"",IF(ISNUMBER(_xll.BDP($C2045,"DUR_ADJ_OAS_MID")),_xll.BDP($C2045,"DUR_ADJ_OAS_MID"),IF(ISNUMBER(_xll.BDP($E2045&amp;" ISIN","DUR_ADJ_OAS_MID")),_xll.BDP($E2045&amp;" ISIN","DUR_ADJ_OAS_MID")," ")))</f>
        <v xml:space="preserve"> </v>
      </c>
      <c r="S2045" s="7">
        <f t="shared" si="32"/>
        <v>9.3365671755293672E-2</v>
      </c>
      <c r="T2045" t="s">
        <v>116</v>
      </c>
      <c r="U2045" t="s">
        <v>52</v>
      </c>
      <c r="AG2045">
        <v>-2.15E-3</v>
      </c>
    </row>
    <row r="2046" spans="1:33" x14ac:dyDescent="0.25">
      <c r="A2046" t="s">
        <v>5513</v>
      </c>
      <c r="B2046" t="s">
        <v>117</v>
      </c>
      <c r="C2046" t="s">
        <v>117</v>
      </c>
      <c r="F2046" t="s">
        <v>118</v>
      </c>
      <c r="G2046" s="1">
        <v>66</v>
      </c>
      <c r="H2046" s="1">
        <v>6.7</v>
      </c>
      <c r="I2046" s="2">
        <v>44220</v>
      </c>
      <c r="J2046" s="3">
        <v>3.7374000000000001E-4</v>
      </c>
      <c r="K2046" s="4">
        <v>118317337.13</v>
      </c>
      <c r="L2046" s="5">
        <v>2975001</v>
      </c>
      <c r="M2046" s="6">
        <v>39.77052012</v>
      </c>
      <c r="N2046" s="7">
        <f>IF(ISNUMBER(_xll.BDP($C2046, "DELTA_MID")),_xll.BDP($C2046, "DELTA_MID")," ")</f>
        <v>0.25371700000000003</v>
      </c>
      <c r="O2046" s="7" t="str">
        <f>IF(ISNUMBER(N2046),_xll.BDP($C2046, "OPT_UNDL_TICKER"),"")</f>
        <v>SPX</v>
      </c>
      <c r="P2046" s="8">
        <f>IF(ISNUMBER(N2046),_xll.BDP($C2046, "OPT_UNDL_PX")," ")</f>
        <v>6978.6</v>
      </c>
      <c r="Q2046" s="7">
        <f>IF(ISNUMBER(N2046),+G2046*_xll.BDP($C2046, "PX_POS_MULT_FACTOR")*P2046/K2046," ")</f>
        <v>0.38928158051252792</v>
      </c>
      <c r="R2046" s="8" t="str">
        <f>IF(OR($A2046="TUA",$A2046="TYA"),"",IF(ISNUMBER(_xll.BDP($C2046,"DUR_ADJ_OAS_MID")),_xll.BDP($C2046,"DUR_ADJ_OAS_MID"),IF(ISNUMBER(_xll.BDP($E2046&amp;" ISIN","DUR_ADJ_OAS_MID")),_xll.BDP($E2046&amp;" ISIN","DUR_ADJ_OAS_MID")," ")))</f>
        <v xml:space="preserve"> </v>
      </c>
      <c r="S2046" s="7">
        <f t="shared" si="32"/>
        <v>9.8767354762897053E-2</v>
      </c>
      <c r="T2046" t="s">
        <v>118</v>
      </c>
      <c r="U2046" t="s">
        <v>52</v>
      </c>
      <c r="AG2046">
        <v>-2.15E-3</v>
      </c>
    </row>
    <row r="2047" spans="1:33" x14ac:dyDescent="0.25">
      <c r="A2047" t="s">
        <v>5513</v>
      </c>
      <c r="B2047" t="s">
        <v>119</v>
      </c>
      <c r="C2047" t="s">
        <v>119</v>
      </c>
      <c r="F2047" t="s">
        <v>120</v>
      </c>
      <c r="G2047" s="1">
        <v>21</v>
      </c>
      <c r="H2047" s="1">
        <v>32.6</v>
      </c>
      <c r="I2047" s="2">
        <v>68460</v>
      </c>
      <c r="J2047" s="3">
        <v>5.7861000000000002E-4</v>
      </c>
      <c r="K2047" s="4">
        <v>118317337.13</v>
      </c>
      <c r="L2047" s="5">
        <v>2975001</v>
      </c>
      <c r="M2047" s="6">
        <v>39.77052012</v>
      </c>
      <c r="N2047" s="7">
        <f>IF(ISNUMBER(_xll.BDP($C2047, "DELTA_MID")),_xll.BDP($C2047, "DELTA_MID")," ")</f>
        <v>0.21693699999999999</v>
      </c>
      <c r="O2047" s="7" t="str">
        <f>IF(ISNUMBER(N2047),_xll.BDP($C2047, "OPT_UNDL_TICKER"),"")</f>
        <v>SPX</v>
      </c>
      <c r="P2047" s="8">
        <f>IF(ISNUMBER(N2047),_xll.BDP($C2047, "OPT_UNDL_PX")," ")</f>
        <v>6978.6</v>
      </c>
      <c r="Q2047" s="7">
        <f>IF(ISNUMBER(N2047),+G2047*_xll.BDP($C2047, "PX_POS_MULT_FACTOR")*P2047/K2047," ")</f>
        <v>0.12386232107216796</v>
      </c>
      <c r="R2047" s="8" t="str">
        <f>IF(OR($A2047="TUA",$A2047="TYA"),"",IF(ISNUMBER(_xll.BDP($C2047,"DUR_ADJ_OAS_MID")),_xll.BDP($C2047,"DUR_ADJ_OAS_MID"),IF(ISNUMBER(_xll.BDP($E2047&amp;" ISIN","DUR_ADJ_OAS_MID")),_xll.BDP($E2047&amp;" ISIN","DUR_ADJ_OAS_MID")," ")))</f>
        <v xml:space="preserve"> </v>
      </c>
      <c r="S2047" s="7">
        <f t="shared" si="32"/>
        <v>2.6870320346432899E-2</v>
      </c>
      <c r="T2047" t="s">
        <v>120</v>
      </c>
      <c r="U2047" t="s">
        <v>52</v>
      </c>
      <c r="AG2047">
        <v>-2.15E-3</v>
      </c>
    </row>
    <row r="2048" spans="1:33" x14ac:dyDescent="0.25">
      <c r="A2048" t="s">
        <v>5513</v>
      </c>
      <c r="B2048" t="s">
        <v>121</v>
      </c>
      <c r="C2048" t="s">
        <v>121</v>
      </c>
      <c r="F2048" t="s">
        <v>122</v>
      </c>
      <c r="G2048" s="1">
        <v>53</v>
      </c>
      <c r="H2048" s="1">
        <v>17.899999999999999</v>
      </c>
      <c r="I2048" s="2">
        <v>94870</v>
      </c>
      <c r="J2048" s="3">
        <v>8.0183000000000001E-4</v>
      </c>
      <c r="K2048" s="4">
        <v>118317337.13</v>
      </c>
      <c r="L2048" s="5">
        <v>2975001</v>
      </c>
      <c r="M2048" s="6">
        <v>39.77052012</v>
      </c>
      <c r="N2048" s="7">
        <f>IF(ISNUMBER(_xll.BDP($C2048, "DELTA_MID")),_xll.BDP($C2048, "DELTA_MID")," ")</f>
        <v>0.13888900000000001</v>
      </c>
      <c r="O2048" s="7" t="str">
        <f>IF(ISNUMBER(N2048),_xll.BDP($C2048, "OPT_UNDL_TICKER"),"")</f>
        <v>SPX</v>
      </c>
      <c r="P2048" s="8">
        <f>IF(ISNUMBER(N2048),_xll.BDP($C2048, "OPT_UNDL_PX")," ")</f>
        <v>6978.6</v>
      </c>
      <c r="Q2048" s="7">
        <f>IF(ISNUMBER(N2048),+G2048*_xll.BDP($C2048, "PX_POS_MULT_FACTOR")*P2048/K2048," ")</f>
        <v>0.31260490556309056</v>
      </c>
      <c r="R2048" s="8" t="str">
        <f>IF(OR($A2048="TUA",$A2048="TYA"),"",IF(ISNUMBER(_xll.BDP($C2048,"DUR_ADJ_OAS_MID")),_xll.BDP($C2048,"DUR_ADJ_OAS_MID"),IF(ISNUMBER(_xll.BDP($E2048&amp;" ISIN","DUR_ADJ_OAS_MID")),_xll.BDP($E2048&amp;" ISIN","DUR_ADJ_OAS_MID")," ")))</f>
        <v xml:space="preserve"> </v>
      </c>
      <c r="S2048" s="7">
        <f t="shared" si="32"/>
        <v>4.3417382728752091E-2</v>
      </c>
      <c r="T2048" t="s">
        <v>122</v>
      </c>
      <c r="U2048" t="s">
        <v>52</v>
      </c>
      <c r="AG2048">
        <v>-2.15E-3</v>
      </c>
    </row>
    <row r="2049" spans="1:33" x14ac:dyDescent="0.25">
      <c r="A2049" t="s">
        <v>5513</v>
      </c>
      <c r="B2049" t="s">
        <v>5514</v>
      </c>
      <c r="C2049" t="s">
        <v>5514</v>
      </c>
      <c r="F2049" t="s">
        <v>5515</v>
      </c>
      <c r="G2049" s="1">
        <v>-293</v>
      </c>
      <c r="H2049" s="1">
        <v>8.0500000000000007</v>
      </c>
      <c r="I2049" s="2">
        <v>-235865</v>
      </c>
      <c r="J2049" s="3">
        <v>-1.9934900000000001E-3</v>
      </c>
      <c r="K2049" s="4">
        <v>118317337.13</v>
      </c>
      <c r="L2049" s="5">
        <v>2975001</v>
      </c>
      <c r="M2049" s="6">
        <v>39.77052012</v>
      </c>
      <c r="N2049" s="7">
        <f>IF(ISNUMBER(_xll.BDP($C2049, "DELTA_MID")),_xll.BDP($C2049, "DELTA_MID")," ")</f>
        <v>-2.2404E-2</v>
      </c>
      <c r="O2049" s="7" t="str">
        <f>IF(ISNUMBER(N2049),_xll.BDP($C2049, "OPT_UNDL_TICKER"),"")</f>
        <v>SPX</v>
      </c>
      <c r="P2049" s="8">
        <f>IF(ISNUMBER(N2049),_xll.BDP($C2049, "OPT_UNDL_PX")," ")</f>
        <v>6978.6</v>
      </c>
      <c r="Q2049" s="7">
        <f>IF(ISNUMBER(N2049),+G2049*_xll.BDP($C2049, "PX_POS_MULT_FACTOR")*P2049/K2049," ")</f>
        <v>-1.7281742892450103</v>
      </c>
      <c r="R2049" s="8" t="str">
        <f>IF(OR($A2049="TUA",$A2049="TYA"),"",IF(ISNUMBER(_xll.BDP($C2049,"DUR_ADJ_OAS_MID")),_xll.BDP($C2049,"DUR_ADJ_OAS_MID"),IF(ISNUMBER(_xll.BDP($E2049&amp;" ISIN","DUR_ADJ_OAS_MID")),_xll.BDP($E2049&amp;" ISIN","DUR_ADJ_OAS_MID")," ")))</f>
        <v xml:space="preserve"> </v>
      </c>
      <c r="S2049" s="7">
        <f t="shared" si="32"/>
        <v>3.8718016776245208E-2</v>
      </c>
      <c r="T2049" t="s">
        <v>5515</v>
      </c>
      <c r="U2049" t="s">
        <v>52</v>
      </c>
      <c r="AG2049">
        <v>-2.15E-3</v>
      </c>
    </row>
    <row r="2050" spans="1:33" x14ac:dyDescent="0.25">
      <c r="A2050" t="s">
        <v>5513</v>
      </c>
      <c r="B2050" t="s">
        <v>5516</v>
      </c>
      <c r="C2050" t="s">
        <v>5516</v>
      </c>
      <c r="F2050" t="s">
        <v>5517</v>
      </c>
      <c r="G2050" s="1">
        <v>293</v>
      </c>
      <c r="H2050" s="1">
        <v>11.9</v>
      </c>
      <c r="I2050" s="2">
        <v>348670</v>
      </c>
      <c r="J2050" s="3">
        <v>2.9469100000000001E-3</v>
      </c>
      <c r="K2050" s="4">
        <v>118317337.13</v>
      </c>
      <c r="L2050" s="5">
        <v>2975001</v>
      </c>
      <c r="M2050" s="6">
        <v>39.77052012</v>
      </c>
      <c r="N2050" s="7">
        <f>IF(ISNUMBER(_xll.BDP($C2050, "DELTA_MID")),_xll.BDP($C2050, "DELTA_MID")," ")</f>
        <v>-3.6003E-2</v>
      </c>
      <c r="O2050" s="7" t="str">
        <f>IF(ISNUMBER(N2050),_xll.BDP($C2050, "OPT_UNDL_TICKER"),"")</f>
        <v>SPX</v>
      </c>
      <c r="P2050" s="8">
        <f>IF(ISNUMBER(N2050),_xll.BDP($C2050, "OPT_UNDL_PX")," ")</f>
        <v>6978.6</v>
      </c>
      <c r="Q2050" s="7">
        <f>IF(ISNUMBER(N2050),+G2050*_xll.BDP($C2050, "PX_POS_MULT_FACTOR")*P2050/K2050," ")</f>
        <v>1.7281742892450103</v>
      </c>
      <c r="R2050" s="8" t="str">
        <f>IF(OR($A2050="TUA",$A2050="TYA"),"",IF(ISNUMBER(_xll.BDP($C2050,"DUR_ADJ_OAS_MID")),_xll.BDP($C2050,"DUR_ADJ_OAS_MID"),IF(ISNUMBER(_xll.BDP($E2050&amp;" ISIN","DUR_ADJ_OAS_MID")),_xll.BDP($E2050&amp;" ISIN","DUR_ADJ_OAS_MID")," ")))</f>
        <v xml:space="preserve"> </v>
      </c>
      <c r="S2050" s="7">
        <f t="shared" si="32"/>
        <v>-6.2219458935688102E-2</v>
      </c>
      <c r="T2050" t="s">
        <v>5517</v>
      </c>
      <c r="U2050" t="s">
        <v>52</v>
      </c>
      <c r="AG2050">
        <v>-2.15E-3</v>
      </c>
    </row>
    <row r="2051" spans="1:33" x14ac:dyDescent="0.25">
      <c r="A2051" t="s">
        <v>5513</v>
      </c>
      <c r="B2051" t="s">
        <v>123</v>
      </c>
      <c r="C2051" t="s">
        <v>123</v>
      </c>
      <c r="F2051" t="s">
        <v>124</v>
      </c>
      <c r="G2051" s="1">
        <v>54</v>
      </c>
      <c r="H2051" s="1">
        <v>27.45</v>
      </c>
      <c r="I2051" s="2">
        <v>148230</v>
      </c>
      <c r="J2051" s="3">
        <v>1.25282E-3</v>
      </c>
      <c r="K2051" s="4">
        <v>118317337.13</v>
      </c>
      <c r="L2051" s="5">
        <v>2975001</v>
      </c>
      <c r="M2051" s="6">
        <v>39.77052012</v>
      </c>
      <c r="N2051" s="7">
        <f>IF(ISNUMBER(_xll.BDP($C2051, "DELTA_MID")),_xll.BDP($C2051, "DELTA_MID")," ")</f>
        <v>0.177145</v>
      </c>
      <c r="O2051" s="7" t="str">
        <f>IF(ISNUMBER(N2051),_xll.BDP($C2051, "OPT_UNDL_TICKER"),"")</f>
        <v>SPX</v>
      </c>
      <c r="P2051" s="8">
        <f>IF(ISNUMBER(N2051),_xll.BDP($C2051, "OPT_UNDL_PX")," ")</f>
        <v>6978.6</v>
      </c>
      <c r="Q2051" s="7">
        <f>IF(ISNUMBER(N2051),+G2051*_xll.BDP($C2051, "PX_POS_MULT_FACTOR")*P2051/K2051," ")</f>
        <v>0.3185031113284319</v>
      </c>
      <c r="R2051" s="8" t="str">
        <f>IF(OR($A2051="TUA",$A2051="TYA"),"",IF(ISNUMBER(_xll.BDP($C2051,"DUR_ADJ_OAS_MID")),_xll.BDP($C2051,"DUR_ADJ_OAS_MID"),IF(ISNUMBER(_xll.BDP($E2051&amp;" ISIN","DUR_ADJ_OAS_MID")),_xll.BDP($E2051&amp;" ISIN","DUR_ADJ_OAS_MID")," ")))</f>
        <v xml:space="preserve"> </v>
      </c>
      <c r="S2051" s="7">
        <f t="shared" si="32"/>
        <v>5.642123365627507E-2</v>
      </c>
      <c r="T2051" t="s">
        <v>124</v>
      </c>
      <c r="U2051" t="s">
        <v>52</v>
      </c>
      <c r="AG2051">
        <v>-2.15E-3</v>
      </c>
    </row>
    <row r="2052" spans="1:33" x14ac:dyDescent="0.25">
      <c r="A2052" t="s">
        <v>5513</v>
      </c>
      <c r="B2052" t="s">
        <v>5518</v>
      </c>
      <c r="C2052" t="s">
        <v>5518</v>
      </c>
      <c r="F2052" t="s">
        <v>5519</v>
      </c>
      <c r="G2052" s="1">
        <v>-198</v>
      </c>
      <c r="H2052" s="1">
        <v>18.7</v>
      </c>
      <c r="I2052" s="2">
        <v>-370260</v>
      </c>
      <c r="J2052" s="3">
        <v>-3.1293800000000002E-3</v>
      </c>
      <c r="K2052" s="4">
        <v>118317337.13</v>
      </c>
      <c r="L2052" s="5">
        <v>2975001</v>
      </c>
      <c r="M2052" s="6">
        <v>39.77052012</v>
      </c>
      <c r="N2052" s="7">
        <f>IF(ISNUMBER(_xll.BDP($C2052, "DELTA_MID")),_xll.BDP($C2052, "DELTA_MID")," ")</f>
        <v>-4.3038E-2</v>
      </c>
      <c r="O2052" s="7" t="str">
        <f>IF(ISNUMBER(N2052),_xll.BDP($C2052, "OPT_UNDL_TICKER"),"")</f>
        <v>SPX</v>
      </c>
      <c r="P2052" s="8">
        <f>IF(ISNUMBER(N2052),_xll.BDP($C2052, "OPT_UNDL_PX")," ")</f>
        <v>6978.6</v>
      </c>
      <c r="Q2052" s="7">
        <f>IF(ISNUMBER(N2052),+G2052*_xll.BDP($C2052, "PX_POS_MULT_FACTOR")*P2052/K2052," ")</f>
        <v>-1.1678447415375837</v>
      </c>
      <c r="R2052" s="8" t="str">
        <f>IF(OR($A2052="TUA",$A2052="TYA"),"",IF(ISNUMBER(_xll.BDP($C2052,"DUR_ADJ_OAS_MID")),_xll.BDP($C2052,"DUR_ADJ_OAS_MID"),IF(ISNUMBER(_xll.BDP($E2052&amp;" ISIN","DUR_ADJ_OAS_MID")),_xll.BDP($E2052&amp;" ISIN","DUR_ADJ_OAS_MID")," ")))</f>
        <v xml:space="preserve"> </v>
      </c>
      <c r="S2052" s="7">
        <f t="shared" si="32"/>
        <v>5.0261701986294524E-2</v>
      </c>
      <c r="T2052" t="s">
        <v>5519</v>
      </c>
      <c r="U2052" t="s">
        <v>52</v>
      </c>
      <c r="AG2052">
        <v>-2.15E-3</v>
      </c>
    </row>
    <row r="2053" spans="1:33" x14ac:dyDescent="0.25">
      <c r="A2053" t="s">
        <v>5513</v>
      </c>
      <c r="B2053" t="s">
        <v>5520</v>
      </c>
      <c r="C2053" t="s">
        <v>5520</v>
      </c>
      <c r="F2053" t="s">
        <v>5521</v>
      </c>
      <c r="G2053" s="1">
        <v>198</v>
      </c>
      <c r="H2053" s="1">
        <v>27.45</v>
      </c>
      <c r="I2053" s="2">
        <v>543510</v>
      </c>
      <c r="J2053" s="3">
        <v>4.5936600000000003E-3</v>
      </c>
      <c r="K2053" s="4">
        <v>118317337.13</v>
      </c>
      <c r="L2053" s="5">
        <v>2975001</v>
      </c>
      <c r="M2053" s="6">
        <v>39.77052012</v>
      </c>
      <c r="N2053" s="7">
        <f>IF(ISNUMBER(_xll.BDP($C2053, "DELTA_MID")),_xll.BDP($C2053, "DELTA_MID")," ")</f>
        <v>-6.6626000000000005E-2</v>
      </c>
      <c r="O2053" s="7" t="str">
        <f>IF(ISNUMBER(N2053),_xll.BDP($C2053, "OPT_UNDL_TICKER"),"")</f>
        <v>SPX</v>
      </c>
      <c r="P2053" s="8">
        <f>IF(ISNUMBER(N2053),_xll.BDP($C2053, "OPT_UNDL_PX")," ")</f>
        <v>6978.6</v>
      </c>
      <c r="Q2053" s="7">
        <f>IF(ISNUMBER(N2053),+G2053*_xll.BDP($C2053, "PX_POS_MULT_FACTOR")*P2053/K2053," ")</f>
        <v>1.1678447415375837</v>
      </c>
      <c r="R2053" s="8" t="str">
        <f>IF(OR($A2053="TUA",$A2053="TYA"),"",IF(ISNUMBER(_xll.BDP($C2053,"DUR_ADJ_OAS_MID")),_xll.BDP($C2053,"DUR_ADJ_OAS_MID"),IF(ISNUMBER(_xll.BDP($E2053&amp;" ISIN","DUR_ADJ_OAS_MID")),_xll.BDP($E2053&amp;" ISIN","DUR_ADJ_OAS_MID")," ")))</f>
        <v xml:space="preserve"> </v>
      </c>
      <c r="S2053" s="7">
        <f t="shared" si="32"/>
        <v>-7.7808823749683051E-2</v>
      </c>
      <c r="T2053" t="s">
        <v>5521</v>
      </c>
      <c r="U2053" t="s">
        <v>52</v>
      </c>
      <c r="AG2053">
        <v>-2.15E-3</v>
      </c>
    </row>
    <row r="2054" spans="1:33" x14ac:dyDescent="0.25">
      <c r="A2054" t="s">
        <v>5513</v>
      </c>
      <c r="B2054" t="s">
        <v>105</v>
      </c>
      <c r="C2054" t="s">
        <v>105</v>
      </c>
      <c r="G2054" s="1">
        <v>13515.53</v>
      </c>
      <c r="H2054" s="1">
        <v>1</v>
      </c>
      <c r="I2054" s="2">
        <v>13515.53</v>
      </c>
      <c r="J2054" s="3">
        <v>1.1423E-4</v>
      </c>
      <c r="K2054" s="4">
        <v>118317337.13</v>
      </c>
      <c r="L2054" s="5">
        <v>2975001</v>
      </c>
      <c r="M2054" s="6">
        <v>39.77052012</v>
      </c>
      <c r="N2054" s="7" t="str">
        <f>IF(ISNUMBER(_xll.BDP($C2054, "DELTA_MID")),_xll.BDP($C2054, "DELTA_MID")," ")</f>
        <v xml:space="preserve"> </v>
      </c>
      <c r="O2054" s="7" t="str">
        <f>IF(ISNUMBER(N2054),_xll.BDP($C2054, "OPT_UNDL_TICKER"),"")</f>
        <v/>
      </c>
      <c r="P2054" s="8" t="str">
        <f>IF(ISNUMBER(N2054),_xll.BDP($C2054, "OPT_UNDL_PX")," ")</f>
        <v xml:space="preserve"> </v>
      </c>
      <c r="Q2054" s="7" t="str">
        <f>IF(ISNUMBER(N2054),+G2054*_xll.BDP($C2054, "PX_POS_MULT_FACTOR")*P2054/K2054," ")</f>
        <v xml:space="preserve"> </v>
      </c>
      <c r="R2054" s="8" t="str">
        <f>IF(OR($A2054="TUA",$A2054="TYA"),"",IF(ISNUMBER(_xll.BDP($C2054,"DUR_ADJ_OAS_MID")),_xll.BDP($C2054,"DUR_ADJ_OAS_MID"),IF(ISNUMBER(_xll.BDP($E2054&amp;" ISIN","DUR_ADJ_OAS_MID")),_xll.BDP($E2054&amp;" ISIN","DUR_ADJ_OAS_MID")," ")))</f>
        <v xml:space="preserve"> </v>
      </c>
      <c r="S2054" s="7" t="str">
        <f t="shared" si="32"/>
        <v xml:space="preserve"> </v>
      </c>
      <c r="T2054" t="s">
        <v>105</v>
      </c>
      <c r="U2054" t="s">
        <v>105</v>
      </c>
      <c r="AG2054">
        <v>-2.15E-3</v>
      </c>
    </row>
    <row r="2055" spans="1:33" x14ac:dyDescent="0.25">
      <c r="N2055" s="7" t="str">
        <f>IF(ISNUMBER(_xll.BDP($C2055, "DELTA_MID")),_xll.BDP($C2055, "DELTA_MID")," ")</f>
        <v xml:space="preserve"> </v>
      </c>
      <c r="O2055" s="7" t="str">
        <f>IF(ISNUMBER(N2055),_xll.BDP($C2055, "OPT_UNDL_TICKER"),"")</f>
        <v/>
      </c>
      <c r="P2055" s="8" t="str">
        <f>IF(ISNUMBER(N2055),_xll.BDP($C2055, "OPT_UNDL_PX")," ")</f>
        <v xml:space="preserve"> </v>
      </c>
      <c r="Q2055" s="7" t="str">
        <f>IF(ISNUMBER(N2055),+G2055*_xll.BDP($C2055, "PX_POS_MULT_FACTOR")*P2055/K2055," ")</f>
        <v xml:space="preserve"> </v>
      </c>
      <c r="R2055" s="8" t="str">
        <f>IF(OR($A2055="TUA",$A2055="TYA"),"",IF(ISNUMBER(_xll.BDP($C2055,"DUR_ADJ_OAS_MID")),_xll.BDP($C2055,"DUR_ADJ_OAS_MID"),IF(ISNUMBER(_xll.BDP($E2055&amp;" ISIN","DUR_ADJ_OAS_MID")),_xll.BDP($E2055&amp;" ISIN","DUR_ADJ_OAS_MID")," ")))</f>
        <v xml:space="preserve"> </v>
      </c>
      <c r="S2055" s="7" t="str">
        <f t="shared" si="32"/>
        <v xml:space="preserve"> </v>
      </c>
    </row>
    <row r="2056" spans="1:33" x14ac:dyDescent="0.25">
      <c r="A2056" t="s">
        <v>5522</v>
      </c>
      <c r="B2056" t="s">
        <v>1807</v>
      </c>
      <c r="C2056" t="s">
        <v>1808</v>
      </c>
      <c r="D2056" t="s">
        <v>1809</v>
      </c>
      <c r="E2056" t="s">
        <v>1810</v>
      </c>
      <c r="F2056" t="s">
        <v>1811</v>
      </c>
      <c r="G2056" s="1">
        <v>150221</v>
      </c>
      <c r="H2056" s="1">
        <v>698.65</v>
      </c>
      <c r="I2056" s="2">
        <v>104951901.65000001</v>
      </c>
      <c r="J2056" s="3">
        <v>0.97495531000000002</v>
      </c>
      <c r="K2056" s="4">
        <v>107647910.13</v>
      </c>
      <c r="L2056" s="5">
        <v>2250001</v>
      </c>
      <c r="M2056" s="6">
        <v>47.84349435</v>
      </c>
      <c r="N2056" s="7" t="str">
        <f>IF(ISNUMBER(_xll.BDP($C2056, "DELTA_MID")),_xll.BDP($C2056, "DELTA_MID")," ")</f>
        <v xml:space="preserve"> </v>
      </c>
      <c r="O2056" s="7" t="str">
        <f>IF(ISNUMBER(N2056),_xll.BDP($C2056, "OPT_UNDL_TICKER"),"")</f>
        <v/>
      </c>
      <c r="P2056" s="8" t="str">
        <f>IF(ISNUMBER(N2056),_xll.BDP($C2056, "OPT_UNDL_PX")," ")</f>
        <v xml:space="preserve"> </v>
      </c>
      <c r="Q2056" s="7" t="str">
        <f>IF(ISNUMBER(N2056),+G2056*_xll.BDP($C2056, "PX_POS_MULT_FACTOR")*P2056/K2056," ")</f>
        <v xml:space="preserve"> </v>
      </c>
      <c r="R2056" s="8" t="str">
        <f>IF(OR($A2056="TUA",$A2056="TYA"),"",IF(ISNUMBER(_xll.BDP($C2056,"DUR_ADJ_OAS_MID")),_xll.BDP($C2056,"DUR_ADJ_OAS_MID"),IF(ISNUMBER(_xll.BDP($E2056&amp;" ISIN","DUR_ADJ_OAS_MID")),_xll.BDP($E2056&amp;" ISIN","DUR_ADJ_OAS_MID")," ")))</f>
        <v xml:space="preserve"> </v>
      </c>
      <c r="S2056" s="7" t="str">
        <f t="shared" si="32"/>
        <v xml:space="preserve"> </v>
      </c>
      <c r="T2056" t="s">
        <v>1811</v>
      </c>
      <c r="U2056" t="s">
        <v>41</v>
      </c>
    </row>
    <row r="2057" spans="1:33" x14ac:dyDescent="0.25">
      <c r="A2057" t="s">
        <v>5522</v>
      </c>
      <c r="B2057" t="s">
        <v>5523</v>
      </c>
      <c r="C2057" t="s">
        <v>5523</v>
      </c>
      <c r="F2057" t="s">
        <v>5524</v>
      </c>
      <c r="G2057" s="1">
        <v>158</v>
      </c>
      <c r="H2057" s="1">
        <v>117.1</v>
      </c>
      <c r="I2057" s="2">
        <v>1850180</v>
      </c>
      <c r="J2057" s="3">
        <v>1.7187330000000001E-2</v>
      </c>
      <c r="K2057" s="4">
        <v>107647910.13</v>
      </c>
      <c r="L2057" s="5">
        <v>2250001</v>
      </c>
      <c r="M2057" s="6">
        <v>47.84349435</v>
      </c>
      <c r="N2057" s="7">
        <f>IF(ISNUMBER(_xll.BDP($C2057, "DELTA_MID")),_xll.BDP($C2057, "DELTA_MID")," ")</f>
        <v>0.62114000000000003</v>
      </c>
      <c r="O2057" s="7" t="str">
        <f>IF(ISNUMBER(N2057),_xll.BDP($C2057, "OPT_UNDL_TICKER"),"")</f>
        <v>SPX</v>
      </c>
      <c r="P2057" s="8">
        <f>IF(ISNUMBER(N2057),_xll.BDP($C2057, "OPT_UNDL_PX")," ")</f>
        <v>6978.6</v>
      </c>
      <c r="Q2057" s="7">
        <f>IF(ISNUMBER(N2057),+G2057*_xll.BDP($C2057, "PX_POS_MULT_FACTOR")*P2057/K2057," ")</f>
        <v>1.024282588178844</v>
      </c>
      <c r="R2057" s="8" t="str">
        <f>IF(OR($A2057="TUA",$A2057="TYA"),"",IF(ISNUMBER(_xll.BDP($C2057,"DUR_ADJ_OAS_MID")),_xll.BDP($C2057,"DUR_ADJ_OAS_MID"),IF(ISNUMBER(_xll.BDP($E2057&amp;" ISIN","DUR_ADJ_OAS_MID")),_xll.BDP($E2057&amp;" ISIN","DUR_ADJ_OAS_MID")," ")))</f>
        <v xml:space="preserve"> </v>
      </c>
      <c r="S2057" s="7">
        <f t="shared" si="32"/>
        <v>0.63622288682140715</v>
      </c>
      <c r="T2057" t="s">
        <v>5524</v>
      </c>
      <c r="U2057" t="s">
        <v>52</v>
      </c>
    </row>
    <row r="2058" spans="1:33" x14ac:dyDescent="0.25">
      <c r="A2058" t="s">
        <v>5522</v>
      </c>
      <c r="B2058" t="s">
        <v>5525</v>
      </c>
      <c r="C2058" t="s">
        <v>5525</v>
      </c>
      <c r="F2058" t="s">
        <v>5526</v>
      </c>
      <c r="G2058" s="1">
        <v>-158</v>
      </c>
      <c r="H2058" s="1">
        <v>36.6</v>
      </c>
      <c r="I2058" s="2">
        <v>-578280</v>
      </c>
      <c r="J2058" s="3">
        <v>-5.3719600000000003E-3</v>
      </c>
      <c r="K2058" s="4">
        <v>107647910.13</v>
      </c>
      <c r="L2058" s="5">
        <v>2250001</v>
      </c>
      <c r="M2058" s="6">
        <v>47.84349435</v>
      </c>
      <c r="N2058" s="7">
        <f>IF(ISNUMBER(_xll.BDP($C2058, "DELTA_MID")),_xll.BDP($C2058, "DELTA_MID")," ")</f>
        <v>0.33528799999999997</v>
      </c>
      <c r="O2058" s="7" t="str">
        <f>IF(ISNUMBER(N2058),_xll.BDP($C2058, "OPT_UNDL_TICKER"),"")</f>
        <v>SPX</v>
      </c>
      <c r="P2058" s="8">
        <f>IF(ISNUMBER(N2058),_xll.BDP($C2058, "OPT_UNDL_PX")," ")</f>
        <v>6978.6</v>
      </c>
      <c r="Q2058" s="7">
        <f>IF(ISNUMBER(N2058),+G2058*_xll.BDP($C2058, "PX_POS_MULT_FACTOR")*P2058/K2058," ")</f>
        <v>-1.024282588178844</v>
      </c>
      <c r="R2058" s="8" t="str">
        <f>IF(OR($A2058="TUA",$A2058="TYA"),"",IF(ISNUMBER(_xll.BDP($C2058,"DUR_ADJ_OAS_MID")),_xll.BDP($C2058,"DUR_ADJ_OAS_MID"),IF(ISNUMBER(_xll.BDP($E2058&amp;" ISIN","DUR_ADJ_OAS_MID")),_xll.BDP($E2058&amp;" ISIN","DUR_ADJ_OAS_MID")," ")))</f>
        <v xml:space="preserve"> </v>
      </c>
      <c r="S2058" s="7">
        <f t="shared" si="32"/>
        <v>-0.3434296604253082</v>
      </c>
      <c r="T2058" t="s">
        <v>5526</v>
      </c>
      <c r="U2058" t="s">
        <v>52</v>
      </c>
    </row>
    <row r="2059" spans="1:33" x14ac:dyDescent="0.25">
      <c r="A2059" t="s">
        <v>5522</v>
      </c>
      <c r="B2059" t="s">
        <v>105</v>
      </c>
      <c r="C2059" t="s">
        <v>105</v>
      </c>
      <c r="G2059" s="1">
        <v>1424108.48</v>
      </c>
      <c r="H2059" s="1">
        <v>1</v>
      </c>
      <c r="I2059" s="2">
        <v>1424108.48</v>
      </c>
      <c r="J2059" s="3">
        <v>1.3229319999999999E-2</v>
      </c>
      <c r="K2059" s="4">
        <v>107647910.13</v>
      </c>
      <c r="L2059" s="5">
        <v>2250001</v>
      </c>
      <c r="M2059" s="6">
        <v>47.84349435</v>
      </c>
      <c r="N2059" s="7" t="str">
        <f>IF(ISNUMBER(_xll.BDP($C2059, "DELTA_MID")),_xll.BDP($C2059, "DELTA_MID")," ")</f>
        <v xml:space="preserve"> </v>
      </c>
      <c r="O2059" s="7" t="str">
        <f>IF(ISNUMBER(N2059),_xll.BDP($C2059, "OPT_UNDL_TICKER"),"")</f>
        <v/>
      </c>
      <c r="P2059" s="8" t="str">
        <f>IF(ISNUMBER(N2059),_xll.BDP($C2059, "OPT_UNDL_PX")," ")</f>
        <v xml:space="preserve"> </v>
      </c>
      <c r="Q2059" s="7" t="str">
        <f>IF(ISNUMBER(N2059),+G2059*_xll.BDP($C2059, "PX_POS_MULT_FACTOR")*P2059/K2059," ")</f>
        <v xml:space="preserve"> </v>
      </c>
      <c r="R2059" s="8" t="str">
        <f>IF(OR($A2059="TUA",$A2059="TYA"),"",IF(ISNUMBER(_xll.BDP($C2059,"DUR_ADJ_OAS_MID")),_xll.BDP($C2059,"DUR_ADJ_OAS_MID"),IF(ISNUMBER(_xll.BDP($E2059&amp;" ISIN","DUR_ADJ_OAS_MID")),_xll.BDP($E2059&amp;" ISIN","DUR_ADJ_OAS_MID")," ")))</f>
        <v xml:space="preserve"> </v>
      </c>
      <c r="S2059" s="7" t="str">
        <f t="shared" si="32"/>
        <v xml:space="preserve"> </v>
      </c>
      <c r="T2059" t="s">
        <v>105</v>
      </c>
      <c r="U2059" t="s">
        <v>105</v>
      </c>
    </row>
    <row r="2060" spans="1:33" x14ac:dyDescent="0.25">
      <c r="N2060" s="7" t="str">
        <f>IF(ISNUMBER(_xll.BDP($C2060, "DELTA_MID")),_xll.BDP($C2060, "DELTA_MID")," ")</f>
        <v xml:space="preserve"> </v>
      </c>
      <c r="O2060" s="7" t="str">
        <f>IF(ISNUMBER(N2060),_xll.BDP($C2060, "OPT_UNDL_TICKER"),"")</f>
        <v/>
      </c>
      <c r="P2060" s="8" t="str">
        <f>IF(ISNUMBER(N2060),_xll.BDP($C2060, "OPT_UNDL_PX")," ")</f>
        <v xml:space="preserve"> </v>
      </c>
      <c r="Q2060" s="7" t="str">
        <f>IF(ISNUMBER(N2060),+G2060*_xll.BDP($C2060, "PX_POS_MULT_FACTOR")*P2060/K2060," ")</f>
        <v xml:space="preserve"> </v>
      </c>
      <c r="R2060" s="8" t="str">
        <f>IF(OR($A2060="TUA",$A2060="TYA"),"",IF(ISNUMBER(_xll.BDP($C2060,"DUR_ADJ_OAS_MID")),_xll.BDP($C2060,"DUR_ADJ_OAS_MID"),IF(ISNUMBER(_xll.BDP($E2060&amp;" ISIN","DUR_ADJ_OAS_MID")),_xll.BDP($E2060&amp;" ISIN","DUR_ADJ_OAS_MID")," ")))</f>
        <v xml:space="preserve"> </v>
      </c>
      <c r="S2060" s="7" t="str">
        <f t="shared" si="32"/>
        <v xml:space="preserve"> </v>
      </c>
    </row>
    <row r="2061" spans="1:33" x14ac:dyDescent="0.25">
      <c r="A2061" t="s">
        <v>5527</v>
      </c>
      <c r="B2061" t="s">
        <v>1807</v>
      </c>
      <c r="C2061" t="s">
        <v>1808</v>
      </c>
      <c r="D2061" t="s">
        <v>1809</v>
      </c>
      <c r="E2061" t="s">
        <v>1810</v>
      </c>
      <c r="F2061" t="s">
        <v>1811</v>
      </c>
      <c r="G2061" s="1">
        <v>140028</v>
      </c>
      <c r="H2061" s="1">
        <v>698.65</v>
      </c>
      <c r="I2061" s="2">
        <v>97830562.200000003</v>
      </c>
      <c r="J2061" s="3">
        <v>0.99225244000000001</v>
      </c>
      <c r="K2061" s="4">
        <v>98594428.569999993</v>
      </c>
      <c r="L2061" s="5">
        <v>2275001</v>
      </c>
      <c r="M2061" s="6">
        <v>43.338191309999999</v>
      </c>
      <c r="N2061" s="7" t="str">
        <f>IF(ISNUMBER(_xll.BDP($C2061, "DELTA_MID")),_xll.BDP($C2061, "DELTA_MID")," ")</f>
        <v xml:space="preserve"> </v>
      </c>
      <c r="O2061" s="7" t="str">
        <f>IF(ISNUMBER(N2061),_xll.BDP($C2061, "OPT_UNDL_TICKER"),"")</f>
        <v/>
      </c>
      <c r="P2061" s="8" t="str">
        <f>IF(ISNUMBER(N2061),_xll.BDP($C2061, "OPT_UNDL_PX")," ")</f>
        <v xml:space="preserve"> </v>
      </c>
      <c r="Q2061" s="7" t="str">
        <f>IF(ISNUMBER(N2061),+G2061*_xll.BDP($C2061, "PX_POS_MULT_FACTOR")*P2061/K2061," ")</f>
        <v xml:space="preserve"> </v>
      </c>
      <c r="R2061" s="8" t="str">
        <f>IF(OR($A2061="TUA",$A2061="TYA"),"",IF(ISNUMBER(_xll.BDP($C2061,"DUR_ADJ_OAS_MID")),_xll.BDP($C2061,"DUR_ADJ_OAS_MID"),IF(ISNUMBER(_xll.BDP($E2061&amp;" ISIN","DUR_ADJ_OAS_MID")),_xll.BDP($E2061&amp;" ISIN","DUR_ADJ_OAS_MID")," ")))</f>
        <v xml:space="preserve"> </v>
      </c>
      <c r="S2061" s="7" t="str">
        <f t="shared" si="32"/>
        <v xml:space="preserve"> </v>
      </c>
      <c r="T2061" t="s">
        <v>1811</v>
      </c>
      <c r="U2061" t="s">
        <v>41</v>
      </c>
      <c r="AG2061">
        <v>-3.4770000000000001E-3</v>
      </c>
    </row>
    <row r="2062" spans="1:33" x14ac:dyDescent="0.25">
      <c r="A2062" t="s">
        <v>5527</v>
      </c>
      <c r="B2062" t="s">
        <v>113</v>
      </c>
      <c r="C2062" t="s">
        <v>113</v>
      </c>
      <c r="F2062" t="s">
        <v>114</v>
      </c>
      <c r="G2062" s="1">
        <v>120</v>
      </c>
      <c r="H2062" s="1">
        <v>6.95</v>
      </c>
      <c r="I2062" s="2">
        <v>83400</v>
      </c>
      <c r="J2062" s="3">
        <v>8.4588999999999997E-4</v>
      </c>
      <c r="K2062" s="4">
        <v>98594428.569999993</v>
      </c>
      <c r="L2062" s="5">
        <v>2275001</v>
      </c>
      <c r="M2062" s="6">
        <v>43.338191309999999</v>
      </c>
      <c r="N2062" s="7">
        <f>IF(ISNUMBER(_xll.BDP($C2062, "DELTA_MID")),_xll.BDP($C2062, "DELTA_MID")," ")</f>
        <v>0.48465599999999998</v>
      </c>
      <c r="O2062" s="7" t="str">
        <f>IF(ISNUMBER(N2062),_xll.BDP($C2062, "OPT_UNDL_TICKER"),"")</f>
        <v>SPX</v>
      </c>
      <c r="P2062" s="8">
        <f>IF(ISNUMBER(N2062),_xll.BDP($C2062, "OPT_UNDL_PX")," ")</f>
        <v>6978.6</v>
      </c>
      <c r="Q2062" s="7">
        <f>IF(ISNUMBER(N2062),+G2062*_xll.BDP($C2062, "PX_POS_MULT_FACTOR")*P2062/K2062," ")</f>
        <v>0.84937050921233415</v>
      </c>
      <c r="R2062" s="8" t="str">
        <f>IF(OR($A2062="TUA",$A2062="TYA"),"",IF(ISNUMBER(_xll.BDP($C2062,"DUR_ADJ_OAS_MID")),_xll.BDP($C2062,"DUR_ADJ_OAS_MID"),IF(ISNUMBER(_xll.BDP($E2062&amp;" ISIN","DUR_ADJ_OAS_MID")),_xll.BDP($E2062&amp;" ISIN","DUR_ADJ_OAS_MID")," ")))</f>
        <v xml:space="preserve"> </v>
      </c>
      <c r="S2062" s="7">
        <f t="shared" si="32"/>
        <v>0.41165251351281301</v>
      </c>
      <c r="T2062" t="s">
        <v>114</v>
      </c>
      <c r="U2062" t="s">
        <v>52</v>
      </c>
      <c r="AG2062">
        <v>-3.4770000000000001E-3</v>
      </c>
    </row>
    <row r="2063" spans="1:33" x14ac:dyDescent="0.25">
      <c r="A2063" t="s">
        <v>5527</v>
      </c>
      <c r="B2063" t="s">
        <v>115</v>
      </c>
      <c r="C2063" t="s">
        <v>115</v>
      </c>
      <c r="F2063" t="s">
        <v>116</v>
      </c>
      <c r="G2063" s="1">
        <v>107</v>
      </c>
      <c r="H2063" s="1">
        <v>2.75</v>
      </c>
      <c r="I2063" s="2">
        <v>29425</v>
      </c>
      <c r="J2063" s="3">
        <v>2.9844000000000002E-4</v>
      </c>
      <c r="K2063" s="4">
        <v>98594428.569999993</v>
      </c>
      <c r="L2063" s="5">
        <v>2275001</v>
      </c>
      <c r="M2063" s="6">
        <v>43.338191309999999</v>
      </c>
      <c r="N2063" s="7">
        <f>IF(ISNUMBER(_xll.BDP($C2063, "DELTA_MID")),_xll.BDP($C2063, "DELTA_MID")," ")</f>
        <v>0.18406400000000001</v>
      </c>
      <c r="O2063" s="7" t="str">
        <f>IF(ISNUMBER(N2063),_xll.BDP($C2063, "OPT_UNDL_TICKER"),"")</f>
        <v>SPX</v>
      </c>
      <c r="P2063" s="8">
        <f>IF(ISNUMBER(N2063),_xll.BDP($C2063, "OPT_UNDL_PX")," ")</f>
        <v>6978.6</v>
      </c>
      <c r="Q2063" s="7">
        <f>IF(ISNUMBER(N2063),+G2063*_xll.BDP($C2063, "PX_POS_MULT_FACTOR")*P2063/K2063," ")</f>
        <v>0.75735537071433123</v>
      </c>
      <c r="R2063" s="8" t="str">
        <f>IF(OR($A2063="TUA",$A2063="TYA"),"",IF(ISNUMBER(_xll.BDP($C2063,"DUR_ADJ_OAS_MID")),_xll.BDP($C2063,"DUR_ADJ_OAS_MID"),IF(ISNUMBER(_xll.BDP($E2063&amp;" ISIN","DUR_ADJ_OAS_MID")),_xll.BDP($E2063&amp;" ISIN","DUR_ADJ_OAS_MID")," ")))</f>
        <v xml:space="preserve"> </v>
      </c>
      <c r="S2063" s="7">
        <f t="shared" si="32"/>
        <v>0.13940185895516266</v>
      </c>
      <c r="T2063" t="s">
        <v>116</v>
      </c>
      <c r="U2063" t="s">
        <v>52</v>
      </c>
      <c r="AG2063">
        <v>-3.4770000000000001E-3</v>
      </c>
    </row>
    <row r="2064" spans="1:33" x14ac:dyDescent="0.25">
      <c r="A2064" t="s">
        <v>5527</v>
      </c>
      <c r="B2064" t="s">
        <v>117</v>
      </c>
      <c r="C2064" t="s">
        <v>117</v>
      </c>
      <c r="F2064" t="s">
        <v>118</v>
      </c>
      <c r="G2064" s="1">
        <v>82</v>
      </c>
      <c r="H2064" s="1">
        <v>6.7</v>
      </c>
      <c r="I2064" s="2">
        <v>54940</v>
      </c>
      <c r="J2064" s="3">
        <v>5.5723000000000003E-4</v>
      </c>
      <c r="K2064" s="4">
        <v>98594428.569999993</v>
      </c>
      <c r="L2064" s="5">
        <v>2275001</v>
      </c>
      <c r="M2064" s="6">
        <v>43.338191309999999</v>
      </c>
      <c r="N2064" s="7">
        <f>IF(ISNUMBER(_xll.BDP($C2064, "DELTA_MID")),_xll.BDP($C2064, "DELTA_MID")," ")</f>
        <v>0.25371700000000003</v>
      </c>
      <c r="O2064" s="7" t="str">
        <f>IF(ISNUMBER(N2064),_xll.BDP($C2064, "OPT_UNDL_TICKER"),"")</f>
        <v>SPX</v>
      </c>
      <c r="P2064" s="8">
        <f>IF(ISNUMBER(N2064),_xll.BDP($C2064, "OPT_UNDL_PX")," ")</f>
        <v>6978.6</v>
      </c>
      <c r="Q2064" s="7">
        <f>IF(ISNUMBER(N2064),+G2064*_xll.BDP($C2064, "PX_POS_MULT_FACTOR")*P2064/K2064," ")</f>
        <v>0.58040318129509505</v>
      </c>
      <c r="R2064" s="8" t="str">
        <f>IF(OR($A2064="TUA",$A2064="TYA"),"",IF(ISNUMBER(_xll.BDP($C2064,"DUR_ADJ_OAS_MID")),_xll.BDP($C2064,"DUR_ADJ_OAS_MID"),IF(ISNUMBER(_xll.BDP($E2064&amp;" ISIN","DUR_ADJ_OAS_MID")),_xll.BDP($E2064&amp;" ISIN","DUR_ADJ_OAS_MID")," ")))</f>
        <v xml:space="preserve"> </v>
      </c>
      <c r="S2064" s="7">
        <f t="shared" si="32"/>
        <v>0.14725815394864764</v>
      </c>
      <c r="T2064" t="s">
        <v>118</v>
      </c>
      <c r="U2064" t="s">
        <v>52</v>
      </c>
      <c r="AG2064">
        <v>-3.4770000000000001E-3</v>
      </c>
    </row>
    <row r="2065" spans="1:33" x14ac:dyDescent="0.25">
      <c r="A2065" t="s">
        <v>5527</v>
      </c>
      <c r="B2065" t="s">
        <v>119</v>
      </c>
      <c r="C2065" t="s">
        <v>119</v>
      </c>
      <c r="F2065" t="s">
        <v>120</v>
      </c>
      <c r="G2065" s="1">
        <v>26</v>
      </c>
      <c r="H2065" s="1">
        <v>32.6</v>
      </c>
      <c r="I2065" s="2">
        <v>84760</v>
      </c>
      <c r="J2065" s="3">
        <v>8.5968000000000004E-4</v>
      </c>
      <c r="K2065" s="4">
        <v>98594428.569999993</v>
      </c>
      <c r="L2065" s="5">
        <v>2275001</v>
      </c>
      <c r="M2065" s="6">
        <v>43.338191309999999</v>
      </c>
      <c r="N2065" s="7">
        <f>IF(ISNUMBER(_xll.BDP($C2065, "DELTA_MID")),_xll.BDP($C2065, "DELTA_MID")," ")</f>
        <v>0.21693699999999999</v>
      </c>
      <c r="O2065" s="7" t="str">
        <f>IF(ISNUMBER(N2065),_xll.BDP($C2065, "OPT_UNDL_TICKER"),"")</f>
        <v>SPX</v>
      </c>
      <c r="P2065" s="8">
        <f>IF(ISNUMBER(N2065),_xll.BDP($C2065, "OPT_UNDL_PX")," ")</f>
        <v>6978.6</v>
      </c>
      <c r="Q2065" s="7">
        <f>IF(ISNUMBER(N2065),+G2065*_xll.BDP($C2065, "PX_POS_MULT_FACTOR")*P2065/K2065," ")</f>
        <v>0.18403027699600574</v>
      </c>
      <c r="R2065" s="8" t="str">
        <f>IF(OR($A2065="TUA",$A2065="TYA"),"",IF(ISNUMBER(_xll.BDP($C2065,"DUR_ADJ_OAS_MID")),_xll.BDP($C2065,"DUR_ADJ_OAS_MID"),IF(ISNUMBER(_xll.BDP($E2065&amp;" ISIN","DUR_ADJ_OAS_MID")),_xll.BDP($E2065&amp;" ISIN","DUR_ADJ_OAS_MID")," ")))</f>
        <v xml:space="preserve"> </v>
      </c>
      <c r="S2065" s="7">
        <f t="shared" si="32"/>
        <v>3.9922976200682497E-2</v>
      </c>
      <c r="T2065" t="s">
        <v>120</v>
      </c>
      <c r="U2065" t="s">
        <v>52</v>
      </c>
      <c r="AG2065">
        <v>-3.4770000000000001E-3</v>
      </c>
    </row>
    <row r="2066" spans="1:33" x14ac:dyDescent="0.25">
      <c r="A2066" t="s">
        <v>5527</v>
      </c>
      <c r="B2066" t="s">
        <v>121</v>
      </c>
      <c r="C2066" t="s">
        <v>121</v>
      </c>
      <c r="F2066" t="s">
        <v>122</v>
      </c>
      <c r="G2066" s="1">
        <v>65</v>
      </c>
      <c r="H2066" s="1">
        <v>17.899999999999999</v>
      </c>
      <c r="I2066" s="2">
        <v>116350</v>
      </c>
      <c r="J2066" s="3">
        <v>1.18009E-3</v>
      </c>
      <c r="K2066" s="4">
        <v>98594428.569999993</v>
      </c>
      <c r="L2066" s="5">
        <v>2275001</v>
      </c>
      <c r="M2066" s="6">
        <v>43.338191309999999</v>
      </c>
      <c r="N2066" s="7">
        <f>IF(ISNUMBER(_xll.BDP($C2066, "DELTA_MID")),_xll.BDP($C2066, "DELTA_MID")," ")</f>
        <v>0.13888900000000001</v>
      </c>
      <c r="O2066" s="7" t="str">
        <f>IF(ISNUMBER(N2066),_xll.BDP($C2066, "OPT_UNDL_TICKER"),"")</f>
        <v>SPX</v>
      </c>
      <c r="P2066" s="8">
        <f>IF(ISNUMBER(N2066),_xll.BDP($C2066, "OPT_UNDL_PX")," ")</f>
        <v>6978.6</v>
      </c>
      <c r="Q2066" s="7">
        <f>IF(ISNUMBER(N2066),+G2066*_xll.BDP($C2066, "PX_POS_MULT_FACTOR")*P2066/K2066," ")</f>
        <v>0.46007569249001434</v>
      </c>
      <c r="R2066" s="8" t="str">
        <f>IF(OR($A2066="TUA",$A2066="TYA"),"",IF(ISNUMBER(_xll.BDP($C2066,"DUR_ADJ_OAS_MID")),_xll.BDP($C2066,"DUR_ADJ_OAS_MID"),IF(ISNUMBER(_xll.BDP($E2066&amp;" ISIN","DUR_ADJ_OAS_MID")),_xll.BDP($E2066&amp;" ISIN","DUR_ADJ_OAS_MID")," ")))</f>
        <v xml:space="preserve"> </v>
      </c>
      <c r="S2066" s="7">
        <f t="shared" si="32"/>
        <v>6.3899452854245614E-2</v>
      </c>
      <c r="T2066" t="s">
        <v>122</v>
      </c>
      <c r="U2066" t="s">
        <v>52</v>
      </c>
      <c r="AG2066">
        <v>-3.4770000000000001E-3</v>
      </c>
    </row>
    <row r="2067" spans="1:33" x14ac:dyDescent="0.25">
      <c r="A2067" t="s">
        <v>5527</v>
      </c>
      <c r="B2067" t="s">
        <v>5514</v>
      </c>
      <c r="C2067" t="s">
        <v>5514</v>
      </c>
      <c r="F2067" t="s">
        <v>5515</v>
      </c>
      <c r="G2067" s="1">
        <v>-124</v>
      </c>
      <c r="H2067" s="1">
        <v>8.0500000000000007</v>
      </c>
      <c r="I2067" s="2">
        <v>-99820</v>
      </c>
      <c r="J2067" s="3">
        <v>-1.0124299999999999E-3</v>
      </c>
      <c r="K2067" s="4">
        <v>98594428.569999993</v>
      </c>
      <c r="L2067" s="5">
        <v>2275001</v>
      </c>
      <c r="M2067" s="6">
        <v>43.338191309999999</v>
      </c>
      <c r="N2067" s="7">
        <f>IF(ISNUMBER(_xll.BDP($C2067, "DELTA_MID")),_xll.BDP($C2067, "DELTA_MID")," ")</f>
        <v>-2.2404E-2</v>
      </c>
      <c r="O2067" s="7" t="str">
        <f>IF(ISNUMBER(N2067),_xll.BDP($C2067, "OPT_UNDL_TICKER"),"")</f>
        <v>SPX</v>
      </c>
      <c r="P2067" s="8">
        <f>IF(ISNUMBER(N2067),_xll.BDP($C2067, "OPT_UNDL_PX")," ")</f>
        <v>6978.6</v>
      </c>
      <c r="Q2067" s="7">
        <f>IF(ISNUMBER(N2067),+G2067*_xll.BDP($C2067, "PX_POS_MULT_FACTOR")*P2067/K2067," ")</f>
        <v>-0.87768285951941194</v>
      </c>
      <c r="R2067" s="8" t="str">
        <f>IF(OR($A2067="TUA",$A2067="TYA"),"",IF(ISNUMBER(_xll.BDP($C2067,"DUR_ADJ_OAS_MID")),_xll.BDP($C2067,"DUR_ADJ_OAS_MID"),IF(ISNUMBER(_xll.BDP($E2067&amp;" ISIN","DUR_ADJ_OAS_MID")),_xll.BDP($E2067&amp;" ISIN","DUR_ADJ_OAS_MID")," ")))</f>
        <v xml:space="preserve"> </v>
      </c>
      <c r="S2067" s="7">
        <f t="shared" si="32"/>
        <v>1.9663606784672907E-2</v>
      </c>
      <c r="T2067" t="s">
        <v>5515</v>
      </c>
      <c r="U2067" t="s">
        <v>52</v>
      </c>
      <c r="AG2067">
        <v>-3.4770000000000001E-3</v>
      </c>
    </row>
    <row r="2068" spans="1:33" x14ac:dyDescent="0.25">
      <c r="A2068" t="s">
        <v>5527</v>
      </c>
      <c r="B2068" t="s">
        <v>5516</v>
      </c>
      <c r="C2068" t="s">
        <v>5516</v>
      </c>
      <c r="F2068" t="s">
        <v>5517</v>
      </c>
      <c r="G2068" s="1">
        <v>124</v>
      </c>
      <c r="H2068" s="1">
        <v>11.9</v>
      </c>
      <c r="I2068" s="2">
        <v>147560</v>
      </c>
      <c r="J2068" s="3">
        <v>1.49664E-3</v>
      </c>
      <c r="K2068" s="4">
        <v>98594428.569999993</v>
      </c>
      <c r="L2068" s="5">
        <v>2275001</v>
      </c>
      <c r="M2068" s="6">
        <v>43.338191309999999</v>
      </c>
      <c r="N2068" s="7">
        <f>IF(ISNUMBER(_xll.BDP($C2068, "DELTA_MID")),_xll.BDP($C2068, "DELTA_MID")," ")</f>
        <v>-3.6003E-2</v>
      </c>
      <c r="O2068" s="7" t="str">
        <f>IF(ISNUMBER(N2068),_xll.BDP($C2068, "OPT_UNDL_TICKER"),"")</f>
        <v>SPX</v>
      </c>
      <c r="P2068" s="8">
        <f>IF(ISNUMBER(N2068),_xll.BDP($C2068, "OPT_UNDL_PX")," ")</f>
        <v>6978.6</v>
      </c>
      <c r="Q2068" s="7">
        <f>IF(ISNUMBER(N2068),+G2068*_xll.BDP($C2068, "PX_POS_MULT_FACTOR")*P2068/K2068," ")</f>
        <v>0.87768285951941194</v>
      </c>
      <c r="R2068" s="8" t="str">
        <f>IF(OR($A2068="TUA",$A2068="TYA"),"",IF(ISNUMBER(_xll.BDP($C2068,"DUR_ADJ_OAS_MID")),_xll.BDP($C2068,"DUR_ADJ_OAS_MID"),IF(ISNUMBER(_xll.BDP($E2068&amp;" ISIN","DUR_ADJ_OAS_MID")),_xll.BDP($E2068&amp;" ISIN","DUR_ADJ_OAS_MID")," ")))</f>
        <v xml:space="preserve"> </v>
      </c>
      <c r="S2068" s="7">
        <f t="shared" si="32"/>
        <v>-3.1599215991277387E-2</v>
      </c>
      <c r="T2068" t="s">
        <v>5517</v>
      </c>
      <c r="U2068" t="s">
        <v>52</v>
      </c>
      <c r="AG2068">
        <v>-3.4770000000000001E-3</v>
      </c>
    </row>
    <row r="2069" spans="1:33" x14ac:dyDescent="0.25">
      <c r="A2069" t="s">
        <v>5527</v>
      </c>
      <c r="B2069" t="s">
        <v>123</v>
      </c>
      <c r="C2069" t="s">
        <v>123</v>
      </c>
      <c r="F2069" t="s">
        <v>124</v>
      </c>
      <c r="G2069" s="1">
        <v>67</v>
      </c>
      <c r="H2069" s="1">
        <v>27.45</v>
      </c>
      <c r="I2069" s="2">
        <v>183915</v>
      </c>
      <c r="J2069" s="3">
        <v>1.8653700000000001E-3</v>
      </c>
      <c r="K2069" s="4">
        <v>98594428.569999993</v>
      </c>
      <c r="L2069" s="5">
        <v>2275001</v>
      </c>
      <c r="M2069" s="6">
        <v>43.338191309999999</v>
      </c>
      <c r="N2069" s="7">
        <f>IF(ISNUMBER(_xll.BDP($C2069, "DELTA_MID")),_xll.BDP($C2069, "DELTA_MID")," ")</f>
        <v>0.177145</v>
      </c>
      <c r="O2069" s="7" t="str">
        <f>IF(ISNUMBER(N2069),_xll.BDP($C2069, "OPT_UNDL_TICKER"),"")</f>
        <v>SPX</v>
      </c>
      <c r="P2069" s="8">
        <f>IF(ISNUMBER(N2069),_xll.BDP($C2069, "OPT_UNDL_PX")," ")</f>
        <v>6978.6</v>
      </c>
      <c r="Q2069" s="7">
        <f>IF(ISNUMBER(N2069),+G2069*_xll.BDP($C2069, "PX_POS_MULT_FACTOR")*P2069/K2069," ")</f>
        <v>0.47423186764355324</v>
      </c>
      <c r="R2069" s="8" t="str">
        <f>IF(OR($A2069="TUA",$A2069="TYA"),"",IF(ISNUMBER(_xll.BDP($C2069,"DUR_ADJ_OAS_MID")),_xll.BDP($C2069,"DUR_ADJ_OAS_MID"),IF(ISNUMBER(_xll.BDP($E2069&amp;" ISIN","DUR_ADJ_OAS_MID")),_xll.BDP($E2069&amp;" ISIN","DUR_ADJ_OAS_MID")," ")))</f>
        <v xml:space="preserve"> </v>
      </c>
      <c r="S2069" s="7">
        <f t="shared" si="32"/>
        <v>8.4007804193717242E-2</v>
      </c>
      <c r="T2069" t="s">
        <v>124</v>
      </c>
      <c r="U2069" t="s">
        <v>52</v>
      </c>
      <c r="AG2069">
        <v>-3.4770000000000001E-3</v>
      </c>
    </row>
    <row r="2070" spans="1:33" x14ac:dyDescent="0.25">
      <c r="A2070" t="s">
        <v>5527</v>
      </c>
      <c r="B2070" t="s">
        <v>5518</v>
      </c>
      <c r="C2070" t="s">
        <v>5518</v>
      </c>
      <c r="F2070" t="s">
        <v>5519</v>
      </c>
      <c r="G2070" s="1">
        <v>-83</v>
      </c>
      <c r="H2070" s="1">
        <v>18.7</v>
      </c>
      <c r="I2070" s="2">
        <v>-155210</v>
      </c>
      <c r="J2070" s="3">
        <v>-1.57423E-3</v>
      </c>
      <c r="K2070" s="4">
        <v>98594428.569999993</v>
      </c>
      <c r="L2070" s="5">
        <v>2275001</v>
      </c>
      <c r="M2070" s="6">
        <v>43.338191309999999</v>
      </c>
      <c r="N2070" s="7">
        <f>IF(ISNUMBER(_xll.BDP($C2070, "DELTA_MID")),_xll.BDP($C2070, "DELTA_MID")," ")</f>
        <v>-4.3038E-2</v>
      </c>
      <c r="O2070" s="7" t="str">
        <f>IF(ISNUMBER(N2070),_xll.BDP($C2070, "OPT_UNDL_TICKER"),"")</f>
        <v>SPX</v>
      </c>
      <c r="P2070" s="8">
        <f>IF(ISNUMBER(N2070),_xll.BDP($C2070, "OPT_UNDL_PX")," ")</f>
        <v>6978.6</v>
      </c>
      <c r="Q2070" s="7">
        <f>IF(ISNUMBER(N2070),+G2070*_xll.BDP($C2070, "PX_POS_MULT_FACTOR")*P2070/K2070," ")</f>
        <v>-0.58748126887186447</v>
      </c>
      <c r="R2070" s="8" t="str">
        <f>IF(OR($A2070="TUA",$A2070="TYA"),"",IF(ISNUMBER(_xll.BDP($C2070,"DUR_ADJ_OAS_MID")),_xll.BDP($C2070,"DUR_ADJ_OAS_MID"),IF(ISNUMBER(_xll.BDP($E2070&amp;" ISIN","DUR_ADJ_OAS_MID")),_xll.BDP($E2070&amp;" ISIN","DUR_ADJ_OAS_MID")," ")))</f>
        <v xml:space="preserve"> </v>
      </c>
      <c r="S2070" s="7">
        <f t="shared" si="32"/>
        <v>2.5284018849707303E-2</v>
      </c>
      <c r="T2070" t="s">
        <v>5519</v>
      </c>
      <c r="U2070" t="s">
        <v>52</v>
      </c>
      <c r="AG2070">
        <v>-3.4770000000000001E-3</v>
      </c>
    </row>
    <row r="2071" spans="1:33" x14ac:dyDescent="0.25">
      <c r="A2071" t="s">
        <v>5527</v>
      </c>
      <c r="B2071" t="s">
        <v>5520</v>
      </c>
      <c r="C2071" t="s">
        <v>5520</v>
      </c>
      <c r="F2071" t="s">
        <v>5521</v>
      </c>
      <c r="G2071" s="1">
        <v>83</v>
      </c>
      <c r="H2071" s="1">
        <v>27.45</v>
      </c>
      <c r="I2071" s="2">
        <v>227835</v>
      </c>
      <c r="J2071" s="3">
        <v>2.3108299999999998E-3</v>
      </c>
      <c r="K2071" s="4">
        <v>98594428.569999993</v>
      </c>
      <c r="L2071" s="5">
        <v>2275001</v>
      </c>
      <c r="M2071" s="6">
        <v>43.338191309999999</v>
      </c>
      <c r="N2071" s="7">
        <f>IF(ISNUMBER(_xll.BDP($C2071, "DELTA_MID")),_xll.BDP($C2071, "DELTA_MID")," ")</f>
        <v>-6.6626000000000005E-2</v>
      </c>
      <c r="O2071" s="7" t="str">
        <f>IF(ISNUMBER(N2071),_xll.BDP($C2071, "OPT_UNDL_TICKER"),"")</f>
        <v>SPX</v>
      </c>
      <c r="P2071" s="8">
        <f>IF(ISNUMBER(N2071),_xll.BDP($C2071, "OPT_UNDL_PX")," ")</f>
        <v>6978.6</v>
      </c>
      <c r="Q2071" s="7">
        <f>IF(ISNUMBER(N2071),+G2071*_xll.BDP($C2071, "PX_POS_MULT_FACTOR")*P2071/K2071," ")</f>
        <v>0.58748126887186447</v>
      </c>
      <c r="R2071" s="8" t="str">
        <f>IF(OR($A2071="TUA",$A2071="TYA"),"",IF(ISNUMBER(_xll.BDP($C2071,"DUR_ADJ_OAS_MID")),_xll.BDP($C2071,"DUR_ADJ_OAS_MID"),IF(ISNUMBER(_xll.BDP($E2071&amp;" ISIN","DUR_ADJ_OAS_MID")),_xll.BDP($E2071&amp;" ISIN","DUR_ADJ_OAS_MID")," ")))</f>
        <v xml:space="preserve"> </v>
      </c>
      <c r="S2071" s="7">
        <f t="shared" si="32"/>
        <v>-3.9141527019856848E-2</v>
      </c>
      <c r="T2071" t="s">
        <v>5521</v>
      </c>
      <c r="U2071" t="s">
        <v>52</v>
      </c>
      <c r="AG2071">
        <v>-3.4770000000000001E-3</v>
      </c>
    </row>
    <row r="2072" spans="1:33" x14ac:dyDescent="0.25">
      <c r="A2072" t="s">
        <v>5527</v>
      </c>
      <c r="B2072" t="s">
        <v>105</v>
      </c>
      <c r="C2072" t="s">
        <v>105</v>
      </c>
      <c r="G2072" s="1">
        <v>90711.37</v>
      </c>
      <c r="H2072" s="1">
        <v>1</v>
      </c>
      <c r="I2072" s="2">
        <v>90711.37</v>
      </c>
      <c r="J2072" s="3">
        <v>9.2004999999999995E-4</v>
      </c>
      <c r="K2072" s="4">
        <v>98594428.569999993</v>
      </c>
      <c r="L2072" s="5">
        <v>2275001</v>
      </c>
      <c r="M2072" s="6">
        <v>43.338191309999999</v>
      </c>
      <c r="N2072" s="7" t="str">
        <f>IF(ISNUMBER(_xll.BDP($C2072, "DELTA_MID")),_xll.BDP($C2072, "DELTA_MID")," ")</f>
        <v xml:space="preserve"> </v>
      </c>
      <c r="O2072" s="7" t="str">
        <f>IF(ISNUMBER(N2072),_xll.BDP($C2072, "OPT_UNDL_TICKER"),"")</f>
        <v/>
      </c>
      <c r="P2072" s="8" t="str">
        <f>IF(ISNUMBER(N2072),_xll.BDP($C2072, "OPT_UNDL_PX")," ")</f>
        <v xml:space="preserve"> </v>
      </c>
      <c r="Q2072" s="7" t="str">
        <f>IF(ISNUMBER(N2072),+G2072*_xll.BDP($C2072, "PX_POS_MULT_FACTOR")*P2072/K2072," ")</f>
        <v xml:space="preserve"> </v>
      </c>
      <c r="R2072" s="8" t="str">
        <f>IF(OR($A2072="TUA",$A2072="TYA"),"",IF(ISNUMBER(_xll.BDP($C2072,"DUR_ADJ_OAS_MID")),_xll.BDP($C2072,"DUR_ADJ_OAS_MID"),IF(ISNUMBER(_xll.BDP($E2072&amp;" ISIN","DUR_ADJ_OAS_MID")),_xll.BDP($E2072&amp;" ISIN","DUR_ADJ_OAS_MID")," ")))</f>
        <v xml:space="preserve"> </v>
      </c>
      <c r="S2072" s="7" t="str">
        <f t="shared" si="32"/>
        <v xml:space="preserve"> </v>
      </c>
      <c r="T2072" t="s">
        <v>105</v>
      </c>
      <c r="U2072" t="s">
        <v>105</v>
      </c>
      <c r="AG2072">
        <v>-3.4770000000000001E-3</v>
      </c>
    </row>
    <row r="2073" spans="1:33" x14ac:dyDescent="0.25">
      <c r="N2073" s="7" t="str">
        <f>IF(ISNUMBER(_xll.BDP($C2073, "DELTA_MID")),_xll.BDP($C2073, "DELTA_MID")," ")</f>
        <v xml:space="preserve"> </v>
      </c>
      <c r="O2073" s="7" t="str">
        <f>IF(ISNUMBER(N2073),_xll.BDP($C2073, "OPT_UNDL_TICKER"),"")</f>
        <v/>
      </c>
      <c r="P2073" s="8" t="str">
        <f>IF(ISNUMBER(N2073),_xll.BDP($C2073, "OPT_UNDL_PX")," ")</f>
        <v xml:space="preserve"> </v>
      </c>
      <c r="Q2073" s="7" t="str">
        <f>IF(ISNUMBER(N2073),+G2073*_xll.BDP($C2073, "PX_POS_MULT_FACTOR")*P2073/K2073," ")</f>
        <v xml:space="preserve"> </v>
      </c>
      <c r="R2073" s="8" t="str">
        <f>IF(OR($A2073="TUA",$A2073="TYA"),"",IF(ISNUMBER(_xll.BDP($C2073,"DUR_ADJ_OAS_MID")),_xll.BDP($C2073,"DUR_ADJ_OAS_MID"),IF(ISNUMBER(_xll.BDP($E2073&amp;" ISIN","DUR_ADJ_OAS_MID")),_xll.BDP($E2073&amp;" ISIN","DUR_ADJ_OAS_MID")," ")))</f>
        <v xml:space="preserve"> </v>
      </c>
      <c r="S2073" s="7" t="str">
        <f t="shared" si="32"/>
        <v xml:space="preserve"> </v>
      </c>
    </row>
    <row r="2074" spans="1:33" x14ac:dyDescent="0.25">
      <c r="A2074" t="s">
        <v>5528</v>
      </c>
      <c r="B2074" t="s">
        <v>5529</v>
      </c>
      <c r="C2074" t="s">
        <v>5530</v>
      </c>
      <c r="D2074" t="s">
        <v>5531</v>
      </c>
      <c r="E2074" t="s">
        <v>5532</v>
      </c>
      <c r="F2074" t="s">
        <v>5533</v>
      </c>
      <c r="G2074" s="1">
        <v>42808</v>
      </c>
      <c r="H2074" s="1">
        <v>14.7</v>
      </c>
      <c r="I2074" s="2">
        <v>629277.6</v>
      </c>
      <c r="J2074" s="3">
        <v>8.2219200000000006E-3</v>
      </c>
      <c r="K2074" s="4">
        <v>76536566.739999995</v>
      </c>
      <c r="L2074" s="5">
        <v>4490001</v>
      </c>
      <c r="M2074" s="6">
        <v>17.04600216</v>
      </c>
      <c r="N2074" s="7" t="str">
        <f>IF(ISNUMBER(_xll.BDP($C2074, "DELTA_MID")),_xll.BDP($C2074, "DELTA_MID")," ")</f>
        <v xml:space="preserve"> </v>
      </c>
      <c r="O2074" s="7" t="str">
        <f>IF(ISNUMBER(N2074),_xll.BDP($C2074, "OPT_UNDL_TICKER"),"")</f>
        <v/>
      </c>
      <c r="P2074" s="8" t="str">
        <f>IF(ISNUMBER(N2074),_xll.BDP($C2074, "OPT_UNDL_PX")," ")</f>
        <v xml:space="preserve"> </v>
      </c>
      <c r="Q2074" s="7" t="str">
        <f>IF(ISNUMBER(N2074),+G2074*_xll.BDP($C2074, "PX_POS_MULT_FACTOR")*P2074/K2074," ")</f>
        <v xml:space="preserve"> </v>
      </c>
      <c r="R2074" s="8" t="str">
        <f>IF(OR($A2074="TUA",$A2074="TYA"),"",IF(ISNUMBER(_xll.BDP($C2074,"DUR_ADJ_OAS_MID")),_xll.BDP($C2074,"DUR_ADJ_OAS_MID"),IF(ISNUMBER(_xll.BDP($E2074&amp;" ISIN","DUR_ADJ_OAS_MID")),_xll.BDP($E2074&amp;" ISIN","DUR_ADJ_OAS_MID")," ")))</f>
        <v xml:space="preserve"> </v>
      </c>
      <c r="S2074" s="7" t="str">
        <f t="shared" si="32"/>
        <v xml:space="preserve"> </v>
      </c>
      <c r="T2074" t="s">
        <v>5533</v>
      </c>
      <c r="U2074" t="s">
        <v>1267</v>
      </c>
      <c r="AG2074">
        <v>8.2869999999999992E-3</v>
      </c>
    </row>
    <row r="2075" spans="1:33" x14ac:dyDescent="0.25">
      <c r="A2075" t="s">
        <v>5528</v>
      </c>
      <c r="B2075" t="s">
        <v>5534</v>
      </c>
      <c r="C2075" t="s">
        <v>5535</v>
      </c>
      <c r="D2075" t="s">
        <v>5536</v>
      </c>
      <c r="E2075" t="s">
        <v>5537</v>
      </c>
      <c r="F2075" t="s">
        <v>5538</v>
      </c>
      <c r="G2075" s="1">
        <v>500342</v>
      </c>
      <c r="H2075" s="1">
        <v>5.1100000000000003</v>
      </c>
      <c r="I2075" s="2">
        <v>2556747.62</v>
      </c>
      <c r="J2075" s="3">
        <v>3.3405570000000002E-2</v>
      </c>
      <c r="K2075" s="4">
        <v>76536566.739999995</v>
      </c>
      <c r="L2075" s="5">
        <v>4490001</v>
      </c>
      <c r="M2075" s="6">
        <v>17.04600216</v>
      </c>
      <c r="N2075" s="7" t="str">
        <f>IF(ISNUMBER(_xll.BDP($C2075, "DELTA_MID")),_xll.BDP($C2075, "DELTA_MID")," ")</f>
        <v xml:space="preserve"> </v>
      </c>
      <c r="O2075" s="7" t="str">
        <f>IF(ISNUMBER(N2075),_xll.BDP($C2075, "OPT_UNDL_TICKER"),"")</f>
        <v/>
      </c>
      <c r="P2075" s="8" t="str">
        <f>IF(ISNUMBER(N2075),_xll.BDP($C2075, "OPT_UNDL_PX")," ")</f>
        <v xml:space="preserve"> </v>
      </c>
      <c r="Q2075" s="7" t="str">
        <f>IF(ISNUMBER(N2075),+G2075*_xll.BDP($C2075, "PX_POS_MULT_FACTOR")*P2075/K2075," ")</f>
        <v xml:space="preserve"> </v>
      </c>
      <c r="R2075" s="8" t="str">
        <f>IF(OR($A2075="TUA",$A2075="TYA"),"",IF(ISNUMBER(_xll.BDP($C2075,"DUR_ADJ_OAS_MID")),_xll.BDP($C2075,"DUR_ADJ_OAS_MID"),IF(ISNUMBER(_xll.BDP($E2075&amp;" ISIN","DUR_ADJ_OAS_MID")),_xll.BDP($E2075&amp;" ISIN","DUR_ADJ_OAS_MID")," ")))</f>
        <v xml:space="preserve"> </v>
      </c>
      <c r="S2075" s="7" t="str">
        <f t="shared" si="32"/>
        <v xml:space="preserve"> </v>
      </c>
      <c r="T2075" t="s">
        <v>5538</v>
      </c>
      <c r="U2075" t="s">
        <v>1267</v>
      </c>
      <c r="AG2075">
        <v>8.2869999999999992E-3</v>
      </c>
    </row>
    <row r="2076" spans="1:33" x14ac:dyDescent="0.25">
      <c r="A2076" t="s">
        <v>5528</v>
      </c>
      <c r="B2076" t="s">
        <v>5539</v>
      </c>
      <c r="C2076" t="s">
        <v>5540</v>
      </c>
      <c r="D2076" t="s">
        <v>5541</v>
      </c>
      <c r="E2076" t="s">
        <v>5542</v>
      </c>
      <c r="F2076" t="s">
        <v>5543</v>
      </c>
      <c r="G2076" s="1">
        <v>1184512</v>
      </c>
      <c r="H2076" s="1">
        <v>4.6100000000000003</v>
      </c>
      <c r="I2076" s="2">
        <v>5460600.3200000003</v>
      </c>
      <c r="J2076" s="3">
        <v>7.1346290000000007E-2</v>
      </c>
      <c r="K2076" s="4">
        <v>76536566.739999995</v>
      </c>
      <c r="L2076" s="5">
        <v>4490001</v>
      </c>
      <c r="M2076" s="6">
        <v>17.04600216</v>
      </c>
      <c r="N2076" s="7" t="str">
        <f>IF(ISNUMBER(_xll.BDP($C2076, "DELTA_MID")),_xll.BDP($C2076, "DELTA_MID")," ")</f>
        <v xml:space="preserve"> </v>
      </c>
      <c r="O2076" s="7" t="str">
        <f>IF(ISNUMBER(N2076),_xll.BDP($C2076, "OPT_UNDL_TICKER"),"")</f>
        <v/>
      </c>
      <c r="P2076" s="8" t="str">
        <f>IF(ISNUMBER(N2076),_xll.BDP($C2076, "OPT_UNDL_PX")," ")</f>
        <v xml:space="preserve"> </v>
      </c>
      <c r="Q2076" s="7" t="str">
        <f>IF(ISNUMBER(N2076),+G2076*_xll.BDP($C2076, "PX_POS_MULT_FACTOR")*P2076/K2076," ")</f>
        <v xml:space="preserve"> </v>
      </c>
      <c r="R2076" s="8" t="str">
        <f>IF(OR($A2076="TUA",$A2076="TYA"),"",IF(ISNUMBER(_xll.BDP($C2076,"DUR_ADJ_OAS_MID")),_xll.BDP($C2076,"DUR_ADJ_OAS_MID"),IF(ISNUMBER(_xll.BDP($E2076&amp;" ISIN","DUR_ADJ_OAS_MID")),_xll.BDP($E2076&amp;" ISIN","DUR_ADJ_OAS_MID")," ")))</f>
        <v xml:space="preserve"> </v>
      </c>
      <c r="S2076" s="7" t="str">
        <f t="shared" si="32"/>
        <v xml:space="preserve"> </v>
      </c>
      <c r="T2076" t="s">
        <v>5543</v>
      </c>
      <c r="U2076" t="s">
        <v>1267</v>
      </c>
      <c r="AG2076">
        <v>8.2869999999999992E-3</v>
      </c>
    </row>
    <row r="2077" spans="1:33" x14ac:dyDescent="0.25">
      <c r="A2077" t="s">
        <v>5528</v>
      </c>
      <c r="B2077" t="s">
        <v>5544</v>
      </c>
      <c r="C2077" t="s">
        <v>5544</v>
      </c>
      <c r="D2077" t="s">
        <v>5545</v>
      </c>
      <c r="F2077" t="s">
        <v>5546</v>
      </c>
      <c r="G2077" s="1">
        <v>145609</v>
      </c>
      <c r="H2077" s="1">
        <v>2.93</v>
      </c>
      <c r="I2077" s="2">
        <v>426634.37</v>
      </c>
      <c r="J2077" s="3">
        <v>5.5742600000000002E-3</v>
      </c>
      <c r="K2077" s="4">
        <v>76536566.739999995</v>
      </c>
      <c r="L2077" s="5">
        <v>4490001</v>
      </c>
      <c r="M2077" s="6">
        <v>17.04600216</v>
      </c>
      <c r="N2077" s="7" t="str">
        <f>IF(ISNUMBER(_xll.BDP($C2077, "DELTA_MID")),_xll.BDP($C2077, "DELTA_MID")," ")</f>
        <v xml:space="preserve"> </v>
      </c>
      <c r="O2077" s="7" t="str">
        <f>IF(ISNUMBER(N2077),_xll.BDP($C2077, "OPT_UNDL_TICKER"),"")</f>
        <v/>
      </c>
      <c r="P2077" s="8" t="str">
        <f>IF(ISNUMBER(N2077),_xll.BDP($C2077, "OPT_UNDL_PX")," ")</f>
        <v xml:space="preserve"> </v>
      </c>
      <c r="Q2077" s="7" t="str">
        <f>IF(ISNUMBER(N2077),+G2077*_xll.BDP($C2077, "PX_POS_MULT_FACTOR")*P2077/K2077," ")</f>
        <v xml:space="preserve"> </v>
      </c>
      <c r="R2077" s="8" t="str">
        <f>IF(OR($A2077="TUA",$A2077="TYA"),"",IF(ISNUMBER(_xll.BDP($C2077,"DUR_ADJ_OAS_MID")),_xll.BDP($C2077,"DUR_ADJ_OAS_MID"),IF(ISNUMBER(_xll.BDP($E2077&amp;" ISIN","DUR_ADJ_OAS_MID")),_xll.BDP($E2077&amp;" ISIN","DUR_ADJ_OAS_MID")," ")))</f>
        <v xml:space="preserve"> </v>
      </c>
      <c r="S2077" s="7" t="str">
        <f t="shared" si="32"/>
        <v xml:space="preserve"> </v>
      </c>
      <c r="T2077" t="s">
        <v>5546</v>
      </c>
      <c r="U2077" t="s">
        <v>1267</v>
      </c>
      <c r="AG2077">
        <v>8.2869999999999992E-3</v>
      </c>
    </row>
    <row r="2078" spans="1:33" x14ac:dyDescent="0.25">
      <c r="A2078" t="s">
        <v>5528</v>
      </c>
      <c r="B2078" t="s">
        <v>5547</v>
      </c>
      <c r="C2078" t="s">
        <v>5548</v>
      </c>
      <c r="D2078" t="s">
        <v>5549</v>
      </c>
      <c r="E2078" t="s">
        <v>5550</v>
      </c>
      <c r="F2078" t="s">
        <v>5551</v>
      </c>
      <c r="G2078" s="1">
        <v>1324403</v>
      </c>
      <c r="H2078" s="1">
        <v>0.28100000000000003</v>
      </c>
      <c r="I2078" s="2">
        <v>447853.5</v>
      </c>
      <c r="J2078" s="3">
        <v>5.8514999999999999E-3</v>
      </c>
      <c r="K2078" s="4">
        <v>76536566.739999995</v>
      </c>
      <c r="L2078" s="5">
        <v>4490001</v>
      </c>
      <c r="M2078" s="6">
        <v>17.04600216</v>
      </c>
      <c r="N2078" s="7" t="str">
        <f>IF(ISNUMBER(_xll.BDP($C2078, "DELTA_MID")),_xll.BDP($C2078, "DELTA_MID")," ")</f>
        <v xml:space="preserve"> </v>
      </c>
      <c r="O2078" s="7" t="str">
        <f>IF(ISNUMBER(N2078),_xll.BDP($C2078, "OPT_UNDL_TICKER"),"")</f>
        <v/>
      </c>
      <c r="P2078" s="8" t="str">
        <f>IF(ISNUMBER(N2078),_xll.BDP($C2078, "OPT_UNDL_PX")," ")</f>
        <v xml:space="preserve"> </v>
      </c>
      <c r="Q2078" s="7" t="str">
        <f>IF(ISNUMBER(N2078),+G2078*_xll.BDP($C2078, "PX_POS_MULT_FACTOR")*P2078/K2078," ")</f>
        <v xml:space="preserve"> </v>
      </c>
      <c r="R2078" s="8" t="str">
        <f>IF(OR($A2078="TUA",$A2078="TYA"),"",IF(ISNUMBER(_xll.BDP($C2078,"DUR_ADJ_OAS_MID")),_xll.BDP($C2078,"DUR_ADJ_OAS_MID"),IF(ISNUMBER(_xll.BDP($E2078&amp;" ISIN","DUR_ADJ_OAS_MID")),_xll.BDP($E2078&amp;" ISIN","DUR_ADJ_OAS_MID")," ")))</f>
        <v xml:space="preserve"> </v>
      </c>
      <c r="S2078" s="7" t="str">
        <f t="shared" si="32"/>
        <v xml:space="preserve"> </v>
      </c>
      <c r="T2078" t="s">
        <v>5549</v>
      </c>
      <c r="U2078" t="s">
        <v>1267</v>
      </c>
      <c r="AG2078">
        <v>8.2869999999999992E-3</v>
      </c>
    </row>
    <row r="2079" spans="1:33" x14ac:dyDescent="0.25">
      <c r="A2079" t="s">
        <v>5528</v>
      </c>
      <c r="B2079" t="s">
        <v>5552</v>
      </c>
      <c r="C2079" t="s">
        <v>5553</v>
      </c>
      <c r="D2079" t="s">
        <v>5554</v>
      </c>
      <c r="E2079" t="s">
        <v>5555</v>
      </c>
      <c r="F2079" t="s">
        <v>5556</v>
      </c>
      <c r="G2079" s="1">
        <v>85000</v>
      </c>
      <c r="H2079" s="1">
        <v>26.23</v>
      </c>
      <c r="I2079" s="2">
        <v>2229550</v>
      </c>
      <c r="J2079" s="3">
        <v>2.913052E-2</v>
      </c>
      <c r="K2079" s="4">
        <v>76536566.739999995</v>
      </c>
      <c r="L2079" s="5">
        <v>4490001</v>
      </c>
      <c r="M2079" s="6">
        <v>17.04600216</v>
      </c>
      <c r="N2079" s="7" t="str">
        <f>IF(ISNUMBER(_xll.BDP($C2079, "DELTA_MID")),_xll.BDP($C2079, "DELTA_MID")," ")</f>
        <v xml:space="preserve"> </v>
      </c>
      <c r="O2079" s="7" t="str">
        <f>IF(ISNUMBER(N2079),_xll.BDP($C2079, "OPT_UNDL_TICKER"),"")</f>
        <v/>
      </c>
      <c r="P2079" s="8" t="str">
        <f>IF(ISNUMBER(N2079),_xll.BDP($C2079, "OPT_UNDL_PX")," ")</f>
        <v xml:space="preserve"> </v>
      </c>
      <c r="Q2079" s="7" t="str">
        <f>IF(ISNUMBER(N2079),+G2079*_xll.BDP($C2079, "PX_POS_MULT_FACTOR")*P2079/K2079," ")</f>
        <v xml:space="preserve"> </v>
      </c>
      <c r="R2079" s="8" t="str">
        <f>IF(OR($A2079="TUA",$A2079="TYA"),"",IF(ISNUMBER(_xll.BDP($C2079,"DUR_ADJ_OAS_MID")),_xll.BDP($C2079,"DUR_ADJ_OAS_MID"),IF(ISNUMBER(_xll.BDP($E2079&amp;" ISIN","DUR_ADJ_OAS_MID")),_xll.BDP($E2079&amp;" ISIN","DUR_ADJ_OAS_MID")," ")))</f>
        <v xml:space="preserve"> </v>
      </c>
      <c r="S2079" s="7" t="str">
        <f t="shared" si="32"/>
        <v xml:space="preserve"> </v>
      </c>
      <c r="T2079" t="s">
        <v>5556</v>
      </c>
      <c r="U2079" t="s">
        <v>1267</v>
      </c>
      <c r="AG2079">
        <v>8.2869999999999992E-3</v>
      </c>
    </row>
    <row r="2080" spans="1:33" x14ac:dyDescent="0.25">
      <c r="A2080" t="s">
        <v>5528</v>
      </c>
      <c r="B2080" t="s">
        <v>5557</v>
      </c>
      <c r="C2080" t="s">
        <v>5558</v>
      </c>
      <c r="D2080" t="s">
        <v>5559</v>
      </c>
      <c r="E2080" t="s">
        <v>5560</v>
      </c>
      <c r="F2080" t="s">
        <v>5561</v>
      </c>
      <c r="G2080" s="1">
        <v>290000</v>
      </c>
      <c r="H2080" s="1">
        <v>6.99</v>
      </c>
      <c r="I2080" s="2">
        <v>2027100</v>
      </c>
      <c r="J2080" s="3">
        <v>2.6485379999999999E-2</v>
      </c>
      <c r="K2080" s="4">
        <v>76536566.739999995</v>
      </c>
      <c r="L2080" s="5">
        <v>4490001</v>
      </c>
      <c r="M2080" s="6">
        <v>17.04600216</v>
      </c>
      <c r="N2080" s="7" t="str">
        <f>IF(ISNUMBER(_xll.BDP($C2080, "DELTA_MID")),_xll.BDP($C2080, "DELTA_MID")," ")</f>
        <v xml:space="preserve"> </v>
      </c>
      <c r="O2080" s="7" t="str">
        <f>IF(ISNUMBER(N2080),_xll.BDP($C2080, "OPT_UNDL_TICKER"),"")</f>
        <v/>
      </c>
      <c r="P2080" s="8" t="str">
        <f>IF(ISNUMBER(N2080),_xll.BDP($C2080, "OPT_UNDL_PX")," ")</f>
        <v xml:space="preserve"> </v>
      </c>
      <c r="Q2080" s="7" t="str">
        <f>IF(ISNUMBER(N2080),+G2080*_xll.BDP($C2080, "PX_POS_MULT_FACTOR")*P2080/K2080," ")</f>
        <v xml:space="preserve"> </v>
      </c>
      <c r="R2080" s="8" t="str">
        <f>IF(OR($A2080="TUA",$A2080="TYA"),"",IF(ISNUMBER(_xll.BDP($C2080,"DUR_ADJ_OAS_MID")),_xll.BDP($C2080,"DUR_ADJ_OAS_MID"),IF(ISNUMBER(_xll.BDP($E2080&amp;" ISIN","DUR_ADJ_OAS_MID")),_xll.BDP($E2080&amp;" ISIN","DUR_ADJ_OAS_MID")," ")))</f>
        <v xml:space="preserve"> </v>
      </c>
      <c r="S2080" s="7" t="str">
        <f t="shared" si="32"/>
        <v xml:space="preserve"> </v>
      </c>
      <c r="T2080" t="s">
        <v>5561</v>
      </c>
      <c r="U2080" t="s">
        <v>1267</v>
      </c>
      <c r="AG2080">
        <v>8.2869999999999992E-3</v>
      </c>
    </row>
    <row r="2081" spans="1:33" x14ac:dyDescent="0.25">
      <c r="A2081" t="s">
        <v>5528</v>
      </c>
      <c r="B2081" t="s">
        <v>5562</v>
      </c>
      <c r="C2081" t="s">
        <v>5563</v>
      </c>
      <c r="D2081" t="s">
        <v>5564</v>
      </c>
      <c r="E2081" t="s">
        <v>5565</v>
      </c>
      <c r="F2081" t="s">
        <v>5566</v>
      </c>
      <c r="G2081" s="1">
        <v>261126</v>
      </c>
      <c r="H2081" s="1">
        <v>10.210000000000001</v>
      </c>
      <c r="I2081" s="2">
        <v>2666096.46</v>
      </c>
      <c r="J2081" s="3">
        <v>3.4834280000000002E-2</v>
      </c>
      <c r="K2081" s="4">
        <v>76536566.739999995</v>
      </c>
      <c r="L2081" s="5">
        <v>4490001</v>
      </c>
      <c r="M2081" s="6">
        <v>17.04600216</v>
      </c>
      <c r="N2081" s="7" t="str">
        <f>IF(ISNUMBER(_xll.BDP($C2081, "DELTA_MID")),_xll.BDP($C2081, "DELTA_MID")," ")</f>
        <v xml:space="preserve"> </v>
      </c>
      <c r="O2081" s="7" t="str">
        <f>IF(ISNUMBER(N2081),_xll.BDP($C2081, "OPT_UNDL_TICKER"),"")</f>
        <v/>
      </c>
      <c r="P2081" s="8" t="str">
        <f>IF(ISNUMBER(N2081),_xll.BDP($C2081, "OPT_UNDL_PX")," ")</f>
        <v xml:space="preserve"> </v>
      </c>
      <c r="Q2081" s="7" t="str">
        <f>IF(ISNUMBER(N2081),+G2081*_xll.BDP($C2081, "PX_POS_MULT_FACTOR")*P2081/K2081," ")</f>
        <v xml:space="preserve"> </v>
      </c>
      <c r="R2081" s="8" t="str">
        <f>IF(OR($A2081="TUA",$A2081="TYA"),"",IF(ISNUMBER(_xll.BDP($C2081,"DUR_ADJ_OAS_MID")),_xll.BDP($C2081,"DUR_ADJ_OAS_MID"),IF(ISNUMBER(_xll.BDP($E2081&amp;" ISIN","DUR_ADJ_OAS_MID")),_xll.BDP($E2081&amp;" ISIN","DUR_ADJ_OAS_MID")," ")))</f>
        <v xml:space="preserve"> </v>
      </c>
      <c r="S2081" s="7" t="str">
        <f t="shared" si="32"/>
        <v xml:space="preserve"> </v>
      </c>
      <c r="T2081" t="s">
        <v>5566</v>
      </c>
      <c r="U2081" t="s">
        <v>1267</v>
      </c>
      <c r="AG2081">
        <v>8.2869999999999992E-3</v>
      </c>
    </row>
    <row r="2082" spans="1:33" x14ac:dyDescent="0.25">
      <c r="A2082" t="s">
        <v>5528</v>
      </c>
      <c r="B2082" t="s">
        <v>5567</v>
      </c>
      <c r="C2082" t="s">
        <v>5568</v>
      </c>
      <c r="D2082" t="s">
        <v>5569</v>
      </c>
      <c r="E2082" t="s">
        <v>5570</v>
      </c>
      <c r="F2082" t="s">
        <v>5571</v>
      </c>
      <c r="G2082" s="1">
        <v>90000</v>
      </c>
      <c r="H2082" s="1">
        <v>0.01</v>
      </c>
      <c r="I2082" s="2">
        <v>900</v>
      </c>
      <c r="J2082" s="3">
        <v>1.1759999999999999E-5</v>
      </c>
      <c r="K2082" s="4">
        <v>76536566.739999995</v>
      </c>
      <c r="L2082" s="5">
        <v>4490001</v>
      </c>
      <c r="M2082" s="6">
        <v>17.04600216</v>
      </c>
      <c r="N2082" s="7" t="str">
        <f>IF(ISNUMBER(_xll.BDP($C2082, "DELTA_MID")),_xll.BDP($C2082, "DELTA_MID")," ")</f>
        <v xml:space="preserve"> </v>
      </c>
      <c r="O2082" s="7" t="str">
        <f>IF(ISNUMBER(N2082),_xll.BDP($C2082, "OPT_UNDL_TICKER"),"")</f>
        <v/>
      </c>
      <c r="P2082" s="8" t="str">
        <f>IF(ISNUMBER(N2082),_xll.BDP($C2082, "OPT_UNDL_PX")," ")</f>
        <v xml:space="preserve"> </v>
      </c>
      <c r="Q2082" s="7" t="str">
        <f>IF(ISNUMBER(N2082),+G2082*_xll.BDP($C2082, "PX_POS_MULT_FACTOR")*P2082/K2082," ")</f>
        <v xml:space="preserve"> </v>
      </c>
      <c r="R2082" s="8" t="str">
        <f>IF(OR($A2082="TUA",$A2082="TYA"),"",IF(ISNUMBER(_xll.BDP($C2082,"DUR_ADJ_OAS_MID")),_xll.BDP($C2082,"DUR_ADJ_OAS_MID"),IF(ISNUMBER(_xll.BDP($E2082&amp;" ISIN","DUR_ADJ_OAS_MID")),_xll.BDP($E2082&amp;" ISIN","DUR_ADJ_OAS_MID")," ")))</f>
        <v xml:space="preserve"> </v>
      </c>
      <c r="S2082" s="7" t="str">
        <f t="shared" si="32"/>
        <v xml:space="preserve"> </v>
      </c>
      <c r="T2082" t="s">
        <v>5571</v>
      </c>
      <c r="U2082" t="s">
        <v>1267</v>
      </c>
      <c r="AG2082">
        <v>8.2869999999999992E-3</v>
      </c>
    </row>
    <row r="2083" spans="1:33" x14ac:dyDescent="0.25">
      <c r="A2083" t="s">
        <v>5528</v>
      </c>
      <c r="B2083" t="s">
        <v>5572</v>
      </c>
      <c r="C2083" t="s">
        <v>5573</v>
      </c>
      <c r="D2083" t="s">
        <v>5574</v>
      </c>
      <c r="E2083" t="s">
        <v>5575</v>
      </c>
      <c r="F2083" t="s">
        <v>5576</v>
      </c>
      <c r="G2083" s="1">
        <v>116659</v>
      </c>
      <c r="H2083" s="1">
        <v>8.49</v>
      </c>
      <c r="I2083" s="2">
        <v>990434.91</v>
      </c>
      <c r="J2083" s="3">
        <v>1.294068E-2</v>
      </c>
      <c r="K2083" s="4">
        <v>76536566.739999995</v>
      </c>
      <c r="L2083" s="5">
        <v>4490001</v>
      </c>
      <c r="M2083" s="6">
        <v>17.04600216</v>
      </c>
      <c r="N2083" s="7" t="str">
        <f>IF(ISNUMBER(_xll.BDP($C2083, "DELTA_MID")),_xll.BDP($C2083, "DELTA_MID")," ")</f>
        <v xml:space="preserve"> </v>
      </c>
      <c r="O2083" s="7" t="str">
        <f>IF(ISNUMBER(N2083),_xll.BDP($C2083, "OPT_UNDL_TICKER"),"")</f>
        <v/>
      </c>
      <c r="P2083" s="8" t="str">
        <f>IF(ISNUMBER(N2083),_xll.BDP($C2083, "OPT_UNDL_PX")," ")</f>
        <v xml:space="preserve"> </v>
      </c>
      <c r="Q2083" s="7" t="str">
        <f>IF(ISNUMBER(N2083),+G2083*_xll.BDP($C2083, "PX_POS_MULT_FACTOR")*P2083/K2083," ")</f>
        <v xml:space="preserve"> </v>
      </c>
      <c r="R2083" s="8" t="str">
        <f>IF(OR($A2083="TUA",$A2083="TYA"),"",IF(ISNUMBER(_xll.BDP($C2083,"DUR_ADJ_OAS_MID")),_xll.BDP($C2083,"DUR_ADJ_OAS_MID"),IF(ISNUMBER(_xll.BDP($E2083&amp;" ISIN","DUR_ADJ_OAS_MID")),_xll.BDP($E2083&amp;" ISIN","DUR_ADJ_OAS_MID")," ")))</f>
        <v xml:space="preserve"> </v>
      </c>
      <c r="S2083" s="7" t="str">
        <f t="shared" si="32"/>
        <v xml:space="preserve"> </v>
      </c>
      <c r="T2083" t="s">
        <v>5576</v>
      </c>
      <c r="U2083" t="s">
        <v>1267</v>
      </c>
      <c r="AG2083">
        <v>8.2869999999999992E-3</v>
      </c>
    </row>
    <row r="2084" spans="1:33" x14ac:dyDescent="0.25">
      <c r="A2084" t="s">
        <v>5528</v>
      </c>
      <c r="B2084" t="s">
        <v>5577</v>
      </c>
      <c r="C2084" t="s">
        <v>5578</v>
      </c>
      <c r="D2084" t="s">
        <v>5579</v>
      </c>
      <c r="E2084" t="s">
        <v>5580</v>
      </c>
      <c r="F2084" t="s">
        <v>5581</v>
      </c>
      <c r="G2084" s="1">
        <v>337662</v>
      </c>
      <c r="H2084" s="1">
        <v>6.87</v>
      </c>
      <c r="I2084" s="2">
        <v>2319737.94</v>
      </c>
      <c r="J2084" s="3">
        <v>3.030888E-2</v>
      </c>
      <c r="K2084" s="4">
        <v>76536566.739999995</v>
      </c>
      <c r="L2084" s="5">
        <v>4490001</v>
      </c>
      <c r="M2084" s="6">
        <v>17.04600216</v>
      </c>
      <c r="N2084" s="7" t="str">
        <f>IF(ISNUMBER(_xll.BDP($C2084, "DELTA_MID")),_xll.BDP($C2084, "DELTA_MID")," ")</f>
        <v xml:space="preserve"> </v>
      </c>
      <c r="O2084" s="7" t="str">
        <f>IF(ISNUMBER(N2084),_xll.BDP($C2084, "OPT_UNDL_TICKER"),"")</f>
        <v/>
      </c>
      <c r="P2084" s="8" t="str">
        <f>IF(ISNUMBER(N2084),_xll.BDP($C2084, "OPT_UNDL_PX")," ")</f>
        <v xml:space="preserve"> </v>
      </c>
      <c r="Q2084" s="7" t="str">
        <f>IF(ISNUMBER(N2084),+G2084*_xll.BDP($C2084, "PX_POS_MULT_FACTOR")*P2084/K2084," ")</f>
        <v xml:space="preserve"> </v>
      </c>
      <c r="R2084" s="8" t="str">
        <f>IF(OR($A2084="TUA",$A2084="TYA"),"",IF(ISNUMBER(_xll.BDP($C2084,"DUR_ADJ_OAS_MID")),_xll.BDP($C2084,"DUR_ADJ_OAS_MID"),IF(ISNUMBER(_xll.BDP($E2084&amp;" ISIN","DUR_ADJ_OAS_MID")),_xll.BDP($E2084&amp;" ISIN","DUR_ADJ_OAS_MID")," ")))</f>
        <v xml:space="preserve"> </v>
      </c>
      <c r="S2084" s="7" t="str">
        <f t="shared" si="32"/>
        <v xml:space="preserve"> </v>
      </c>
      <c r="T2084" t="s">
        <v>5581</v>
      </c>
      <c r="U2084" t="s">
        <v>1267</v>
      </c>
      <c r="AG2084">
        <v>8.2869999999999992E-3</v>
      </c>
    </row>
    <row r="2085" spans="1:33" x14ac:dyDescent="0.25">
      <c r="A2085" t="s">
        <v>5528</v>
      </c>
      <c r="B2085" t="s">
        <v>5582</v>
      </c>
      <c r="C2085" t="s">
        <v>5583</v>
      </c>
      <c r="D2085" t="s">
        <v>5584</v>
      </c>
      <c r="E2085" t="s">
        <v>5585</v>
      </c>
      <c r="F2085" t="s">
        <v>5586</v>
      </c>
      <c r="G2085" s="1">
        <v>87426</v>
      </c>
      <c r="H2085" s="1">
        <v>9.61</v>
      </c>
      <c r="I2085" s="2">
        <v>840163.86</v>
      </c>
      <c r="J2085" s="3">
        <v>1.0977290000000001E-2</v>
      </c>
      <c r="K2085" s="4">
        <v>76536566.739999995</v>
      </c>
      <c r="L2085" s="5">
        <v>4490001</v>
      </c>
      <c r="M2085" s="6">
        <v>17.04600216</v>
      </c>
      <c r="N2085" s="7" t="str">
        <f>IF(ISNUMBER(_xll.BDP($C2085, "DELTA_MID")),_xll.BDP($C2085, "DELTA_MID")," ")</f>
        <v xml:space="preserve"> </v>
      </c>
      <c r="O2085" s="7" t="str">
        <f>IF(ISNUMBER(N2085),_xll.BDP($C2085, "OPT_UNDL_TICKER"),"")</f>
        <v/>
      </c>
      <c r="P2085" s="8" t="str">
        <f>IF(ISNUMBER(N2085),_xll.BDP($C2085, "OPT_UNDL_PX")," ")</f>
        <v xml:space="preserve"> </v>
      </c>
      <c r="Q2085" s="7" t="str">
        <f>IF(ISNUMBER(N2085),+G2085*_xll.BDP($C2085, "PX_POS_MULT_FACTOR")*P2085/K2085," ")</f>
        <v xml:space="preserve"> </v>
      </c>
      <c r="R2085" s="8" t="str">
        <f>IF(OR($A2085="TUA",$A2085="TYA"),"",IF(ISNUMBER(_xll.BDP($C2085,"DUR_ADJ_OAS_MID")),_xll.BDP($C2085,"DUR_ADJ_OAS_MID"),IF(ISNUMBER(_xll.BDP($E2085&amp;" ISIN","DUR_ADJ_OAS_MID")),_xll.BDP($E2085&amp;" ISIN","DUR_ADJ_OAS_MID")," ")))</f>
        <v xml:space="preserve"> </v>
      </c>
      <c r="S2085" s="7" t="str">
        <f t="shared" si="32"/>
        <v xml:space="preserve"> </v>
      </c>
      <c r="T2085" t="s">
        <v>5586</v>
      </c>
      <c r="U2085" t="s">
        <v>1267</v>
      </c>
      <c r="AG2085">
        <v>8.2869999999999992E-3</v>
      </c>
    </row>
    <row r="2086" spans="1:33" x14ac:dyDescent="0.25">
      <c r="A2086" t="s">
        <v>5528</v>
      </c>
      <c r="B2086" t="s">
        <v>5587</v>
      </c>
      <c r="C2086" t="s">
        <v>5588</v>
      </c>
      <c r="D2086" t="s">
        <v>5589</v>
      </c>
      <c r="E2086" t="s">
        <v>5590</v>
      </c>
      <c r="F2086" t="s">
        <v>5591</v>
      </c>
      <c r="G2086" s="1">
        <v>192339</v>
      </c>
      <c r="H2086" s="1">
        <v>9.2799999999999994</v>
      </c>
      <c r="I2086" s="2">
        <v>1784905.92</v>
      </c>
      <c r="J2086" s="3">
        <v>2.3320960000000002E-2</v>
      </c>
      <c r="K2086" s="4">
        <v>76536566.739999995</v>
      </c>
      <c r="L2086" s="5">
        <v>4490001</v>
      </c>
      <c r="M2086" s="6">
        <v>17.04600216</v>
      </c>
      <c r="N2086" s="7" t="str">
        <f>IF(ISNUMBER(_xll.BDP($C2086, "DELTA_MID")),_xll.BDP($C2086, "DELTA_MID")," ")</f>
        <v xml:space="preserve"> </v>
      </c>
      <c r="O2086" s="7" t="str">
        <f>IF(ISNUMBER(N2086),_xll.BDP($C2086, "OPT_UNDL_TICKER"),"")</f>
        <v/>
      </c>
      <c r="P2086" s="8" t="str">
        <f>IF(ISNUMBER(N2086),_xll.BDP($C2086, "OPT_UNDL_PX")," ")</f>
        <v xml:space="preserve"> </v>
      </c>
      <c r="Q2086" s="7" t="str">
        <f>IF(ISNUMBER(N2086),+G2086*_xll.BDP($C2086, "PX_POS_MULT_FACTOR")*P2086/K2086," ")</f>
        <v xml:space="preserve"> </v>
      </c>
      <c r="R2086" s="8" t="str">
        <f>IF(OR($A2086="TUA",$A2086="TYA"),"",IF(ISNUMBER(_xll.BDP($C2086,"DUR_ADJ_OAS_MID")),_xll.BDP($C2086,"DUR_ADJ_OAS_MID"),IF(ISNUMBER(_xll.BDP($E2086&amp;" ISIN","DUR_ADJ_OAS_MID")),_xll.BDP($E2086&amp;" ISIN","DUR_ADJ_OAS_MID")," ")))</f>
        <v xml:space="preserve"> </v>
      </c>
      <c r="S2086" s="7" t="str">
        <f t="shared" si="32"/>
        <v xml:space="preserve"> </v>
      </c>
      <c r="T2086" t="s">
        <v>5591</v>
      </c>
      <c r="U2086" t="s">
        <v>1267</v>
      </c>
      <c r="AG2086">
        <v>8.2869999999999992E-3</v>
      </c>
    </row>
    <row r="2087" spans="1:33" x14ac:dyDescent="0.25">
      <c r="A2087" t="s">
        <v>5528</v>
      </c>
      <c r="B2087" t="s">
        <v>5592</v>
      </c>
      <c r="C2087" t="s">
        <v>5593</v>
      </c>
      <c r="D2087" t="s">
        <v>5594</v>
      </c>
      <c r="E2087" t="s">
        <v>5595</v>
      </c>
      <c r="F2087" t="s">
        <v>5596</v>
      </c>
      <c r="G2087" s="1">
        <v>43509</v>
      </c>
      <c r="H2087" s="1">
        <v>19.39</v>
      </c>
      <c r="I2087" s="2">
        <v>843639.51</v>
      </c>
      <c r="J2087" s="3">
        <v>1.10227E-2</v>
      </c>
      <c r="K2087" s="4">
        <v>76536566.739999995</v>
      </c>
      <c r="L2087" s="5">
        <v>4490001</v>
      </c>
      <c r="M2087" s="6">
        <v>17.04600216</v>
      </c>
      <c r="N2087" s="7" t="str">
        <f>IF(ISNUMBER(_xll.BDP($C2087, "DELTA_MID")),_xll.BDP($C2087, "DELTA_MID")," ")</f>
        <v xml:space="preserve"> </v>
      </c>
      <c r="O2087" s="7" t="str">
        <f>IF(ISNUMBER(N2087),_xll.BDP($C2087, "OPT_UNDL_TICKER"),"")</f>
        <v/>
      </c>
      <c r="P2087" s="8" t="str">
        <f>IF(ISNUMBER(N2087),_xll.BDP($C2087, "OPT_UNDL_PX")," ")</f>
        <v xml:space="preserve"> </v>
      </c>
      <c r="Q2087" s="7" t="str">
        <f>IF(ISNUMBER(N2087),+G2087*_xll.BDP($C2087, "PX_POS_MULT_FACTOR")*P2087/K2087," ")</f>
        <v xml:space="preserve"> </v>
      </c>
      <c r="R2087" s="8" t="str">
        <f>IF(OR($A2087="TUA",$A2087="TYA"),"",IF(ISNUMBER(_xll.BDP($C2087,"DUR_ADJ_OAS_MID")),_xll.BDP($C2087,"DUR_ADJ_OAS_MID"),IF(ISNUMBER(_xll.BDP($E2087&amp;" ISIN","DUR_ADJ_OAS_MID")),_xll.BDP($E2087&amp;" ISIN","DUR_ADJ_OAS_MID")," ")))</f>
        <v xml:space="preserve"> </v>
      </c>
      <c r="S2087" s="7" t="str">
        <f t="shared" ref="S2087:S2150" si="33">IF(ISNUMBER(N2087),Q2087*N2087,IF(ISNUMBER(R2087),J2087*R2087," "))</f>
        <v xml:space="preserve"> </v>
      </c>
      <c r="T2087" t="s">
        <v>5596</v>
      </c>
      <c r="U2087" t="s">
        <v>1267</v>
      </c>
      <c r="AG2087">
        <v>8.2869999999999992E-3</v>
      </c>
    </row>
    <row r="2088" spans="1:33" x14ac:dyDescent="0.25">
      <c r="A2088" t="s">
        <v>5528</v>
      </c>
      <c r="B2088" t="s">
        <v>5597</v>
      </c>
      <c r="C2088" t="s">
        <v>5598</v>
      </c>
      <c r="D2088" t="s">
        <v>5599</v>
      </c>
      <c r="E2088" t="s">
        <v>5600</v>
      </c>
      <c r="F2088" t="s">
        <v>5601</v>
      </c>
      <c r="G2088" s="1">
        <v>149279</v>
      </c>
      <c r="H2088" s="1">
        <v>5.36</v>
      </c>
      <c r="I2088" s="2">
        <v>800135.44</v>
      </c>
      <c r="J2088" s="3">
        <v>1.045429E-2</v>
      </c>
      <c r="K2088" s="4">
        <v>76536566.739999995</v>
      </c>
      <c r="L2088" s="5">
        <v>4490001</v>
      </c>
      <c r="M2088" s="6">
        <v>17.04600216</v>
      </c>
      <c r="N2088" s="7" t="str">
        <f>IF(ISNUMBER(_xll.BDP($C2088, "DELTA_MID")),_xll.BDP($C2088, "DELTA_MID")," ")</f>
        <v xml:space="preserve"> </v>
      </c>
      <c r="O2088" s="7" t="str">
        <f>IF(ISNUMBER(N2088),_xll.BDP($C2088, "OPT_UNDL_TICKER"),"")</f>
        <v/>
      </c>
      <c r="P2088" s="8" t="str">
        <f>IF(ISNUMBER(N2088),_xll.BDP($C2088, "OPT_UNDL_PX")," ")</f>
        <v xml:space="preserve"> </v>
      </c>
      <c r="Q2088" s="7" t="str">
        <f>IF(ISNUMBER(N2088),+G2088*_xll.BDP($C2088, "PX_POS_MULT_FACTOR")*P2088/K2088," ")</f>
        <v xml:space="preserve"> </v>
      </c>
      <c r="R2088" s="8" t="str">
        <f>IF(OR($A2088="TUA",$A2088="TYA"),"",IF(ISNUMBER(_xll.BDP($C2088,"DUR_ADJ_OAS_MID")),_xll.BDP($C2088,"DUR_ADJ_OAS_MID"),IF(ISNUMBER(_xll.BDP($E2088&amp;" ISIN","DUR_ADJ_OAS_MID")),_xll.BDP($E2088&amp;" ISIN","DUR_ADJ_OAS_MID")," ")))</f>
        <v xml:space="preserve"> </v>
      </c>
      <c r="S2088" s="7" t="str">
        <f t="shared" si="33"/>
        <v xml:space="preserve"> </v>
      </c>
      <c r="T2088" t="s">
        <v>5601</v>
      </c>
      <c r="U2088" t="s">
        <v>1267</v>
      </c>
      <c r="AG2088">
        <v>8.2869999999999992E-3</v>
      </c>
    </row>
    <row r="2089" spans="1:33" x14ac:dyDescent="0.25">
      <c r="A2089" t="s">
        <v>5528</v>
      </c>
      <c r="B2089" t="s">
        <v>5602</v>
      </c>
      <c r="C2089" t="s">
        <v>5603</v>
      </c>
      <c r="D2089" t="s">
        <v>5604</v>
      </c>
      <c r="E2089" t="s">
        <v>5605</v>
      </c>
      <c r="F2089" t="s">
        <v>5606</v>
      </c>
      <c r="G2089" s="1">
        <v>1506405</v>
      </c>
      <c r="H2089" s="1">
        <v>2.0099999999999998</v>
      </c>
      <c r="I2089" s="2">
        <v>3027874.05</v>
      </c>
      <c r="J2089" s="3">
        <v>3.9561140000000002E-2</v>
      </c>
      <c r="K2089" s="4">
        <v>76536566.739999995</v>
      </c>
      <c r="L2089" s="5">
        <v>4490001</v>
      </c>
      <c r="M2089" s="6">
        <v>17.04600216</v>
      </c>
      <c r="N2089" s="7" t="str">
        <f>IF(ISNUMBER(_xll.BDP($C2089, "DELTA_MID")),_xll.BDP($C2089, "DELTA_MID")," ")</f>
        <v xml:space="preserve"> </v>
      </c>
      <c r="O2089" s="7" t="str">
        <f>IF(ISNUMBER(N2089),_xll.BDP($C2089, "OPT_UNDL_TICKER"),"")</f>
        <v/>
      </c>
      <c r="P2089" s="8" t="str">
        <f>IF(ISNUMBER(N2089),_xll.BDP($C2089, "OPT_UNDL_PX")," ")</f>
        <v xml:space="preserve"> </v>
      </c>
      <c r="Q2089" s="7" t="str">
        <f>IF(ISNUMBER(N2089),+G2089*_xll.BDP($C2089, "PX_POS_MULT_FACTOR")*P2089/K2089," ")</f>
        <v xml:space="preserve"> </v>
      </c>
      <c r="R2089" s="8" t="str">
        <f>IF(OR($A2089="TUA",$A2089="TYA"),"",IF(ISNUMBER(_xll.BDP($C2089,"DUR_ADJ_OAS_MID")),_xll.BDP($C2089,"DUR_ADJ_OAS_MID"),IF(ISNUMBER(_xll.BDP($E2089&amp;" ISIN","DUR_ADJ_OAS_MID")),_xll.BDP($E2089&amp;" ISIN","DUR_ADJ_OAS_MID")," ")))</f>
        <v xml:space="preserve"> </v>
      </c>
      <c r="S2089" s="7" t="str">
        <f t="shared" si="33"/>
        <v xml:space="preserve"> </v>
      </c>
      <c r="T2089" t="s">
        <v>5606</v>
      </c>
      <c r="U2089" t="s">
        <v>1267</v>
      </c>
      <c r="AG2089">
        <v>8.2869999999999992E-3</v>
      </c>
    </row>
    <row r="2090" spans="1:33" x14ac:dyDescent="0.25">
      <c r="A2090" t="s">
        <v>5528</v>
      </c>
      <c r="B2090" t="s">
        <v>5607</v>
      </c>
      <c r="C2090" t="s">
        <v>5608</v>
      </c>
      <c r="D2090" t="s">
        <v>5609</v>
      </c>
      <c r="E2090" t="s">
        <v>5610</v>
      </c>
      <c r="F2090" t="s">
        <v>5611</v>
      </c>
      <c r="G2090" s="1">
        <v>28000</v>
      </c>
      <c r="H2090" s="1">
        <v>38.03</v>
      </c>
      <c r="I2090" s="2">
        <v>1064840</v>
      </c>
      <c r="J2090" s="3">
        <v>1.3912829999999999E-2</v>
      </c>
      <c r="K2090" s="4">
        <v>76536566.739999995</v>
      </c>
      <c r="L2090" s="5">
        <v>4490001</v>
      </c>
      <c r="M2090" s="6">
        <v>17.04600216</v>
      </c>
      <c r="N2090" s="7" t="str">
        <f>IF(ISNUMBER(_xll.BDP($C2090, "DELTA_MID")),_xll.BDP($C2090, "DELTA_MID")," ")</f>
        <v xml:space="preserve"> </v>
      </c>
      <c r="O2090" s="7" t="str">
        <f>IF(ISNUMBER(N2090),_xll.BDP($C2090, "OPT_UNDL_TICKER"),"")</f>
        <v/>
      </c>
      <c r="P2090" s="8" t="str">
        <f>IF(ISNUMBER(N2090),_xll.BDP($C2090, "OPT_UNDL_PX")," ")</f>
        <v xml:space="preserve"> </v>
      </c>
      <c r="Q2090" s="7" t="str">
        <f>IF(ISNUMBER(N2090),+G2090*_xll.BDP($C2090, "PX_POS_MULT_FACTOR")*P2090/K2090," ")</f>
        <v xml:space="preserve"> </v>
      </c>
      <c r="R2090" s="8" t="str">
        <f>IF(OR($A2090="TUA",$A2090="TYA"),"",IF(ISNUMBER(_xll.BDP($C2090,"DUR_ADJ_OAS_MID")),_xll.BDP($C2090,"DUR_ADJ_OAS_MID"),IF(ISNUMBER(_xll.BDP($E2090&amp;" ISIN","DUR_ADJ_OAS_MID")),_xll.BDP($E2090&amp;" ISIN","DUR_ADJ_OAS_MID")," ")))</f>
        <v xml:space="preserve"> </v>
      </c>
      <c r="S2090" s="7" t="str">
        <f t="shared" si="33"/>
        <v xml:space="preserve"> </v>
      </c>
      <c r="T2090" t="s">
        <v>5611</v>
      </c>
      <c r="U2090" t="s">
        <v>1267</v>
      </c>
      <c r="AG2090">
        <v>8.2869999999999992E-3</v>
      </c>
    </row>
    <row r="2091" spans="1:33" x14ac:dyDescent="0.25">
      <c r="A2091" t="s">
        <v>5528</v>
      </c>
      <c r="B2091" t="s">
        <v>5612</v>
      </c>
      <c r="C2091" t="s">
        <v>5613</v>
      </c>
      <c r="D2091" t="s">
        <v>5614</v>
      </c>
      <c r="E2091" t="s">
        <v>5615</v>
      </c>
      <c r="F2091" t="s">
        <v>5616</v>
      </c>
      <c r="G2091" s="1">
        <v>133424</v>
      </c>
      <c r="H2091" s="1">
        <v>5.61</v>
      </c>
      <c r="I2091" s="2">
        <v>748508.64</v>
      </c>
      <c r="J2091" s="3">
        <v>9.7797500000000002E-3</v>
      </c>
      <c r="K2091" s="4">
        <v>76536566.739999995</v>
      </c>
      <c r="L2091" s="5">
        <v>4490001</v>
      </c>
      <c r="M2091" s="6">
        <v>17.04600216</v>
      </c>
      <c r="N2091" s="7" t="str">
        <f>IF(ISNUMBER(_xll.BDP($C2091, "DELTA_MID")),_xll.BDP($C2091, "DELTA_MID")," ")</f>
        <v xml:space="preserve"> </v>
      </c>
      <c r="O2091" s="7" t="str">
        <f>IF(ISNUMBER(N2091),_xll.BDP($C2091, "OPT_UNDL_TICKER"),"")</f>
        <v/>
      </c>
      <c r="P2091" s="8" t="str">
        <f>IF(ISNUMBER(N2091),_xll.BDP($C2091, "OPT_UNDL_PX")," ")</f>
        <v xml:space="preserve"> </v>
      </c>
      <c r="Q2091" s="7" t="str">
        <f>IF(ISNUMBER(N2091),+G2091*_xll.BDP($C2091, "PX_POS_MULT_FACTOR")*P2091/K2091," ")</f>
        <v xml:space="preserve"> </v>
      </c>
      <c r="R2091" s="8" t="str">
        <f>IF(OR($A2091="TUA",$A2091="TYA"),"",IF(ISNUMBER(_xll.BDP($C2091,"DUR_ADJ_OAS_MID")),_xll.BDP($C2091,"DUR_ADJ_OAS_MID"),IF(ISNUMBER(_xll.BDP($E2091&amp;" ISIN","DUR_ADJ_OAS_MID")),_xll.BDP($E2091&amp;" ISIN","DUR_ADJ_OAS_MID")," ")))</f>
        <v xml:space="preserve"> </v>
      </c>
      <c r="S2091" s="7" t="str">
        <f t="shared" si="33"/>
        <v xml:space="preserve"> </v>
      </c>
      <c r="T2091" t="s">
        <v>5616</v>
      </c>
      <c r="U2091" t="s">
        <v>1267</v>
      </c>
      <c r="AG2091">
        <v>8.2869999999999992E-3</v>
      </c>
    </row>
    <row r="2092" spans="1:33" x14ac:dyDescent="0.25">
      <c r="A2092" t="s">
        <v>5528</v>
      </c>
      <c r="B2092" t="s">
        <v>5617</v>
      </c>
      <c r="C2092" t="s">
        <v>5618</v>
      </c>
      <c r="D2092" t="s">
        <v>5619</v>
      </c>
      <c r="E2092" t="s">
        <v>5620</v>
      </c>
      <c r="F2092" t="s">
        <v>5621</v>
      </c>
      <c r="G2092" s="1">
        <v>98765</v>
      </c>
      <c r="H2092" s="1">
        <v>27.69</v>
      </c>
      <c r="I2092" s="2">
        <v>2734802.85</v>
      </c>
      <c r="J2092" s="3">
        <v>3.5731980000000003E-2</v>
      </c>
      <c r="K2092" s="4">
        <v>76536566.739999995</v>
      </c>
      <c r="L2092" s="5">
        <v>4490001</v>
      </c>
      <c r="M2092" s="6">
        <v>17.04600216</v>
      </c>
      <c r="N2092" s="7" t="str">
        <f>IF(ISNUMBER(_xll.BDP($C2092, "DELTA_MID")),_xll.BDP($C2092, "DELTA_MID")," ")</f>
        <v xml:space="preserve"> </v>
      </c>
      <c r="O2092" s="7" t="str">
        <f>IF(ISNUMBER(N2092),_xll.BDP($C2092, "OPT_UNDL_TICKER"),"")</f>
        <v/>
      </c>
      <c r="P2092" s="8" t="str">
        <f>IF(ISNUMBER(N2092),_xll.BDP($C2092, "OPT_UNDL_PX")," ")</f>
        <v xml:space="preserve"> </v>
      </c>
      <c r="Q2092" s="7" t="str">
        <f>IF(ISNUMBER(N2092),+G2092*_xll.BDP($C2092, "PX_POS_MULT_FACTOR")*P2092/K2092," ")</f>
        <v xml:space="preserve"> </v>
      </c>
      <c r="R2092" s="8" t="str">
        <f>IF(OR($A2092="TUA",$A2092="TYA"),"",IF(ISNUMBER(_xll.BDP($C2092,"DUR_ADJ_OAS_MID")),_xll.BDP($C2092,"DUR_ADJ_OAS_MID"),IF(ISNUMBER(_xll.BDP($E2092&amp;" ISIN","DUR_ADJ_OAS_MID")),_xll.BDP($E2092&amp;" ISIN","DUR_ADJ_OAS_MID")," ")))</f>
        <v xml:space="preserve"> </v>
      </c>
      <c r="S2092" s="7" t="str">
        <f t="shared" si="33"/>
        <v xml:space="preserve"> </v>
      </c>
      <c r="T2092" t="s">
        <v>5621</v>
      </c>
      <c r="U2092" t="s">
        <v>1267</v>
      </c>
      <c r="AG2092">
        <v>8.2869999999999992E-3</v>
      </c>
    </row>
    <row r="2093" spans="1:33" x14ac:dyDescent="0.25">
      <c r="A2093" t="s">
        <v>5528</v>
      </c>
      <c r="B2093" t="s">
        <v>5622</v>
      </c>
      <c r="C2093" t="s">
        <v>5623</v>
      </c>
      <c r="D2093" t="s">
        <v>5624</v>
      </c>
      <c r="E2093" t="s">
        <v>5625</v>
      </c>
      <c r="F2093" t="s">
        <v>5626</v>
      </c>
      <c r="G2093" s="1">
        <v>1272360</v>
      </c>
      <c r="H2093" s="1">
        <v>20.71</v>
      </c>
      <c r="I2093" s="2">
        <v>26350575.600000001</v>
      </c>
      <c r="J2093" s="3">
        <v>0.34428740000000002</v>
      </c>
      <c r="K2093" s="4">
        <v>76536566.739999995</v>
      </c>
      <c r="L2093" s="5">
        <v>4490001</v>
      </c>
      <c r="M2093" s="6">
        <v>17.04600216</v>
      </c>
      <c r="N2093" s="7" t="str">
        <f>IF(ISNUMBER(_xll.BDP($C2093, "DELTA_MID")),_xll.BDP($C2093, "DELTA_MID")," ")</f>
        <v xml:space="preserve"> </v>
      </c>
      <c r="O2093" s="7" t="str">
        <f>IF(ISNUMBER(N2093),_xll.BDP($C2093, "OPT_UNDL_TICKER"),"")</f>
        <v/>
      </c>
      <c r="P2093" s="8" t="str">
        <f>IF(ISNUMBER(N2093),_xll.BDP($C2093, "OPT_UNDL_PX")," ")</f>
        <v xml:space="preserve"> </v>
      </c>
      <c r="Q2093" s="7" t="str">
        <f>IF(ISNUMBER(N2093),+G2093*_xll.BDP($C2093, "PX_POS_MULT_FACTOR")*P2093/K2093," ")</f>
        <v xml:space="preserve"> </v>
      </c>
      <c r="R2093" s="8" t="str">
        <f>IF(OR($A2093="TUA",$A2093="TYA"),"",IF(ISNUMBER(_xll.BDP($C2093,"DUR_ADJ_OAS_MID")),_xll.BDP($C2093,"DUR_ADJ_OAS_MID"),IF(ISNUMBER(_xll.BDP($E2093&amp;" ISIN","DUR_ADJ_OAS_MID")),_xll.BDP($E2093&amp;" ISIN","DUR_ADJ_OAS_MID")," ")))</f>
        <v xml:space="preserve"> </v>
      </c>
      <c r="S2093" s="7" t="str">
        <f t="shared" si="33"/>
        <v xml:space="preserve"> </v>
      </c>
      <c r="T2093" t="s">
        <v>5626</v>
      </c>
      <c r="U2093" t="s">
        <v>1267</v>
      </c>
      <c r="AG2093">
        <v>8.2869999999999992E-3</v>
      </c>
    </row>
    <row r="2094" spans="1:33" x14ac:dyDescent="0.25">
      <c r="A2094" t="s">
        <v>5528</v>
      </c>
      <c r="B2094" t="s">
        <v>5627</v>
      </c>
      <c r="C2094" t="s">
        <v>5628</v>
      </c>
      <c r="D2094" t="s">
        <v>5629</v>
      </c>
      <c r="E2094" t="s">
        <v>5630</v>
      </c>
      <c r="F2094" t="s">
        <v>5631</v>
      </c>
      <c r="G2094" s="1">
        <v>321935</v>
      </c>
      <c r="H2094" s="1">
        <v>14.23</v>
      </c>
      <c r="I2094" s="2">
        <v>4581135.05</v>
      </c>
      <c r="J2094" s="3">
        <v>5.9855510000000001E-2</v>
      </c>
      <c r="K2094" s="4">
        <v>76536566.739999995</v>
      </c>
      <c r="L2094" s="5">
        <v>4490001</v>
      </c>
      <c r="M2094" s="6">
        <v>17.04600216</v>
      </c>
      <c r="N2094" s="7" t="str">
        <f>IF(ISNUMBER(_xll.BDP($C2094, "DELTA_MID")),_xll.BDP($C2094, "DELTA_MID")," ")</f>
        <v xml:space="preserve"> </v>
      </c>
      <c r="O2094" s="7" t="str">
        <f>IF(ISNUMBER(N2094),_xll.BDP($C2094, "OPT_UNDL_TICKER"),"")</f>
        <v/>
      </c>
      <c r="P2094" s="8" t="str">
        <f>IF(ISNUMBER(N2094),_xll.BDP($C2094, "OPT_UNDL_PX")," ")</f>
        <v xml:space="preserve"> </v>
      </c>
      <c r="Q2094" s="7" t="str">
        <f>IF(ISNUMBER(N2094),+G2094*_xll.BDP($C2094, "PX_POS_MULT_FACTOR")*P2094/K2094," ")</f>
        <v xml:space="preserve"> </v>
      </c>
      <c r="R2094" s="8" t="str">
        <f>IF(OR($A2094="TUA",$A2094="TYA"),"",IF(ISNUMBER(_xll.BDP($C2094,"DUR_ADJ_OAS_MID")),_xll.BDP($C2094,"DUR_ADJ_OAS_MID"),IF(ISNUMBER(_xll.BDP($E2094&amp;" ISIN","DUR_ADJ_OAS_MID")),_xll.BDP($E2094&amp;" ISIN","DUR_ADJ_OAS_MID")," ")))</f>
        <v xml:space="preserve"> </v>
      </c>
      <c r="S2094" s="7" t="str">
        <f t="shared" si="33"/>
        <v xml:space="preserve"> </v>
      </c>
      <c r="T2094" t="s">
        <v>5631</v>
      </c>
      <c r="U2094" t="s">
        <v>1267</v>
      </c>
      <c r="AG2094">
        <v>8.2869999999999992E-3</v>
      </c>
    </row>
    <row r="2095" spans="1:33" x14ac:dyDescent="0.25">
      <c r="A2095" t="s">
        <v>5528</v>
      </c>
      <c r="B2095" t="s">
        <v>5632</v>
      </c>
      <c r="C2095" t="s">
        <v>5633</v>
      </c>
      <c r="D2095" t="s">
        <v>5634</v>
      </c>
      <c r="E2095" t="s">
        <v>5635</v>
      </c>
      <c r="F2095" t="s">
        <v>5636</v>
      </c>
      <c r="G2095" s="1">
        <v>38000</v>
      </c>
      <c r="H2095" s="1">
        <v>13.41</v>
      </c>
      <c r="I2095" s="2">
        <v>509580</v>
      </c>
      <c r="J2095" s="3">
        <v>6.6579899999999999E-3</v>
      </c>
      <c r="K2095" s="4">
        <v>76536566.739999995</v>
      </c>
      <c r="L2095" s="5">
        <v>4490001</v>
      </c>
      <c r="M2095" s="6">
        <v>17.04600216</v>
      </c>
      <c r="N2095" s="7" t="str">
        <f>IF(ISNUMBER(_xll.BDP($C2095, "DELTA_MID")),_xll.BDP($C2095, "DELTA_MID")," ")</f>
        <v xml:space="preserve"> </v>
      </c>
      <c r="O2095" s="7" t="str">
        <f>IF(ISNUMBER(N2095),_xll.BDP($C2095, "OPT_UNDL_TICKER"),"")</f>
        <v/>
      </c>
      <c r="P2095" s="8" t="str">
        <f>IF(ISNUMBER(N2095),_xll.BDP($C2095, "OPT_UNDL_PX")," ")</f>
        <v xml:space="preserve"> </v>
      </c>
      <c r="Q2095" s="7" t="str">
        <f>IF(ISNUMBER(N2095),+G2095*_xll.BDP($C2095, "PX_POS_MULT_FACTOR")*P2095/K2095," ")</f>
        <v xml:space="preserve"> </v>
      </c>
      <c r="R2095" s="8" t="str">
        <f>IF(OR($A2095="TUA",$A2095="TYA"),"",IF(ISNUMBER(_xll.BDP($C2095,"DUR_ADJ_OAS_MID")),_xll.BDP($C2095,"DUR_ADJ_OAS_MID"),IF(ISNUMBER(_xll.BDP($E2095&amp;" ISIN","DUR_ADJ_OAS_MID")),_xll.BDP($E2095&amp;" ISIN","DUR_ADJ_OAS_MID")," ")))</f>
        <v xml:space="preserve"> </v>
      </c>
      <c r="S2095" s="7" t="str">
        <f t="shared" si="33"/>
        <v xml:space="preserve"> </v>
      </c>
      <c r="T2095" t="s">
        <v>5636</v>
      </c>
      <c r="U2095" t="s">
        <v>1267</v>
      </c>
      <c r="AG2095">
        <v>8.2869999999999992E-3</v>
      </c>
    </row>
    <row r="2096" spans="1:33" x14ac:dyDescent="0.25">
      <c r="A2096" t="s">
        <v>5528</v>
      </c>
      <c r="B2096" t="s">
        <v>5637</v>
      </c>
      <c r="C2096" t="s">
        <v>5638</v>
      </c>
      <c r="D2096" t="s">
        <v>5639</v>
      </c>
      <c r="E2096" t="s">
        <v>5640</v>
      </c>
      <c r="F2096" t="s">
        <v>5641</v>
      </c>
      <c r="G2096" s="1">
        <v>208227</v>
      </c>
      <c r="H2096" s="1">
        <v>4.28</v>
      </c>
      <c r="I2096" s="2">
        <v>891211.56</v>
      </c>
      <c r="J2096" s="3">
        <v>1.164426E-2</v>
      </c>
      <c r="K2096" s="4">
        <v>76536566.739999995</v>
      </c>
      <c r="L2096" s="5">
        <v>4490001</v>
      </c>
      <c r="M2096" s="6">
        <v>17.04600216</v>
      </c>
      <c r="N2096" s="7" t="str">
        <f>IF(ISNUMBER(_xll.BDP($C2096, "DELTA_MID")),_xll.BDP($C2096, "DELTA_MID")," ")</f>
        <v xml:space="preserve"> </v>
      </c>
      <c r="O2096" s="7" t="str">
        <f>IF(ISNUMBER(N2096),_xll.BDP($C2096, "OPT_UNDL_TICKER"),"")</f>
        <v/>
      </c>
      <c r="P2096" s="8" t="str">
        <f>IF(ISNUMBER(N2096),_xll.BDP($C2096, "OPT_UNDL_PX")," ")</f>
        <v xml:space="preserve"> </v>
      </c>
      <c r="Q2096" s="7" t="str">
        <f>IF(ISNUMBER(N2096),+G2096*_xll.BDP($C2096, "PX_POS_MULT_FACTOR")*P2096/K2096," ")</f>
        <v xml:space="preserve"> </v>
      </c>
      <c r="R2096" s="8" t="str">
        <f>IF(OR($A2096="TUA",$A2096="TYA"),"",IF(ISNUMBER(_xll.BDP($C2096,"DUR_ADJ_OAS_MID")),_xll.BDP($C2096,"DUR_ADJ_OAS_MID"),IF(ISNUMBER(_xll.BDP($E2096&amp;" ISIN","DUR_ADJ_OAS_MID")),_xll.BDP($E2096&amp;" ISIN","DUR_ADJ_OAS_MID")," ")))</f>
        <v xml:space="preserve"> </v>
      </c>
      <c r="S2096" s="7" t="str">
        <f t="shared" si="33"/>
        <v xml:space="preserve"> </v>
      </c>
      <c r="T2096" t="s">
        <v>5641</v>
      </c>
      <c r="U2096" t="s">
        <v>1267</v>
      </c>
      <c r="AG2096">
        <v>8.2869999999999992E-3</v>
      </c>
    </row>
    <row r="2097" spans="1:33" x14ac:dyDescent="0.25">
      <c r="A2097" t="s">
        <v>5528</v>
      </c>
      <c r="B2097" t="s">
        <v>5642</v>
      </c>
      <c r="C2097" t="s">
        <v>5643</v>
      </c>
      <c r="D2097" t="s">
        <v>5644</v>
      </c>
      <c r="E2097" t="s">
        <v>5645</v>
      </c>
      <c r="F2097" t="s">
        <v>5646</v>
      </c>
      <c r="G2097" s="1">
        <v>40672</v>
      </c>
      <c r="H2097" s="1">
        <v>10.96</v>
      </c>
      <c r="I2097" s="2">
        <v>445765.12</v>
      </c>
      <c r="J2097" s="3">
        <v>5.8242099999999998E-3</v>
      </c>
      <c r="K2097" s="4">
        <v>76536566.739999995</v>
      </c>
      <c r="L2097" s="5">
        <v>4490001</v>
      </c>
      <c r="M2097" s="6">
        <v>17.04600216</v>
      </c>
      <c r="N2097" s="7" t="str">
        <f>IF(ISNUMBER(_xll.BDP($C2097, "DELTA_MID")),_xll.BDP($C2097, "DELTA_MID")," ")</f>
        <v xml:space="preserve"> </v>
      </c>
      <c r="O2097" s="7" t="str">
        <f>IF(ISNUMBER(N2097),_xll.BDP($C2097, "OPT_UNDL_TICKER"),"")</f>
        <v/>
      </c>
      <c r="P2097" s="8" t="str">
        <f>IF(ISNUMBER(N2097),_xll.BDP($C2097, "OPT_UNDL_PX")," ")</f>
        <v xml:space="preserve"> </v>
      </c>
      <c r="Q2097" s="7" t="str">
        <f>IF(ISNUMBER(N2097),+G2097*_xll.BDP($C2097, "PX_POS_MULT_FACTOR")*P2097/K2097," ")</f>
        <v xml:space="preserve"> </v>
      </c>
      <c r="R2097" s="8" t="str">
        <f>IF(OR($A2097="TUA",$A2097="TYA"),"",IF(ISNUMBER(_xll.BDP($C2097,"DUR_ADJ_OAS_MID")),_xll.BDP($C2097,"DUR_ADJ_OAS_MID"),IF(ISNUMBER(_xll.BDP($E2097&amp;" ISIN","DUR_ADJ_OAS_MID")),_xll.BDP($E2097&amp;" ISIN","DUR_ADJ_OAS_MID")," ")))</f>
        <v xml:space="preserve"> </v>
      </c>
      <c r="S2097" s="7" t="str">
        <f t="shared" si="33"/>
        <v xml:space="preserve"> </v>
      </c>
      <c r="T2097" t="s">
        <v>5646</v>
      </c>
      <c r="U2097" t="s">
        <v>1267</v>
      </c>
      <c r="AG2097">
        <v>8.2869999999999992E-3</v>
      </c>
    </row>
    <row r="2098" spans="1:33" x14ac:dyDescent="0.25">
      <c r="A2098" t="s">
        <v>5528</v>
      </c>
      <c r="B2098" t="s">
        <v>5647</v>
      </c>
      <c r="C2098" t="s">
        <v>5648</v>
      </c>
      <c r="D2098" t="s">
        <v>5649</v>
      </c>
      <c r="E2098" t="s">
        <v>5650</v>
      </c>
      <c r="F2098" t="s">
        <v>5651</v>
      </c>
      <c r="G2098" s="1">
        <v>103531</v>
      </c>
      <c r="H2098" s="1">
        <v>33.54</v>
      </c>
      <c r="I2098" s="2">
        <v>3472429.74</v>
      </c>
      <c r="J2098" s="3">
        <v>4.5369550000000002E-2</v>
      </c>
      <c r="K2098" s="4">
        <v>76536566.739999995</v>
      </c>
      <c r="L2098" s="5">
        <v>4490001</v>
      </c>
      <c r="M2098" s="6">
        <v>17.04600216</v>
      </c>
      <c r="N2098" s="7" t="str">
        <f>IF(ISNUMBER(_xll.BDP($C2098, "DELTA_MID")),_xll.BDP($C2098, "DELTA_MID")," ")</f>
        <v xml:space="preserve"> </v>
      </c>
      <c r="O2098" s="7" t="str">
        <f>IF(ISNUMBER(N2098),_xll.BDP($C2098, "OPT_UNDL_TICKER"),"")</f>
        <v/>
      </c>
      <c r="P2098" s="8" t="str">
        <f>IF(ISNUMBER(N2098),_xll.BDP($C2098, "OPT_UNDL_PX")," ")</f>
        <v xml:space="preserve"> </v>
      </c>
      <c r="Q2098" s="7" t="str">
        <f>IF(ISNUMBER(N2098),+G2098*_xll.BDP($C2098, "PX_POS_MULT_FACTOR")*P2098/K2098," ")</f>
        <v xml:space="preserve"> </v>
      </c>
      <c r="R2098" s="8" t="str">
        <f>IF(OR($A2098="TUA",$A2098="TYA"),"",IF(ISNUMBER(_xll.BDP($C2098,"DUR_ADJ_OAS_MID")),_xll.BDP($C2098,"DUR_ADJ_OAS_MID"),IF(ISNUMBER(_xll.BDP($E2098&amp;" ISIN","DUR_ADJ_OAS_MID")),_xll.BDP($E2098&amp;" ISIN","DUR_ADJ_OAS_MID")," ")))</f>
        <v xml:space="preserve"> </v>
      </c>
      <c r="S2098" s="7" t="str">
        <f t="shared" si="33"/>
        <v xml:space="preserve"> </v>
      </c>
      <c r="T2098" t="s">
        <v>5651</v>
      </c>
      <c r="U2098" t="s">
        <v>1267</v>
      </c>
      <c r="AG2098">
        <v>8.2869999999999992E-3</v>
      </c>
    </row>
    <row r="2099" spans="1:33" x14ac:dyDescent="0.25">
      <c r="A2099" t="s">
        <v>5528</v>
      </c>
      <c r="B2099" t="s">
        <v>3292</v>
      </c>
      <c r="C2099" t="s">
        <v>3293</v>
      </c>
      <c r="D2099" t="s">
        <v>3294</v>
      </c>
      <c r="E2099" t="s">
        <v>3295</v>
      </c>
      <c r="F2099" t="s">
        <v>3296</v>
      </c>
      <c r="G2099" s="1">
        <v>37821</v>
      </c>
      <c r="H2099" s="1">
        <v>8.93</v>
      </c>
      <c r="I2099" s="2">
        <v>337741.53</v>
      </c>
      <c r="J2099" s="3">
        <v>4.4128099999999996E-3</v>
      </c>
      <c r="K2099" s="4">
        <v>76536566.739999995</v>
      </c>
      <c r="L2099" s="5">
        <v>4490001</v>
      </c>
      <c r="M2099" s="6">
        <v>17.04600216</v>
      </c>
      <c r="N2099" s="7" t="str">
        <f>IF(ISNUMBER(_xll.BDP($C2099, "DELTA_MID")),_xll.BDP($C2099, "DELTA_MID")," ")</f>
        <v xml:space="preserve"> </v>
      </c>
      <c r="O2099" s="7" t="str">
        <f>IF(ISNUMBER(N2099),_xll.BDP($C2099, "OPT_UNDL_TICKER"),"")</f>
        <v/>
      </c>
      <c r="P2099" s="8" t="str">
        <f>IF(ISNUMBER(N2099),_xll.BDP($C2099, "OPT_UNDL_PX")," ")</f>
        <v xml:space="preserve"> </v>
      </c>
      <c r="Q2099" s="7" t="str">
        <f>IF(ISNUMBER(N2099),+G2099*_xll.BDP($C2099, "PX_POS_MULT_FACTOR")*P2099/K2099," ")</f>
        <v xml:space="preserve"> </v>
      </c>
      <c r="R2099" s="8" t="str">
        <f>IF(OR($A2099="TUA",$A2099="TYA"),"",IF(ISNUMBER(_xll.BDP($C2099,"DUR_ADJ_OAS_MID")),_xll.BDP($C2099,"DUR_ADJ_OAS_MID"),IF(ISNUMBER(_xll.BDP($E2099&amp;" ISIN","DUR_ADJ_OAS_MID")),_xll.BDP($E2099&amp;" ISIN","DUR_ADJ_OAS_MID")," ")))</f>
        <v xml:space="preserve"> </v>
      </c>
      <c r="S2099" s="7" t="str">
        <f t="shared" si="33"/>
        <v xml:space="preserve"> </v>
      </c>
      <c r="T2099" t="s">
        <v>3296</v>
      </c>
      <c r="U2099" t="s">
        <v>1267</v>
      </c>
      <c r="AG2099">
        <v>8.2869999999999992E-3</v>
      </c>
    </row>
    <row r="2100" spans="1:33" x14ac:dyDescent="0.25">
      <c r="A2100" t="s">
        <v>5528</v>
      </c>
      <c r="B2100" t="s">
        <v>5652</v>
      </c>
      <c r="D2100" t="s">
        <v>5653</v>
      </c>
      <c r="E2100" t="s">
        <v>5654</v>
      </c>
      <c r="F2100" t="s">
        <v>5655</v>
      </c>
      <c r="G2100" s="1">
        <v>25000</v>
      </c>
      <c r="H2100" s="1">
        <v>0.1</v>
      </c>
      <c r="I2100" s="2">
        <v>2500</v>
      </c>
      <c r="J2100" s="3">
        <v>3.2660000000000002E-5</v>
      </c>
      <c r="K2100" s="4">
        <v>76536566.739999995</v>
      </c>
      <c r="L2100" s="5">
        <v>4490001</v>
      </c>
      <c r="M2100" s="6">
        <v>17.04600216</v>
      </c>
      <c r="N2100" s="7" t="str">
        <f>IF(ISNUMBER(_xll.BDP($C2100, "DELTA_MID")),_xll.BDP($C2100, "DELTA_MID")," ")</f>
        <v xml:space="preserve"> </v>
      </c>
      <c r="O2100" s="7" t="str">
        <f>IF(ISNUMBER(N2100),_xll.BDP($C2100, "OPT_UNDL_TICKER"),"")</f>
        <v/>
      </c>
      <c r="P2100" s="8" t="str">
        <f>IF(ISNUMBER(N2100),_xll.BDP($C2100, "OPT_UNDL_PX")," ")</f>
        <v xml:space="preserve"> </v>
      </c>
      <c r="Q2100" s="7" t="str">
        <f>IF(ISNUMBER(N2100),+G2100*_xll.BDP($C2100, "PX_POS_MULT_FACTOR")*P2100/K2100," ")</f>
        <v xml:space="preserve"> </v>
      </c>
      <c r="R2100" s="8" t="str">
        <f>IF(OR($A2100="TUA",$A2100="TYA"),"",IF(ISNUMBER(_xll.BDP($C2100,"DUR_ADJ_OAS_MID")),_xll.BDP($C2100,"DUR_ADJ_OAS_MID"),IF(ISNUMBER(_xll.BDP($E2100&amp;" ISIN","DUR_ADJ_OAS_MID")),_xll.BDP($E2100&amp;" ISIN","DUR_ADJ_OAS_MID")," ")))</f>
        <v xml:space="preserve"> </v>
      </c>
      <c r="S2100" s="7" t="str">
        <f t="shared" si="33"/>
        <v xml:space="preserve"> </v>
      </c>
      <c r="T2100" t="s">
        <v>5655</v>
      </c>
      <c r="U2100" t="s">
        <v>1267</v>
      </c>
      <c r="AG2100">
        <v>8.2869999999999992E-3</v>
      </c>
    </row>
    <row r="2101" spans="1:33" x14ac:dyDescent="0.25">
      <c r="A2101" t="s">
        <v>5528</v>
      </c>
      <c r="B2101" t="s">
        <v>5656</v>
      </c>
      <c r="F2101" t="s">
        <v>5657</v>
      </c>
      <c r="G2101" s="1">
        <v>17447</v>
      </c>
      <c r="H2101" s="1">
        <v>9.4398999999999997</v>
      </c>
      <c r="I2101" s="2">
        <v>164697.94</v>
      </c>
      <c r="J2101" s="3">
        <v>2.1518900000000001E-3</v>
      </c>
      <c r="K2101" s="4">
        <v>76536566.739999995</v>
      </c>
      <c r="L2101" s="5">
        <v>4490001</v>
      </c>
      <c r="M2101" s="6">
        <v>17.04600216</v>
      </c>
      <c r="N2101" s="7" t="str">
        <f>IF(ISNUMBER(_xll.BDP($C2101, "DELTA_MID")),_xll.BDP($C2101, "DELTA_MID")," ")</f>
        <v xml:space="preserve"> </v>
      </c>
      <c r="O2101" s="7" t="str">
        <f>IF(ISNUMBER(N2101),_xll.BDP($C2101, "OPT_UNDL_TICKER"),"")</f>
        <v/>
      </c>
      <c r="P2101" s="8" t="str">
        <f>IF(ISNUMBER(N2101),_xll.BDP($C2101, "OPT_UNDL_PX")," ")</f>
        <v xml:space="preserve"> </v>
      </c>
      <c r="Q2101" s="7" t="str">
        <f>IF(ISNUMBER(N2101),+G2101*_xll.BDP($C2101, "PX_POS_MULT_FACTOR")*P2101/K2101," ")</f>
        <v xml:space="preserve"> </v>
      </c>
      <c r="R2101" s="8" t="str">
        <f>IF(OR($A2101="TUA",$A2101="TYA"),"",IF(ISNUMBER(_xll.BDP($C2101,"DUR_ADJ_OAS_MID")),_xll.BDP($C2101,"DUR_ADJ_OAS_MID"),IF(ISNUMBER(_xll.BDP($E2101&amp;" ISIN","DUR_ADJ_OAS_MID")),_xll.BDP($E2101&amp;" ISIN","DUR_ADJ_OAS_MID")," ")))</f>
        <v xml:space="preserve"> </v>
      </c>
      <c r="S2101" s="7" t="str">
        <f t="shared" si="33"/>
        <v xml:space="preserve"> </v>
      </c>
      <c r="T2101" t="s">
        <v>5657</v>
      </c>
      <c r="U2101" t="s">
        <v>5658</v>
      </c>
      <c r="AG2101">
        <v>8.2869999999999992E-3</v>
      </c>
    </row>
    <row r="2102" spans="1:33" x14ac:dyDescent="0.25">
      <c r="A2102" t="s">
        <v>5528</v>
      </c>
      <c r="B2102" t="s">
        <v>5659</v>
      </c>
      <c r="F2102" t="s">
        <v>5660</v>
      </c>
      <c r="G2102" s="1">
        <v>1842974</v>
      </c>
      <c r="H2102" s="1">
        <v>0.13500000000000001</v>
      </c>
      <c r="I2102" s="2">
        <v>248801.49</v>
      </c>
      <c r="J2102" s="3">
        <v>3.2507500000000002E-3</v>
      </c>
      <c r="K2102" s="4">
        <v>76536566.739999995</v>
      </c>
      <c r="L2102" s="5">
        <v>4490001</v>
      </c>
      <c r="M2102" s="6">
        <v>17.04600216</v>
      </c>
      <c r="N2102" s="7" t="str">
        <f>IF(ISNUMBER(_xll.BDP($C2102, "DELTA_MID")),_xll.BDP($C2102, "DELTA_MID")," ")</f>
        <v xml:space="preserve"> </v>
      </c>
      <c r="O2102" s="7" t="str">
        <f>IF(ISNUMBER(N2102),_xll.BDP($C2102, "OPT_UNDL_TICKER"),"")</f>
        <v/>
      </c>
      <c r="P2102" s="8" t="str">
        <f>IF(ISNUMBER(N2102),_xll.BDP($C2102, "OPT_UNDL_PX")," ")</f>
        <v xml:space="preserve"> </v>
      </c>
      <c r="Q2102" s="7" t="str">
        <f>IF(ISNUMBER(N2102),+G2102*_xll.BDP($C2102, "PX_POS_MULT_FACTOR")*P2102/K2102," ")</f>
        <v xml:space="preserve"> </v>
      </c>
      <c r="R2102" s="8" t="str">
        <f>IF(OR($A2102="TUA",$A2102="TYA"),"",IF(ISNUMBER(_xll.BDP($C2102,"DUR_ADJ_OAS_MID")),_xll.BDP($C2102,"DUR_ADJ_OAS_MID"),IF(ISNUMBER(_xll.BDP($E2102&amp;" ISIN","DUR_ADJ_OAS_MID")),_xll.BDP($E2102&amp;" ISIN","DUR_ADJ_OAS_MID")," ")))</f>
        <v xml:space="preserve"> </v>
      </c>
      <c r="S2102" s="7" t="str">
        <f t="shared" si="33"/>
        <v xml:space="preserve"> </v>
      </c>
      <c r="T2102" t="s">
        <v>5660</v>
      </c>
      <c r="U2102" t="s">
        <v>5658</v>
      </c>
      <c r="AG2102">
        <v>8.2869999999999992E-3</v>
      </c>
    </row>
    <row r="2103" spans="1:33" x14ac:dyDescent="0.25">
      <c r="A2103" t="s">
        <v>5528</v>
      </c>
      <c r="B2103" t="s">
        <v>5661</v>
      </c>
      <c r="F2103" t="s">
        <v>5662</v>
      </c>
      <c r="G2103" s="1">
        <v>34895</v>
      </c>
      <c r="H2103" s="1">
        <v>0</v>
      </c>
      <c r="I2103" s="2">
        <v>0</v>
      </c>
      <c r="J2103" s="3">
        <v>0</v>
      </c>
      <c r="K2103" s="4">
        <v>76536566.739999995</v>
      </c>
      <c r="L2103" s="5">
        <v>4490001</v>
      </c>
      <c r="M2103" s="6">
        <v>17.04600216</v>
      </c>
      <c r="N2103" s="7" t="str">
        <f>IF(ISNUMBER(_xll.BDP($C2103, "DELTA_MID")),_xll.BDP($C2103, "DELTA_MID")," ")</f>
        <v xml:space="preserve"> </v>
      </c>
      <c r="O2103" s="7" t="str">
        <f>IF(ISNUMBER(N2103),_xll.BDP($C2103, "OPT_UNDL_TICKER"),"")</f>
        <v/>
      </c>
      <c r="P2103" s="8" t="str">
        <f>IF(ISNUMBER(N2103),_xll.BDP($C2103, "OPT_UNDL_PX")," ")</f>
        <v xml:space="preserve"> </v>
      </c>
      <c r="Q2103" s="7" t="str">
        <f>IF(ISNUMBER(N2103),+G2103*_xll.BDP($C2103, "PX_POS_MULT_FACTOR")*P2103/K2103," ")</f>
        <v xml:space="preserve"> </v>
      </c>
      <c r="R2103" s="8" t="str">
        <f>IF(OR($A2103="TUA",$A2103="TYA"),"",IF(ISNUMBER(_xll.BDP($C2103,"DUR_ADJ_OAS_MID")),_xll.BDP($C2103,"DUR_ADJ_OAS_MID"),IF(ISNUMBER(_xll.BDP($E2103&amp;" ISIN","DUR_ADJ_OAS_MID")),_xll.BDP($E2103&amp;" ISIN","DUR_ADJ_OAS_MID")," ")))</f>
        <v xml:space="preserve"> </v>
      </c>
      <c r="S2103" s="7" t="str">
        <f t="shared" si="33"/>
        <v xml:space="preserve"> </v>
      </c>
      <c r="T2103" t="s">
        <v>5662</v>
      </c>
      <c r="U2103" t="s">
        <v>5658</v>
      </c>
      <c r="AG2103">
        <v>8.2869999999999992E-3</v>
      </c>
    </row>
    <row r="2104" spans="1:33" x14ac:dyDescent="0.25">
      <c r="A2104" t="s">
        <v>5528</v>
      </c>
      <c r="B2104" t="s">
        <v>5663</v>
      </c>
      <c r="F2104" t="s">
        <v>5664</v>
      </c>
      <c r="G2104" s="1">
        <v>1842974</v>
      </c>
      <c r="H2104" s="1">
        <v>0.51</v>
      </c>
      <c r="I2104" s="2">
        <v>939916.74</v>
      </c>
      <c r="J2104" s="3">
        <v>1.2280620000000001E-2</v>
      </c>
      <c r="K2104" s="4">
        <v>76536566.739999995</v>
      </c>
      <c r="L2104" s="5">
        <v>4490001</v>
      </c>
      <c r="M2104" s="6">
        <v>17.04600216</v>
      </c>
      <c r="N2104" s="7" t="str">
        <f>IF(ISNUMBER(_xll.BDP($C2104, "DELTA_MID")),_xll.BDP($C2104, "DELTA_MID")," ")</f>
        <v xml:space="preserve"> </v>
      </c>
      <c r="O2104" s="7" t="str">
        <f>IF(ISNUMBER(N2104),_xll.BDP($C2104, "OPT_UNDL_TICKER"),"")</f>
        <v/>
      </c>
      <c r="P2104" s="8" t="str">
        <f>IF(ISNUMBER(N2104),_xll.BDP($C2104, "OPT_UNDL_PX")," ")</f>
        <v xml:space="preserve"> </v>
      </c>
      <c r="Q2104" s="7" t="str">
        <f>IF(ISNUMBER(N2104),+G2104*_xll.BDP($C2104, "PX_POS_MULT_FACTOR")*P2104/K2104," ")</f>
        <v xml:space="preserve"> </v>
      </c>
      <c r="R2104" s="8" t="str">
        <f>IF(OR($A2104="TUA",$A2104="TYA"),"",IF(ISNUMBER(_xll.BDP($C2104,"DUR_ADJ_OAS_MID")),_xll.BDP($C2104,"DUR_ADJ_OAS_MID"),IF(ISNUMBER(_xll.BDP($E2104&amp;" ISIN","DUR_ADJ_OAS_MID")),_xll.BDP($E2104&amp;" ISIN","DUR_ADJ_OAS_MID")," ")))</f>
        <v xml:space="preserve"> </v>
      </c>
      <c r="S2104" s="7" t="str">
        <f t="shared" si="33"/>
        <v xml:space="preserve"> </v>
      </c>
      <c r="T2104" t="s">
        <v>5664</v>
      </c>
      <c r="U2104" t="s">
        <v>5658</v>
      </c>
      <c r="AG2104">
        <v>8.2869999999999992E-3</v>
      </c>
    </row>
    <row r="2105" spans="1:33" x14ac:dyDescent="0.25">
      <c r="A2105" t="s">
        <v>5528</v>
      </c>
      <c r="B2105" t="s">
        <v>5665</v>
      </c>
      <c r="F2105" t="s">
        <v>5666</v>
      </c>
      <c r="G2105" s="1">
        <v>609053</v>
      </c>
      <c r="H2105" s="1">
        <v>0</v>
      </c>
      <c r="I2105" s="2">
        <v>0</v>
      </c>
      <c r="J2105" s="3">
        <v>0</v>
      </c>
      <c r="K2105" s="4">
        <v>76536566.739999995</v>
      </c>
      <c r="L2105" s="5">
        <v>4490001</v>
      </c>
      <c r="M2105" s="6">
        <v>17.04600216</v>
      </c>
      <c r="N2105" s="7" t="str">
        <f>IF(ISNUMBER(_xll.BDP($C2105, "DELTA_MID")),_xll.BDP($C2105, "DELTA_MID")," ")</f>
        <v xml:space="preserve"> </v>
      </c>
      <c r="O2105" s="7" t="str">
        <f>IF(ISNUMBER(N2105),_xll.BDP($C2105, "OPT_UNDL_TICKER"),"")</f>
        <v/>
      </c>
      <c r="P2105" s="8" t="str">
        <f>IF(ISNUMBER(N2105),_xll.BDP($C2105, "OPT_UNDL_PX")," ")</f>
        <v xml:space="preserve"> </v>
      </c>
      <c r="Q2105" s="7" t="str">
        <f>IF(ISNUMBER(N2105),+G2105*_xll.BDP($C2105, "PX_POS_MULT_FACTOR")*P2105/K2105," ")</f>
        <v xml:space="preserve"> </v>
      </c>
      <c r="R2105" s="8" t="str">
        <f>IF(OR($A2105="TUA",$A2105="TYA"),"",IF(ISNUMBER(_xll.BDP($C2105,"DUR_ADJ_OAS_MID")),_xll.BDP($C2105,"DUR_ADJ_OAS_MID"),IF(ISNUMBER(_xll.BDP($E2105&amp;" ISIN","DUR_ADJ_OAS_MID")),_xll.BDP($E2105&amp;" ISIN","DUR_ADJ_OAS_MID")," ")))</f>
        <v xml:space="preserve"> </v>
      </c>
      <c r="S2105" s="7" t="str">
        <f t="shared" si="33"/>
        <v xml:space="preserve"> </v>
      </c>
      <c r="T2105" t="s">
        <v>5666</v>
      </c>
      <c r="U2105" t="s">
        <v>5658</v>
      </c>
      <c r="AG2105">
        <v>8.2869999999999992E-3</v>
      </c>
    </row>
    <row r="2106" spans="1:33" x14ac:dyDescent="0.25">
      <c r="A2106" t="s">
        <v>5528</v>
      </c>
      <c r="B2106" t="s">
        <v>5667</v>
      </c>
      <c r="F2106" t="s">
        <v>5668</v>
      </c>
      <c r="G2106" s="1">
        <v>34895</v>
      </c>
      <c r="H2106" s="1">
        <v>0</v>
      </c>
      <c r="I2106" s="2">
        <v>0</v>
      </c>
      <c r="J2106" s="3">
        <v>0</v>
      </c>
      <c r="K2106" s="4">
        <v>76536566.739999995</v>
      </c>
      <c r="L2106" s="5">
        <v>4490001</v>
      </c>
      <c r="M2106" s="6">
        <v>17.04600216</v>
      </c>
      <c r="N2106" s="7" t="str">
        <f>IF(ISNUMBER(_xll.BDP($C2106, "DELTA_MID")),_xll.BDP($C2106, "DELTA_MID")," ")</f>
        <v xml:space="preserve"> </v>
      </c>
      <c r="O2106" s="7" t="str">
        <f>IF(ISNUMBER(N2106),_xll.BDP($C2106, "OPT_UNDL_TICKER"),"")</f>
        <v/>
      </c>
      <c r="P2106" s="8" t="str">
        <f>IF(ISNUMBER(N2106),_xll.BDP($C2106, "OPT_UNDL_PX")," ")</f>
        <v xml:space="preserve"> </v>
      </c>
      <c r="Q2106" s="7" t="str">
        <f>IF(ISNUMBER(N2106),+G2106*_xll.BDP($C2106, "PX_POS_MULT_FACTOR")*P2106/K2106," ")</f>
        <v xml:space="preserve"> </v>
      </c>
      <c r="R2106" s="8" t="str">
        <f>IF(OR($A2106="TUA",$A2106="TYA"),"",IF(ISNUMBER(_xll.BDP($C2106,"DUR_ADJ_OAS_MID")),_xll.BDP($C2106,"DUR_ADJ_OAS_MID"),IF(ISNUMBER(_xll.BDP($E2106&amp;" ISIN","DUR_ADJ_OAS_MID")),_xll.BDP($E2106&amp;" ISIN","DUR_ADJ_OAS_MID")," ")))</f>
        <v xml:space="preserve"> </v>
      </c>
      <c r="S2106" s="7" t="str">
        <f t="shared" si="33"/>
        <v xml:space="preserve"> </v>
      </c>
      <c r="T2106" t="s">
        <v>5668</v>
      </c>
      <c r="U2106" t="s">
        <v>5658</v>
      </c>
      <c r="AG2106">
        <v>8.2869999999999992E-3</v>
      </c>
    </row>
    <row r="2107" spans="1:33" x14ac:dyDescent="0.25">
      <c r="A2107" t="s">
        <v>5528</v>
      </c>
      <c r="B2107" t="s">
        <v>5669</v>
      </c>
      <c r="F2107" t="s">
        <v>5670</v>
      </c>
      <c r="G2107" s="1">
        <v>34895</v>
      </c>
      <c r="H2107" s="1">
        <v>0.36499999999999999</v>
      </c>
      <c r="I2107" s="2">
        <v>12736.67</v>
      </c>
      <c r="J2107" s="3">
        <v>1.6641E-4</v>
      </c>
      <c r="K2107" s="4">
        <v>76536566.739999995</v>
      </c>
      <c r="L2107" s="5">
        <v>4490001</v>
      </c>
      <c r="M2107" s="6">
        <v>17.04600216</v>
      </c>
      <c r="N2107" s="7" t="str">
        <f>IF(ISNUMBER(_xll.BDP($C2107, "DELTA_MID")),_xll.BDP($C2107, "DELTA_MID")," ")</f>
        <v xml:space="preserve"> </v>
      </c>
      <c r="O2107" s="7" t="str">
        <f>IF(ISNUMBER(N2107),_xll.BDP($C2107, "OPT_UNDL_TICKER"),"")</f>
        <v/>
      </c>
      <c r="P2107" s="8" t="str">
        <f>IF(ISNUMBER(N2107),_xll.BDP($C2107, "OPT_UNDL_PX")," ")</f>
        <v xml:space="preserve"> </v>
      </c>
      <c r="Q2107" s="7" t="str">
        <f>IF(ISNUMBER(N2107),+G2107*_xll.BDP($C2107, "PX_POS_MULT_FACTOR")*P2107/K2107," ")</f>
        <v xml:space="preserve"> </v>
      </c>
      <c r="R2107" s="8" t="str">
        <f>IF(OR($A2107="TUA",$A2107="TYA"),"",IF(ISNUMBER(_xll.BDP($C2107,"DUR_ADJ_OAS_MID")),_xll.BDP($C2107,"DUR_ADJ_OAS_MID"),IF(ISNUMBER(_xll.BDP($E2107&amp;" ISIN","DUR_ADJ_OAS_MID")),_xll.BDP($E2107&amp;" ISIN","DUR_ADJ_OAS_MID")," ")))</f>
        <v xml:space="preserve"> </v>
      </c>
      <c r="S2107" s="7" t="str">
        <f t="shared" si="33"/>
        <v xml:space="preserve"> </v>
      </c>
      <c r="T2107" t="s">
        <v>5670</v>
      </c>
      <c r="U2107" t="s">
        <v>5658</v>
      </c>
      <c r="AG2107">
        <v>8.2869999999999992E-3</v>
      </c>
    </row>
    <row r="2108" spans="1:33" x14ac:dyDescent="0.25">
      <c r="A2108" t="s">
        <v>5528</v>
      </c>
      <c r="B2108" t="s">
        <v>5671</v>
      </c>
      <c r="D2108" t="s">
        <v>5672</v>
      </c>
      <c r="E2108" t="s">
        <v>5673</v>
      </c>
      <c r="F2108" t="s">
        <v>5674</v>
      </c>
      <c r="G2108" s="1">
        <v>966667</v>
      </c>
      <c r="H2108" s="1">
        <v>1.61</v>
      </c>
      <c r="I2108" s="2">
        <v>1556333.87</v>
      </c>
      <c r="J2108" s="3">
        <v>2.033451E-2</v>
      </c>
      <c r="K2108" s="4">
        <v>76536566.739999995</v>
      </c>
      <c r="L2108" s="5">
        <v>4490001</v>
      </c>
      <c r="M2108" s="6">
        <v>17.04600216</v>
      </c>
      <c r="N2108" s="7" t="str">
        <f>IF(ISNUMBER(_xll.BDP($C2108, "DELTA_MID")),_xll.BDP($C2108, "DELTA_MID")," ")</f>
        <v xml:space="preserve"> </v>
      </c>
      <c r="O2108" s="7" t="str">
        <f>IF(ISNUMBER(N2108),_xll.BDP($C2108, "OPT_UNDL_TICKER"),"")</f>
        <v/>
      </c>
      <c r="P2108" s="8" t="str">
        <f>IF(ISNUMBER(N2108),_xll.BDP($C2108, "OPT_UNDL_PX")," ")</f>
        <v xml:space="preserve"> </v>
      </c>
      <c r="Q2108" s="7" t="str">
        <f>IF(ISNUMBER(N2108),+G2108*_xll.BDP($C2108, "PX_POS_MULT_FACTOR")*P2108/K2108," ")</f>
        <v xml:space="preserve"> </v>
      </c>
      <c r="R2108" s="8" t="str">
        <f>IF(OR($A2108="TUA",$A2108="TYA"),"",IF(ISNUMBER(_xll.BDP($C2108,"DUR_ADJ_OAS_MID")),_xll.BDP($C2108,"DUR_ADJ_OAS_MID"),IF(ISNUMBER(_xll.BDP($E2108&amp;" ISIN","DUR_ADJ_OAS_MID")),_xll.BDP($E2108&amp;" ISIN","DUR_ADJ_OAS_MID")," ")))</f>
        <v xml:space="preserve"> </v>
      </c>
      <c r="S2108" s="7" t="str">
        <f t="shared" si="33"/>
        <v xml:space="preserve"> </v>
      </c>
      <c r="T2108" t="s">
        <v>5674</v>
      </c>
      <c r="U2108" t="s">
        <v>5658</v>
      </c>
      <c r="AG2108">
        <v>8.2869999999999992E-3</v>
      </c>
    </row>
    <row r="2109" spans="1:33" x14ac:dyDescent="0.25">
      <c r="A2109" t="s">
        <v>5528</v>
      </c>
      <c r="B2109" t="s">
        <v>5675</v>
      </c>
      <c r="F2109" t="s">
        <v>5676</v>
      </c>
      <c r="G2109" s="1">
        <v>34895</v>
      </c>
      <c r="H2109" s="1">
        <v>0</v>
      </c>
      <c r="I2109" s="2">
        <v>0</v>
      </c>
      <c r="J2109" s="3">
        <v>0</v>
      </c>
      <c r="K2109" s="4">
        <v>76536566.739999995</v>
      </c>
      <c r="L2109" s="5">
        <v>4490001</v>
      </c>
      <c r="M2109" s="6">
        <v>17.04600216</v>
      </c>
      <c r="N2109" s="7" t="str">
        <f>IF(ISNUMBER(_xll.BDP($C2109, "DELTA_MID")),_xll.BDP($C2109, "DELTA_MID")," ")</f>
        <v xml:space="preserve"> </v>
      </c>
      <c r="O2109" s="7" t="str">
        <f>IF(ISNUMBER(N2109),_xll.BDP($C2109, "OPT_UNDL_TICKER"),"")</f>
        <v/>
      </c>
      <c r="P2109" s="8" t="str">
        <f>IF(ISNUMBER(N2109),_xll.BDP($C2109, "OPT_UNDL_PX")," ")</f>
        <v xml:space="preserve"> </v>
      </c>
      <c r="Q2109" s="7" t="str">
        <f>IF(ISNUMBER(N2109),+G2109*_xll.BDP($C2109, "PX_POS_MULT_FACTOR")*P2109/K2109," ")</f>
        <v xml:space="preserve"> </v>
      </c>
      <c r="R2109" s="8" t="str">
        <f>IF(OR($A2109="TUA",$A2109="TYA"),"",IF(ISNUMBER(_xll.BDP($C2109,"DUR_ADJ_OAS_MID")),_xll.BDP($C2109,"DUR_ADJ_OAS_MID"),IF(ISNUMBER(_xll.BDP($E2109&amp;" ISIN","DUR_ADJ_OAS_MID")),_xll.BDP($E2109&amp;" ISIN","DUR_ADJ_OAS_MID")," ")))</f>
        <v xml:space="preserve"> </v>
      </c>
      <c r="S2109" s="7" t="str">
        <f t="shared" si="33"/>
        <v xml:space="preserve"> </v>
      </c>
      <c r="T2109" t="s">
        <v>5676</v>
      </c>
      <c r="U2109" t="s">
        <v>5658</v>
      </c>
      <c r="AG2109">
        <v>8.2869999999999992E-3</v>
      </c>
    </row>
    <row r="2110" spans="1:33" x14ac:dyDescent="0.25">
      <c r="A2110" t="s">
        <v>5528</v>
      </c>
      <c r="B2110" t="s">
        <v>5677</v>
      </c>
      <c r="F2110" t="s">
        <v>5678</v>
      </c>
      <c r="G2110" s="1">
        <v>560000</v>
      </c>
      <c r="H2110" s="1">
        <v>0</v>
      </c>
      <c r="I2110" s="2">
        <v>0</v>
      </c>
      <c r="J2110" s="3">
        <v>0</v>
      </c>
      <c r="K2110" s="4">
        <v>76536566.739999995</v>
      </c>
      <c r="L2110" s="5">
        <v>4490001</v>
      </c>
      <c r="M2110" s="6">
        <v>17.04600216</v>
      </c>
      <c r="N2110" s="7" t="str">
        <f>IF(ISNUMBER(_xll.BDP($C2110, "DELTA_MID")),_xll.BDP($C2110, "DELTA_MID")," ")</f>
        <v xml:space="preserve"> </v>
      </c>
      <c r="O2110" s="7" t="str">
        <f>IF(ISNUMBER(N2110),_xll.BDP($C2110, "OPT_UNDL_TICKER"),"")</f>
        <v/>
      </c>
      <c r="P2110" s="8" t="str">
        <f>IF(ISNUMBER(N2110),_xll.BDP($C2110, "OPT_UNDL_PX")," ")</f>
        <v xml:space="preserve"> </v>
      </c>
      <c r="Q2110" s="7" t="str">
        <f>IF(ISNUMBER(N2110),+G2110*_xll.BDP($C2110, "PX_POS_MULT_FACTOR")*P2110/K2110," ")</f>
        <v xml:space="preserve"> </v>
      </c>
      <c r="R2110" s="8" t="str">
        <f>IF(OR($A2110="TUA",$A2110="TYA"),"",IF(ISNUMBER(_xll.BDP($C2110,"DUR_ADJ_OAS_MID")),_xll.BDP($C2110,"DUR_ADJ_OAS_MID"),IF(ISNUMBER(_xll.BDP($E2110&amp;" ISIN","DUR_ADJ_OAS_MID")),_xll.BDP($E2110&amp;" ISIN","DUR_ADJ_OAS_MID")," ")))</f>
        <v xml:space="preserve"> </v>
      </c>
      <c r="S2110" s="7" t="str">
        <f t="shared" si="33"/>
        <v xml:space="preserve"> </v>
      </c>
      <c r="T2110" t="s">
        <v>5678</v>
      </c>
      <c r="U2110" t="s">
        <v>5658</v>
      </c>
      <c r="AG2110">
        <v>8.2869999999999992E-3</v>
      </c>
    </row>
    <row r="2111" spans="1:33" x14ac:dyDescent="0.25">
      <c r="A2111" t="s">
        <v>5528</v>
      </c>
      <c r="B2111" t="s">
        <v>5679</v>
      </c>
      <c r="C2111" t="s">
        <v>5679</v>
      </c>
      <c r="D2111" t="s">
        <v>5680</v>
      </c>
      <c r="E2111" t="s">
        <v>5681</v>
      </c>
      <c r="F2111" t="s">
        <v>5682</v>
      </c>
      <c r="G2111" s="1">
        <v>1000000</v>
      </c>
      <c r="H2111" s="1">
        <v>80.843999999999994</v>
      </c>
      <c r="I2111" s="2">
        <v>808440</v>
      </c>
      <c r="J2111" s="3">
        <v>1.0562790000000001E-2</v>
      </c>
      <c r="K2111" s="4">
        <v>76536566.739999995</v>
      </c>
      <c r="L2111" s="5">
        <v>4490001</v>
      </c>
      <c r="M2111" s="6">
        <v>17.04600216</v>
      </c>
      <c r="N2111" s="7" t="str">
        <f>IF(ISNUMBER(_xll.BDP($C2111, "DELTA_MID")),_xll.BDP($C2111, "DELTA_MID")," ")</f>
        <v xml:space="preserve"> </v>
      </c>
      <c r="O2111" s="7" t="str">
        <f>IF(ISNUMBER(N2111),_xll.BDP($C2111, "OPT_UNDL_TICKER"),"")</f>
        <v/>
      </c>
      <c r="P2111" s="8" t="str">
        <f>IF(ISNUMBER(N2111),_xll.BDP($C2111, "OPT_UNDL_PX")," ")</f>
        <v xml:space="preserve"> </v>
      </c>
      <c r="Q2111" s="7" t="str">
        <f>IF(ISNUMBER(N2111),+G2111*_xll.BDP($C2111, "PX_POS_MULT_FACTOR")*P2111/K2111," ")</f>
        <v xml:space="preserve"> </v>
      </c>
      <c r="R2111" s="8">
        <f>IF(OR($A2111="TUA",$A2111="TYA"),"",IF(ISNUMBER(_xll.BDP($C2111,"DUR_ADJ_OAS_MID")),_xll.BDP($C2111,"DUR_ADJ_OAS_MID"),IF(ISNUMBER(_xll.BDP($E2111&amp;" ISIN","DUR_ADJ_OAS_MID")),_xll.BDP($E2111&amp;" ISIN","DUR_ADJ_OAS_MID")," ")))</f>
        <v>0.71421126329991091</v>
      </c>
      <c r="S2111" s="7">
        <f t="shared" si="33"/>
        <v>7.5440635898716664E-3</v>
      </c>
      <c r="T2111" t="s">
        <v>5682</v>
      </c>
      <c r="U2111" t="s">
        <v>167</v>
      </c>
      <c r="AG2111">
        <v>8.2869999999999992E-3</v>
      </c>
    </row>
    <row r="2112" spans="1:33" x14ac:dyDescent="0.25">
      <c r="A2112" t="s">
        <v>5528</v>
      </c>
      <c r="B2112" t="s">
        <v>105</v>
      </c>
      <c r="C2112" t="s">
        <v>105</v>
      </c>
      <c r="G2112" s="1">
        <v>4614897.17</v>
      </c>
      <c r="H2112" s="1">
        <v>1</v>
      </c>
      <c r="I2112" s="2">
        <v>4614897.17</v>
      </c>
      <c r="J2112" s="3">
        <v>6.0296629999999997E-2</v>
      </c>
      <c r="K2112" s="4">
        <v>76536566.739999995</v>
      </c>
      <c r="L2112" s="5">
        <v>4490001</v>
      </c>
      <c r="M2112" s="6">
        <v>17.04600216</v>
      </c>
      <c r="N2112" s="7" t="str">
        <f>IF(ISNUMBER(_xll.BDP($C2112, "DELTA_MID")),_xll.BDP($C2112, "DELTA_MID")," ")</f>
        <v xml:space="preserve"> </v>
      </c>
      <c r="O2112" s="7" t="str">
        <f>IF(ISNUMBER(N2112),_xll.BDP($C2112, "OPT_UNDL_TICKER"),"")</f>
        <v/>
      </c>
      <c r="P2112" s="8" t="str">
        <f>IF(ISNUMBER(N2112),_xll.BDP($C2112, "OPT_UNDL_PX")," ")</f>
        <v xml:space="preserve"> </v>
      </c>
      <c r="Q2112" s="7" t="str">
        <f>IF(ISNUMBER(N2112),+G2112*_xll.BDP($C2112, "PX_POS_MULT_FACTOR")*P2112/K2112," ")</f>
        <v xml:space="preserve"> </v>
      </c>
      <c r="R2112" s="8" t="str">
        <f>IF(OR($A2112="TUA",$A2112="TYA"),"",IF(ISNUMBER(_xll.BDP($C2112,"DUR_ADJ_OAS_MID")),_xll.BDP($C2112,"DUR_ADJ_OAS_MID"),IF(ISNUMBER(_xll.BDP($E2112&amp;" ISIN","DUR_ADJ_OAS_MID")),_xll.BDP($E2112&amp;" ISIN","DUR_ADJ_OAS_MID")," ")))</f>
        <v xml:space="preserve"> </v>
      </c>
      <c r="S2112" s="7" t="str">
        <f t="shared" si="33"/>
        <v xml:space="preserve"> </v>
      </c>
      <c r="T2112" t="s">
        <v>105</v>
      </c>
      <c r="U2112" t="s">
        <v>105</v>
      </c>
      <c r="AG2112">
        <v>8.2869999999999992E-3</v>
      </c>
    </row>
    <row r="2113" spans="1:33" x14ac:dyDescent="0.25">
      <c r="N2113" s="7" t="str">
        <f>IF(ISNUMBER(_xll.BDP($C2113, "DELTA_MID")),_xll.BDP($C2113, "DELTA_MID")," ")</f>
        <v xml:space="preserve"> </v>
      </c>
      <c r="O2113" s="7" t="str">
        <f>IF(ISNUMBER(N2113),_xll.BDP($C2113, "OPT_UNDL_TICKER"),"")</f>
        <v/>
      </c>
      <c r="P2113" s="8" t="str">
        <f>IF(ISNUMBER(N2113),_xll.BDP($C2113, "OPT_UNDL_PX")," ")</f>
        <v xml:space="preserve"> </v>
      </c>
      <c r="Q2113" s="7" t="str">
        <f>IF(ISNUMBER(N2113),+G2113*_xll.BDP($C2113, "PX_POS_MULT_FACTOR")*P2113/K2113," ")</f>
        <v xml:space="preserve"> </v>
      </c>
      <c r="R2113" s="8" t="str">
        <f>IF(OR($A2113="TUA",$A2113="TYA"),"",IF(ISNUMBER(_xll.BDP($C2113,"DUR_ADJ_OAS_MID")),_xll.BDP($C2113,"DUR_ADJ_OAS_MID"),IF(ISNUMBER(_xll.BDP($E2113&amp;" ISIN","DUR_ADJ_OAS_MID")),_xll.BDP($E2113&amp;" ISIN","DUR_ADJ_OAS_MID")," ")))</f>
        <v xml:space="preserve"> </v>
      </c>
      <c r="S2113" s="7" t="str">
        <f t="shared" si="33"/>
        <v xml:space="preserve"> </v>
      </c>
    </row>
    <row r="2114" spans="1:33" x14ac:dyDescent="0.25">
      <c r="A2114" t="s">
        <v>5683</v>
      </c>
      <c r="B2114" t="s">
        <v>5684</v>
      </c>
      <c r="C2114" t="s">
        <v>35</v>
      </c>
      <c r="D2114" t="s">
        <v>5685</v>
      </c>
      <c r="E2114" t="s">
        <v>5686</v>
      </c>
      <c r="F2114" t="s">
        <v>5687</v>
      </c>
      <c r="G2114" s="1">
        <v>2109127</v>
      </c>
      <c r="H2114" s="1">
        <v>20.68</v>
      </c>
      <c r="I2114" s="2">
        <v>43616746.359999999</v>
      </c>
      <c r="J2114" s="3">
        <v>7.0152199999999998E-2</v>
      </c>
      <c r="K2114" s="4">
        <v>621744560.35000002</v>
      </c>
      <c r="L2114" s="5">
        <v>35325001</v>
      </c>
      <c r="M2114" s="6">
        <v>17.60069477</v>
      </c>
      <c r="N2114" s="7" t="str">
        <f>IF(ISNUMBER(_xll.BDP($C2114, "DELTA_MID")),_xll.BDP($C2114, "DELTA_MID")," ")</f>
        <v xml:space="preserve"> </v>
      </c>
      <c r="O2114" s="7" t="str">
        <f>IF(ISNUMBER(N2114),_xll.BDP($C2114, "OPT_UNDL_TICKER"),"")</f>
        <v/>
      </c>
      <c r="P2114" s="8" t="str">
        <f>IF(ISNUMBER(N2114),_xll.BDP($C2114, "OPT_UNDL_PX")," ")</f>
        <v xml:space="preserve"> </v>
      </c>
      <c r="Q2114" s="7" t="str">
        <f>IF(ISNUMBER(N2114),+G2114*_xll.BDP($C2114, "PX_POS_MULT_FACTOR")*P2114/K2114," ")</f>
        <v xml:space="preserve"> </v>
      </c>
      <c r="R2114" s="8" t="str">
        <f>IF(OR($A2114="TUA",$A2114="TYA"),"",IF(ISNUMBER(_xll.BDP($C2114,"DUR_ADJ_OAS_MID")),_xll.BDP($C2114,"DUR_ADJ_OAS_MID"),IF(ISNUMBER(_xll.BDP($E2114&amp;" ISIN","DUR_ADJ_OAS_MID")),_xll.BDP($E2114&amp;" ISIN","DUR_ADJ_OAS_MID")," ")))</f>
        <v xml:space="preserve"> </v>
      </c>
      <c r="S2114" s="7" t="str">
        <f t="shared" si="33"/>
        <v xml:space="preserve"> </v>
      </c>
      <c r="T2114" t="s">
        <v>5687</v>
      </c>
      <c r="U2114" t="s">
        <v>41</v>
      </c>
      <c r="AG2114">
        <v>2.24E-4</v>
      </c>
    </row>
    <row r="2115" spans="1:33" x14ac:dyDescent="0.25">
      <c r="A2115" t="s">
        <v>5683</v>
      </c>
      <c r="B2115" t="s">
        <v>5688</v>
      </c>
      <c r="C2115" t="s">
        <v>106</v>
      </c>
      <c r="D2115" t="s">
        <v>5689</v>
      </c>
      <c r="E2115" t="s">
        <v>5690</v>
      </c>
      <c r="F2115" t="s">
        <v>5691</v>
      </c>
      <c r="G2115" s="1">
        <v>1700000</v>
      </c>
      <c r="H2115" s="1">
        <v>23.69</v>
      </c>
      <c r="I2115" s="2">
        <v>40273000</v>
      </c>
      <c r="J2115" s="3">
        <v>6.4774189999999995E-2</v>
      </c>
      <c r="K2115" s="4">
        <v>621744560.35000002</v>
      </c>
      <c r="L2115" s="5">
        <v>35325001</v>
      </c>
      <c r="M2115" s="6">
        <v>17.60069477</v>
      </c>
      <c r="N2115" s="7" t="str">
        <f>IF(ISNUMBER(_xll.BDP($C2115, "DELTA_MID")),_xll.BDP($C2115, "DELTA_MID")," ")</f>
        <v xml:space="preserve"> </v>
      </c>
      <c r="O2115" s="7" t="str">
        <f>IF(ISNUMBER(N2115),_xll.BDP($C2115, "OPT_UNDL_TICKER"),"")</f>
        <v/>
      </c>
      <c r="P2115" s="8" t="str">
        <f>IF(ISNUMBER(N2115),_xll.BDP($C2115, "OPT_UNDL_PX")," ")</f>
        <v xml:space="preserve"> </v>
      </c>
      <c r="Q2115" s="7" t="str">
        <f>IF(ISNUMBER(N2115),+G2115*_xll.BDP($C2115, "PX_POS_MULT_FACTOR")*P2115/K2115," ")</f>
        <v xml:space="preserve"> </v>
      </c>
      <c r="R2115" s="8" t="str">
        <f>IF(OR($A2115="TUA",$A2115="TYA"),"",IF(ISNUMBER(_xll.BDP($C2115,"DUR_ADJ_OAS_MID")),_xll.BDP($C2115,"DUR_ADJ_OAS_MID"),IF(ISNUMBER(_xll.BDP($E2115&amp;" ISIN","DUR_ADJ_OAS_MID")),_xll.BDP($E2115&amp;" ISIN","DUR_ADJ_OAS_MID")," ")))</f>
        <v xml:space="preserve"> </v>
      </c>
      <c r="S2115" s="7" t="str">
        <f t="shared" si="33"/>
        <v xml:space="preserve"> </v>
      </c>
      <c r="T2115" t="s">
        <v>5691</v>
      </c>
      <c r="U2115" t="s">
        <v>41</v>
      </c>
      <c r="AG2115">
        <v>2.24E-4</v>
      </c>
    </row>
    <row r="2116" spans="1:33" x14ac:dyDescent="0.25">
      <c r="A2116" t="s">
        <v>5683</v>
      </c>
      <c r="B2116" t="s">
        <v>5692</v>
      </c>
      <c r="C2116" t="s">
        <v>2501</v>
      </c>
      <c r="D2116" t="s">
        <v>5693</v>
      </c>
      <c r="E2116" t="s">
        <v>5694</v>
      </c>
      <c r="F2116" t="s">
        <v>5695</v>
      </c>
      <c r="G2116" s="1">
        <v>91464</v>
      </c>
      <c r="H2116" s="1">
        <v>30.45</v>
      </c>
      <c r="I2116" s="2">
        <v>2785078.8</v>
      </c>
      <c r="J2116" s="3">
        <v>4.4794600000000002E-3</v>
      </c>
      <c r="K2116" s="4">
        <v>621744560.35000002</v>
      </c>
      <c r="L2116" s="5">
        <v>35325001</v>
      </c>
      <c r="M2116" s="6">
        <v>17.60069477</v>
      </c>
      <c r="N2116" s="7" t="str">
        <f>IF(ISNUMBER(_xll.BDP($C2116, "DELTA_MID")),_xll.BDP($C2116, "DELTA_MID")," ")</f>
        <v xml:space="preserve"> </v>
      </c>
      <c r="O2116" s="7" t="str">
        <f>IF(ISNUMBER(N2116),_xll.BDP($C2116, "OPT_UNDL_TICKER"),"")</f>
        <v/>
      </c>
      <c r="P2116" s="8" t="str">
        <f>IF(ISNUMBER(N2116),_xll.BDP($C2116, "OPT_UNDL_PX")," ")</f>
        <v xml:space="preserve"> </v>
      </c>
      <c r="Q2116" s="7" t="str">
        <f>IF(ISNUMBER(N2116),+G2116*_xll.BDP($C2116, "PX_POS_MULT_FACTOR")*P2116/K2116," ")</f>
        <v xml:space="preserve"> </v>
      </c>
      <c r="R2116" s="8" t="str">
        <f>IF(OR($A2116="TUA",$A2116="TYA"),"",IF(ISNUMBER(_xll.BDP($C2116,"DUR_ADJ_OAS_MID")),_xll.BDP($C2116,"DUR_ADJ_OAS_MID"),IF(ISNUMBER(_xll.BDP($E2116&amp;" ISIN","DUR_ADJ_OAS_MID")),_xll.BDP($E2116&amp;" ISIN","DUR_ADJ_OAS_MID")," ")))</f>
        <v xml:space="preserve"> </v>
      </c>
      <c r="S2116" s="7" t="str">
        <f t="shared" si="33"/>
        <v xml:space="preserve"> </v>
      </c>
      <c r="T2116" t="s">
        <v>5695</v>
      </c>
      <c r="U2116" t="s">
        <v>41</v>
      </c>
      <c r="AG2116">
        <v>2.24E-4</v>
      </c>
    </row>
    <row r="2117" spans="1:33" x14ac:dyDescent="0.25">
      <c r="A2117" t="s">
        <v>5683</v>
      </c>
      <c r="B2117" t="s">
        <v>5696</v>
      </c>
      <c r="C2117" t="s">
        <v>3319</v>
      </c>
      <c r="D2117" t="s">
        <v>5697</v>
      </c>
      <c r="E2117" t="s">
        <v>5698</v>
      </c>
      <c r="F2117" t="s">
        <v>5699</v>
      </c>
      <c r="G2117" s="1">
        <v>1553376</v>
      </c>
      <c r="H2117" s="1">
        <v>24.807099999999998</v>
      </c>
      <c r="I2117" s="2">
        <v>38534753.770000003</v>
      </c>
      <c r="J2117" s="3">
        <v>6.1978430000000001E-2</v>
      </c>
      <c r="K2117" s="4">
        <v>621744560.35000002</v>
      </c>
      <c r="L2117" s="5">
        <v>35325001</v>
      </c>
      <c r="M2117" s="6">
        <v>17.60069477</v>
      </c>
      <c r="N2117" s="7" t="str">
        <f>IF(ISNUMBER(_xll.BDP($C2117, "DELTA_MID")),_xll.BDP($C2117, "DELTA_MID")," ")</f>
        <v xml:space="preserve"> </v>
      </c>
      <c r="O2117" s="7" t="str">
        <f>IF(ISNUMBER(N2117),_xll.BDP($C2117, "OPT_UNDL_TICKER"),"")</f>
        <v/>
      </c>
      <c r="P2117" s="8" t="str">
        <f>IF(ISNUMBER(N2117),_xll.BDP($C2117, "OPT_UNDL_PX")," ")</f>
        <v xml:space="preserve"> </v>
      </c>
      <c r="Q2117" s="7" t="str">
        <f>IF(ISNUMBER(N2117),+G2117*_xll.BDP($C2117, "PX_POS_MULT_FACTOR")*P2117/K2117," ")</f>
        <v xml:space="preserve"> </v>
      </c>
      <c r="R2117" s="8" t="str">
        <f>IF(OR($A2117="TUA",$A2117="TYA"),"",IF(ISNUMBER(_xll.BDP($C2117,"DUR_ADJ_OAS_MID")),_xll.BDP($C2117,"DUR_ADJ_OAS_MID"),IF(ISNUMBER(_xll.BDP($E2117&amp;" ISIN","DUR_ADJ_OAS_MID")),_xll.BDP($E2117&amp;" ISIN","DUR_ADJ_OAS_MID")," ")))</f>
        <v xml:space="preserve"> </v>
      </c>
      <c r="S2117" s="7" t="str">
        <f t="shared" si="33"/>
        <v xml:space="preserve"> </v>
      </c>
      <c r="T2117" t="s">
        <v>5699</v>
      </c>
      <c r="U2117" t="s">
        <v>41</v>
      </c>
      <c r="AG2117">
        <v>2.24E-4</v>
      </c>
    </row>
    <row r="2118" spans="1:33" x14ac:dyDescent="0.25">
      <c r="A2118" t="s">
        <v>5683</v>
      </c>
      <c r="B2118" t="s">
        <v>5700</v>
      </c>
      <c r="C2118" t="s">
        <v>3452</v>
      </c>
      <c r="D2118" t="s">
        <v>5701</v>
      </c>
      <c r="E2118" t="s">
        <v>5702</v>
      </c>
      <c r="F2118" t="s">
        <v>5703</v>
      </c>
      <c r="G2118" s="1">
        <v>822303</v>
      </c>
      <c r="H2118" s="1">
        <v>32.094099999999997</v>
      </c>
      <c r="I2118" s="2">
        <v>26391074.710000001</v>
      </c>
      <c r="J2118" s="3">
        <v>4.2446810000000001E-2</v>
      </c>
      <c r="K2118" s="4">
        <v>621744560.35000002</v>
      </c>
      <c r="L2118" s="5">
        <v>35325001</v>
      </c>
      <c r="M2118" s="6">
        <v>17.60069477</v>
      </c>
      <c r="N2118" s="7" t="str">
        <f>IF(ISNUMBER(_xll.BDP($C2118, "DELTA_MID")),_xll.BDP($C2118, "DELTA_MID")," ")</f>
        <v xml:space="preserve"> </v>
      </c>
      <c r="O2118" s="7" t="str">
        <f>IF(ISNUMBER(N2118),_xll.BDP($C2118, "OPT_UNDL_TICKER"),"")</f>
        <v/>
      </c>
      <c r="P2118" s="8" t="str">
        <f>IF(ISNUMBER(N2118),_xll.BDP($C2118, "OPT_UNDL_PX")," ")</f>
        <v xml:space="preserve"> </v>
      </c>
      <c r="Q2118" s="7" t="str">
        <f>IF(ISNUMBER(N2118),+G2118*_xll.BDP($C2118, "PX_POS_MULT_FACTOR")*P2118/K2118," ")</f>
        <v xml:space="preserve"> </v>
      </c>
      <c r="R2118" s="8" t="str">
        <f>IF(OR($A2118="TUA",$A2118="TYA"),"",IF(ISNUMBER(_xll.BDP($C2118,"DUR_ADJ_OAS_MID")),_xll.BDP($C2118,"DUR_ADJ_OAS_MID"),IF(ISNUMBER(_xll.BDP($E2118&amp;" ISIN","DUR_ADJ_OAS_MID")),_xll.BDP($E2118&amp;" ISIN","DUR_ADJ_OAS_MID")," ")))</f>
        <v xml:space="preserve"> </v>
      </c>
      <c r="S2118" s="7" t="str">
        <f t="shared" si="33"/>
        <v xml:space="preserve"> </v>
      </c>
      <c r="T2118" t="s">
        <v>5703</v>
      </c>
      <c r="U2118" t="s">
        <v>41</v>
      </c>
      <c r="AG2118">
        <v>2.24E-4</v>
      </c>
    </row>
    <row r="2119" spans="1:33" x14ac:dyDescent="0.25">
      <c r="A2119" t="s">
        <v>5683</v>
      </c>
      <c r="B2119" t="s">
        <v>5704</v>
      </c>
      <c r="C2119" t="s">
        <v>5031</v>
      </c>
      <c r="D2119" t="s">
        <v>5705</v>
      </c>
      <c r="E2119" t="s">
        <v>5706</v>
      </c>
      <c r="F2119" t="s">
        <v>5707</v>
      </c>
      <c r="G2119" s="1">
        <v>3777620</v>
      </c>
      <c r="H2119" s="1">
        <v>15.735799999999999</v>
      </c>
      <c r="I2119" s="2">
        <v>59443872.799999997</v>
      </c>
      <c r="J2119" s="3">
        <v>9.5608189999999996E-2</v>
      </c>
      <c r="K2119" s="4">
        <v>621744560.35000002</v>
      </c>
      <c r="L2119" s="5">
        <v>35325001</v>
      </c>
      <c r="M2119" s="6">
        <v>17.60069477</v>
      </c>
      <c r="N2119" s="7" t="str">
        <f>IF(ISNUMBER(_xll.BDP($C2119, "DELTA_MID")),_xll.BDP($C2119, "DELTA_MID")," ")</f>
        <v xml:space="preserve"> </v>
      </c>
      <c r="O2119" s="7" t="str">
        <f>IF(ISNUMBER(N2119),_xll.BDP($C2119, "OPT_UNDL_TICKER"),"")</f>
        <v/>
      </c>
      <c r="P2119" s="8" t="str">
        <f>IF(ISNUMBER(N2119),_xll.BDP($C2119, "OPT_UNDL_PX")," ")</f>
        <v xml:space="preserve"> </v>
      </c>
      <c r="Q2119" s="7" t="str">
        <f>IF(ISNUMBER(N2119),+G2119*_xll.BDP($C2119, "PX_POS_MULT_FACTOR")*P2119/K2119," ")</f>
        <v xml:space="preserve"> </v>
      </c>
      <c r="R2119" s="8" t="str">
        <f>IF(OR($A2119="TUA",$A2119="TYA"),"",IF(ISNUMBER(_xll.BDP($C2119,"DUR_ADJ_OAS_MID")),_xll.BDP($C2119,"DUR_ADJ_OAS_MID"),IF(ISNUMBER(_xll.BDP($E2119&amp;" ISIN","DUR_ADJ_OAS_MID")),_xll.BDP($E2119&amp;" ISIN","DUR_ADJ_OAS_MID")," ")))</f>
        <v xml:space="preserve"> </v>
      </c>
      <c r="S2119" s="7" t="str">
        <f t="shared" si="33"/>
        <v xml:space="preserve"> </v>
      </c>
      <c r="T2119" t="s">
        <v>5707</v>
      </c>
      <c r="U2119" t="s">
        <v>41</v>
      </c>
      <c r="AG2119">
        <v>2.24E-4</v>
      </c>
    </row>
    <row r="2120" spans="1:33" x14ac:dyDescent="0.25">
      <c r="A2120" t="s">
        <v>5683</v>
      </c>
      <c r="B2120" t="s">
        <v>5708</v>
      </c>
      <c r="C2120" t="s">
        <v>5522</v>
      </c>
      <c r="D2120" t="s">
        <v>5709</v>
      </c>
      <c r="E2120" t="s">
        <v>5710</v>
      </c>
      <c r="F2120" t="s">
        <v>5711</v>
      </c>
      <c r="G2120" s="1">
        <v>1634812</v>
      </c>
      <c r="H2120" s="1">
        <v>47.84</v>
      </c>
      <c r="I2120" s="2">
        <v>78209406.079999998</v>
      </c>
      <c r="J2120" s="3">
        <v>0.12579024999999999</v>
      </c>
      <c r="K2120" s="4">
        <v>621744560.35000002</v>
      </c>
      <c r="L2120" s="5">
        <v>35325001</v>
      </c>
      <c r="M2120" s="6">
        <v>17.60069477</v>
      </c>
      <c r="N2120" s="7" t="str">
        <f>IF(ISNUMBER(_xll.BDP($C2120, "DELTA_MID")),_xll.BDP($C2120, "DELTA_MID")," ")</f>
        <v xml:space="preserve"> </v>
      </c>
      <c r="O2120" s="7" t="str">
        <f>IF(ISNUMBER(N2120),_xll.BDP($C2120, "OPT_UNDL_TICKER"),"")</f>
        <v/>
      </c>
      <c r="P2120" s="8" t="str">
        <f>IF(ISNUMBER(N2120),_xll.BDP($C2120, "OPT_UNDL_PX")," ")</f>
        <v xml:space="preserve"> </v>
      </c>
      <c r="Q2120" s="7" t="str">
        <f>IF(ISNUMBER(N2120),+G2120*_xll.BDP($C2120, "PX_POS_MULT_FACTOR")*P2120/K2120," ")</f>
        <v xml:space="preserve"> </v>
      </c>
      <c r="R2120" s="8" t="str">
        <f>IF(OR($A2120="TUA",$A2120="TYA"),"",IF(ISNUMBER(_xll.BDP($C2120,"DUR_ADJ_OAS_MID")),_xll.BDP($C2120,"DUR_ADJ_OAS_MID"),IF(ISNUMBER(_xll.BDP($E2120&amp;" ISIN","DUR_ADJ_OAS_MID")),_xll.BDP($E2120&amp;" ISIN","DUR_ADJ_OAS_MID")," ")))</f>
        <v xml:space="preserve"> </v>
      </c>
      <c r="S2120" s="7" t="str">
        <f t="shared" si="33"/>
        <v xml:space="preserve"> </v>
      </c>
      <c r="T2120" t="s">
        <v>5711</v>
      </c>
      <c r="U2120" t="s">
        <v>41</v>
      </c>
      <c r="AG2120">
        <v>2.24E-4</v>
      </c>
    </row>
    <row r="2121" spans="1:33" x14ac:dyDescent="0.25">
      <c r="A2121" t="s">
        <v>5683</v>
      </c>
      <c r="B2121" t="s">
        <v>5712</v>
      </c>
      <c r="C2121" t="s">
        <v>5713</v>
      </c>
      <c r="D2121" t="s">
        <v>5714</v>
      </c>
      <c r="E2121" t="s">
        <v>5715</v>
      </c>
      <c r="F2121" t="s">
        <v>5716</v>
      </c>
      <c r="G2121" s="1">
        <v>624406</v>
      </c>
      <c r="H2121" s="1">
        <v>25.45</v>
      </c>
      <c r="I2121" s="2">
        <v>15891132.699999999</v>
      </c>
      <c r="J2121" s="3">
        <v>2.5558939999999999E-2</v>
      </c>
      <c r="K2121" s="4">
        <v>621744560.35000002</v>
      </c>
      <c r="L2121" s="5">
        <v>35325001</v>
      </c>
      <c r="M2121" s="6">
        <v>17.60069477</v>
      </c>
      <c r="N2121" s="7" t="str">
        <f>IF(ISNUMBER(_xll.BDP($C2121, "DELTA_MID")),_xll.BDP($C2121, "DELTA_MID")," ")</f>
        <v xml:space="preserve"> </v>
      </c>
      <c r="O2121" s="7" t="str">
        <f>IF(ISNUMBER(N2121),_xll.BDP($C2121, "OPT_UNDL_TICKER"),"")</f>
        <v/>
      </c>
      <c r="P2121" s="8" t="str">
        <f>IF(ISNUMBER(N2121),_xll.BDP($C2121, "OPT_UNDL_PX")," ")</f>
        <v xml:space="preserve"> </v>
      </c>
      <c r="Q2121" s="7" t="str">
        <f>IF(ISNUMBER(N2121),+G2121*_xll.BDP($C2121, "PX_POS_MULT_FACTOR")*P2121/K2121," ")</f>
        <v xml:space="preserve"> </v>
      </c>
      <c r="R2121" s="8" t="str">
        <f>IF(OR($A2121="TUA",$A2121="TYA"),"",IF(ISNUMBER(_xll.BDP($C2121,"DUR_ADJ_OAS_MID")),_xll.BDP($C2121,"DUR_ADJ_OAS_MID"),IF(ISNUMBER(_xll.BDP($E2121&amp;" ISIN","DUR_ADJ_OAS_MID")),_xll.BDP($E2121&amp;" ISIN","DUR_ADJ_OAS_MID")," ")))</f>
        <v xml:space="preserve"> </v>
      </c>
      <c r="S2121" s="7" t="str">
        <f t="shared" si="33"/>
        <v xml:space="preserve"> </v>
      </c>
      <c r="T2121" t="s">
        <v>5716</v>
      </c>
      <c r="U2121" t="s">
        <v>41</v>
      </c>
      <c r="AG2121">
        <v>2.24E-4</v>
      </c>
    </row>
    <row r="2122" spans="1:33" x14ac:dyDescent="0.25">
      <c r="A2122" t="s">
        <v>5683</v>
      </c>
      <c r="B2122" t="s">
        <v>46</v>
      </c>
      <c r="C2122" t="s">
        <v>47</v>
      </c>
      <c r="F2122" t="s">
        <v>46</v>
      </c>
      <c r="G2122" s="1">
        <v>1756</v>
      </c>
      <c r="H2122" s="1">
        <v>115.53125</v>
      </c>
      <c r="I2122" s="2">
        <v>202872875</v>
      </c>
      <c r="J2122" s="3">
        <v>0.32629617999999999</v>
      </c>
      <c r="K2122" s="4">
        <v>621744560.35000002</v>
      </c>
      <c r="L2122" s="5">
        <v>35325001</v>
      </c>
      <c r="M2122" s="6">
        <v>17.60069477</v>
      </c>
      <c r="N2122" s="7" t="str">
        <f>IF(ISNUMBER(_xll.BDP($C2122, "DELTA_MID")),_xll.BDP($C2122, "DELTA_MID")," ")</f>
        <v xml:space="preserve"> </v>
      </c>
      <c r="O2122" s="7" t="str">
        <f>IF(ISNUMBER(N2122),_xll.BDP($C2122, "OPT_UNDL_TICKER"),"")</f>
        <v/>
      </c>
      <c r="P2122" s="8" t="str">
        <f>IF(ISNUMBER(N2122),_xll.BDP($C2122, "OPT_UNDL_PX")," ")</f>
        <v xml:space="preserve"> </v>
      </c>
      <c r="Q2122" s="7" t="str">
        <f>IF(ISNUMBER(N2122),+G2122*_xll.BDP($C2122, "PX_POS_MULT_FACTOR")*P2122/K2122," ")</f>
        <v xml:space="preserve"> </v>
      </c>
      <c r="R2122" s="8">
        <f>IF(OR($A2122="TUA",$A2122="TYA"),"",IF(ISNUMBER(_xll.BDP($C2122,"DUR_ADJ_OAS_MID")),_xll.BDP($C2122,"DUR_ADJ_OAS_MID"),IF(ISNUMBER(_xll.BDP($E2122&amp;" ISIN","DUR_ADJ_OAS_MID")),_xll.BDP($E2122&amp;" ISIN","DUR_ADJ_OAS_MID")," ")))</f>
        <v>12.107472947923036</v>
      </c>
      <c r="S2122" s="7">
        <f t="shared" si="33"/>
        <v>3.9506221723606254</v>
      </c>
      <c r="T2122" t="s">
        <v>48</v>
      </c>
      <c r="U2122" t="s">
        <v>45</v>
      </c>
      <c r="AG2122">
        <v>2.24E-4</v>
      </c>
    </row>
    <row r="2123" spans="1:33" x14ac:dyDescent="0.25">
      <c r="A2123" t="s">
        <v>5683</v>
      </c>
      <c r="B2123" t="s">
        <v>5717</v>
      </c>
      <c r="C2123" t="s">
        <v>5718</v>
      </c>
      <c r="F2123" t="s">
        <v>5717</v>
      </c>
      <c r="G2123" s="1">
        <v>-7063</v>
      </c>
      <c r="H2123" s="1">
        <v>18.594000000000001</v>
      </c>
      <c r="I2123" s="2">
        <v>-131329422</v>
      </c>
      <c r="J2123" s="3">
        <v>-0.21122730000000001</v>
      </c>
      <c r="K2123" s="4">
        <v>621744560.35000002</v>
      </c>
      <c r="L2123" s="5">
        <v>35325001</v>
      </c>
      <c r="M2123" s="6">
        <v>17.60069477</v>
      </c>
      <c r="N2123" s="7" t="str">
        <f>IF(ISNUMBER(_xll.BDP($C2123, "DELTA_MID")),_xll.BDP($C2123, "DELTA_MID")," ")</f>
        <v xml:space="preserve"> </v>
      </c>
      <c r="O2123" s="7" t="str">
        <f>IF(ISNUMBER(N2123),_xll.BDP($C2123, "OPT_UNDL_TICKER"),"")</f>
        <v/>
      </c>
      <c r="P2123" s="8" t="str">
        <f>IF(ISNUMBER(N2123),_xll.BDP($C2123, "OPT_UNDL_PX")," ")</f>
        <v xml:space="preserve"> </v>
      </c>
      <c r="Q2123" s="7" t="str">
        <f>IF(ISNUMBER(N2123),+G2123*_xll.BDP($C2123, "PX_POS_MULT_FACTOR")*P2123/K2123," ")</f>
        <v xml:space="preserve"> </v>
      </c>
      <c r="R2123" s="8" t="str">
        <f>IF(OR($A2123="TUA",$A2123="TYA"),"",IF(ISNUMBER(_xll.BDP($C2123,"DUR_ADJ_OAS_MID")),_xll.BDP($C2123,"DUR_ADJ_OAS_MID"),IF(ISNUMBER(_xll.BDP($E2123&amp;" ISIN","DUR_ADJ_OAS_MID")),_xll.BDP($E2123&amp;" ISIN","DUR_ADJ_OAS_MID")," ")))</f>
        <v xml:space="preserve"> </v>
      </c>
      <c r="S2123" s="7" t="str">
        <f t="shared" si="33"/>
        <v xml:space="preserve"> </v>
      </c>
      <c r="T2123" t="s">
        <v>5719</v>
      </c>
      <c r="U2123" t="s">
        <v>45</v>
      </c>
      <c r="AG2123">
        <v>2.24E-4</v>
      </c>
    </row>
    <row r="2124" spans="1:33" x14ac:dyDescent="0.25">
      <c r="A2124" t="s">
        <v>5683</v>
      </c>
      <c r="B2124" t="s">
        <v>5720</v>
      </c>
      <c r="C2124" t="s">
        <v>5721</v>
      </c>
      <c r="F2124" t="s">
        <v>5720</v>
      </c>
      <c r="G2124" s="1">
        <v>-2061</v>
      </c>
      <c r="H2124" s="1">
        <v>19.524899999999999</v>
      </c>
      <c r="I2124" s="2">
        <v>-40240818.899999999</v>
      </c>
      <c r="J2124" s="3">
        <v>-6.4722429999999997E-2</v>
      </c>
      <c r="K2124" s="4">
        <v>621744560.35000002</v>
      </c>
      <c r="L2124" s="5">
        <v>35325001</v>
      </c>
      <c r="M2124" s="6">
        <v>17.60069477</v>
      </c>
      <c r="N2124" s="7" t="str">
        <f>IF(ISNUMBER(_xll.BDP($C2124, "DELTA_MID")),_xll.BDP($C2124, "DELTA_MID")," ")</f>
        <v xml:space="preserve"> </v>
      </c>
      <c r="O2124" s="7" t="str">
        <f>IF(ISNUMBER(N2124),_xll.BDP($C2124, "OPT_UNDL_TICKER"),"")</f>
        <v/>
      </c>
      <c r="P2124" s="8" t="str">
        <f>IF(ISNUMBER(N2124),_xll.BDP($C2124, "OPT_UNDL_PX")," ")</f>
        <v xml:space="preserve"> </v>
      </c>
      <c r="Q2124" s="7" t="str">
        <f>IF(ISNUMBER(N2124),+G2124*_xll.BDP($C2124, "PX_POS_MULT_FACTOR")*P2124/K2124," ")</f>
        <v xml:space="preserve"> </v>
      </c>
      <c r="R2124" s="8" t="str">
        <f>IF(OR($A2124="TUA",$A2124="TYA"),"",IF(ISNUMBER(_xll.BDP($C2124,"DUR_ADJ_OAS_MID")),_xll.BDP($C2124,"DUR_ADJ_OAS_MID"),IF(ISNUMBER(_xll.BDP($E2124&amp;" ISIN","DUR_ADJ_OAS_MID")),_xll.BDP($E2124&amp;" ISIN","DUR_ADJ_OAS_MID")," ")))</f>
        <v xml:space="preserve"> </v>
      </c>
      <c r="S2124" s="7" t="str">
        <f t="shared" si="33"/>
        <v xml:space="preserve"> </v>
      </c>
      <c r="T2124" t="s">
        <v>5722</v>
      </c>
      <c r="U2124" t="s">
        <v>45</v>
      </c>
      <c r="AG2124">
        <v>2.24E-4</v>
      </c>
    </row>
    <row r="2125" spans="1:33" x14ac:dyDescent="0.25">
      <c r="A2125" t="s">
        <v>5683</v>
      </c>
      <c r="B2125" t="s">
        <v>49</v>
      </c>
      <c r="C2125" t="s">
        <v>50</v>
      </c>
      <c r="F2125" t="s">
        <v>51</v>
      </c>
      <c r="G2125" s="1">
        <v>-800</v>
      </c>
      <c r="H2125" s="1">
        <v>7.8125E-2</v>
      </c>
      <c r="I2125" s="2">
        <v>-62500</v>
      </c>
      <c r="J2125" s="3">
        <v>-1.0052000000000001E-4</v>
      </c>
      <c r="K2125" s="4">
        <v>621744560.35000002</v>
      </c>
      <c r="L2125" s="5">
        <v>35325001</v>
      </c>
      <c r="M2125" s="6">
        <v>17.60069477</v>
      </c>
      <c r="N2125" s="7">
        <f>IF(ISNUMBER(_xll.BDP($C2125, "DELTA_MID")),_xll.BDP($C2125, "DELTA_MID")," ")</f>
        <v>7.3800000000000004E-2</v>
      </c>
      <c r="O2125" s="7" t="str">
        <f>IF(ISNUMBER(N2125),_xll.BDP($C2125, "OPT_UNDL_TICKER"),"")</f>
        <v>1CH6</v>
      </c>
      <c r="P2125" s="8">
        <f>IF(ISNUMBER(N2125),_xll.BDP($C2125, "OPT_UNDL_PX")," ")</f>
        <v>115.1875</v>
      </c>
      <c r="Q2125" s="7">
        <f>IF(ISNUMBER(N2125),+G2125*_xll.BDP($C2125, "PX_POS_MULT_FACTOR")*P2125/K2125," ")</f>
        <v>-0.14821199231421631</v>
      </c>
      <c r="R2125" s="8">
        <f>IF(OR($A2125="TUA",$A2125="TYA"),"",IF(ISNUMBER(_xll.BDP($C2125,"DUR_ADJ_OAS_MID")),_xll.BDP($C2125,"DUR_ADJ_OAS_MID"),IF(ISNUMBER(_xll.BDP($E2125&amp;" ISIN","DUR_ADJ_OAS_MID")),_xll.BDP($E2125&amp;" ISIN","DUR_ADJ_OAS_MID")," ")))</f>
        <v>12.107472947923036</v>
      </c>
      <c r="S2125" s="7">
        <f t="shared" si="33"/>
        <v>-1.0938045032789164E-2</v>
      </c>
      <c r="T2125" t="s">
        <v>51</v>
      </c>
      <c r="U2125" t="s">
        <v>52</v>
      </c>
      <c r="AG2125">
        <v>2.24E-4</v>
      </c>
    </row>
    <row r="2126" spans="1:33" x14ac:dyDescent="0.25">
      <c r="A2126" t="s">
        <v>5683</v>
      </c>
      <c r="B2126" t="s">
        <v>5523</v>
      </c>
      <c r="C2126" t="s">
        <v>5523</v>
      </c>
      <c r="F2126" t="s">
        <v>5524</v>
      </c>
      <c r="G2126" s="1">
        <v>450</v>
      </c>
      <c r="H2126" s="1">
        <v>117.1</v>
      </c>
      <c r="I2126" s="2">
        <v>5269500</v>
      </c>
      <c r="J2126" s="3">
        <v>8.4753499999999996E-3</v>
      </c>
      <c r="K2126" s="4">
        <v>621744560.35000002</v>
      </c>
      <c r="L2126" s="5">
        <v>35325001</v>
      </c>
      <c r="M2126" s="6">
        <v>17.60069477</v>
      </c>
      <c r="N2126" s="7">
        <f>IF(ISNUMBER(_xll.BDP($C2126, "DELTA_MID")),_xll.BDP($C2126, "DELTA_MID")," ")</f>
        <v>0.62114000000000003</v>
      </c>
      <c r="O2126" s="7" t="str">
        <f>IF(ISNUMBER(N2126),_xll.BDP($C2126, "OPT_UNDL_TICKER"),"")</f>
        <v>SPX</v>
      </c>
      <c r="P2126" s="8">
        <f>IF(ISNUMBER(N2126),_xll.BDP($C2126, "OPT_UNDL_PX")," ")</f>
        <v>6978.6</v>
      </c>
      <c r="Q2126" s="7">
        <f>IF(ISNUMBER(N2126),+G2126*_xll.BDP($C2126, "PX_POS_MULT_FACTOR")*P2126/K2126," ")</f>
        <v>0.50509006435571946</v>
      </c>
      <c r="R2126" s="8" t="str">
        <f>IF(OR($A2126="TUA",$A2126="TYA"),"",IF(ISNUMBER(_xll.BDP($C2126,"DUR_ADJ_OAS_MID")),_xll.BDP($C2126,"DUR_ADJ_OAS_MID"),IF(ISNUMBER(_xll.BDP($E2126&amp;" ISIN","DUR_ADJ_OAS_MID")),_xll.BDP($E2126&amp;" ISIN","DUR_ADJ_OAS_MID")," ")))</f>
        <v xml:space="preserve"> </v>
      </c>
      <c r="S2126" s="7">
        <f t="shared" si="33"/>
        <v>0.31373164257391162</v>
      </c>
      <c r="T2126" t="s">
        <v>5524</v>
      </c>
      <c r="U2126" t="s">
        <v>52</v>
      </c>
      <c r="AG2126">
        <v>2.24E-4</v>
      </c>
    </row>
    <row r="2127" spans="1:33" x14ac:dyDescent="0.25">
      <c r="A2127" t="s">
        <v>5683</v>
      </c>
      <c r="B2127" t="s">
        <v>5723</v>
      </c>
      <c r="C2127" t="s">
        <v>5723</v>
      </c>
      <c r="F2127" t="s">
        <v>5724</v>
      </c>
      <c r="G2127" s="1">
        <v>200</v>
      </c>
      <c r="H2127" s="1">
        <v>0.05</v>
      </c>
      <c r="I2127" s="2">
        <v>1000</v>
      </c>
      <c r="J2127" s="3">
        <v>1.61E-6</v>
      </c>
      <c r="K2127" s="4">
        <v>621744560.35000002</v>
      </c>
      <c r="L2127" s="5">
        <v>35325001</v>
      </c>
      <c r="M2127" s="6">
        <v>17.60069477</v>
      </c>
      <c r="N2127" s="7">
        <f>IF(ISNUMBER(_xll.BDP($C2127, "DELTA_MID")),_xll.BDP($C2127, "DELTA_MID")," ")</f>
        <v>-5.1000000000000004E-4</v>
      </c>
      <c r="O2127" s="7" t="str">
        <f>IF(ISNUMBER(N2127),_xll.BDP($C2127, "OPT_UNDL_TICKER"),"")</f>
        <v>SPX</v>
      </c>
      <c r="P2127" s="8">
        <f>IF(ISNUMBER(N2127),_xll.BDP($C2127, "OPT_UNDL_PX")," ")</f>
        <v>6978.6</v>
      </c>
      <c r="Q2127" s="7">
        <f>IF(ISNUMBER(N2127),+G2127*_xll.BDP($C2127, "PX_POS_MULT_FACTOR")*P2127/K2127," ")</f>
        <v>0.2244844730469864</v>
      </c>
      <c r="R2127" s="8" t="str">
        <f>IF(OR($A2127="TUA",$A2127="TYA"),"",IF(ISNUMBER(_xll.BDP($C2127,"DUR_ADJ_OAS_MID")),_xll.BDP($C2127,"DUR_ADJ_OAS_MID"),IF(ISNUMBER(_xll.BDP($E2127&amp;" ISIN","DUR_ADJ_OAS_MID")),_xll.BDP($E2127&amp;" ISIN","DUR_ADJ_OAS_MID")," ")))</f>
        <v xml:space="preserve"> </v>
      </c>
      <c r="S2127" s="7">
        <f t="shared" si="33"/>
        <v>-1.1448708125396307E-4</v>
      </c>
      <c r="T2127" t="s">
        <v>5724</v>
      </c>
      <c r="U2127" t="s">
        <v>52</v>
      </c>
      <c r="AG2127">
        <v>2.24E-4</v>
      </c>
    </row>
    <row r="2128" spans="1:33" x14ac:dyDescent="0.25">
      <c r="A2128" t="s">
        <v>5683</v>
      </c>
      <c r="B2128" t="s">
        <v>5725</v>
      </c>
      <c r="C2128" t="s">
        <v>5725</v>
      </c>
      <c r="F2128" t="s">
        <v>5726</v>
      </c>
      <c r="G2128" s="1">
        <v>230</v>
      </c>
      <c r="H2128" s="1">
        <v>2.8250000000000002</v>
      </c>
      <c r="I2128" s="2">
        <v>64975</v>
      </c>
      <c r="J2128" s="3">
        <v>1.0450000000000001E-4</v>
      </c>
      <c r="K2128" s="4">
        <v>621744560.35000002</v>
      </c>
      <c r="L2128" s="5">
        <v>35325001</v>
      </c>
      <c r="M2128" s="6">
        <v>17.60069477</v>
      </c>
      <c r="N2128" s="7">
        <f>IF(ISNUMBER(_xll.BDP($C2128, "DELTA_MID")),_xll.BDP($C2128, "DELTA_MID")," ")</f>
        <v>-6.4942E-2</v>
      </c>
      <c r="O2128" s="7" t="str">
        <f>IF(ISNUMBER(N2128),_xll.BDP($C2128, "OPT_UNDL_TICKER"),"")</f>
        <v>SPX</v>
      </c>
      <c r="P2128" s="8">
        <f>IF(ISNUMBER(N2128),_xll.BDP($C2128, "OPT_UNDL_PX")," ")</f>
        <v>6978.6</v>
      </c>
      <c r="Q2128" s="7">
        <f>IF(ISNUMBER(N2128),+G2128*_xll.BDP($C2128, "PX_POS_MULT_FACTOR")*P2128/K2128," ")</f>
        <v>0.25815714400403439</v>
      </c>
      <c r="R2128" s="8" t="str">
        <f>IF(OR($A2128="TUA",$A2128="TYA"),"",IF(ISNUMBER(_xll.BDP($C2128,"DUR_ADJ_OAS_MID")),_xll.BDP($C2128,"DUR_ADJ_OAS_MID"),IF(ISNUMBER(_xll.BDP($E2128&amp;" ISIN","DUR_ADJ_OAS_MID")),_xll.BDP($E2128&amp;" ISIN","DUR_ADJ_OAS_MID")," ")))</f>
        <v xml:space="preserve"> </v>
      </c>
      <c r="S2128" s="7">
        <f t="shared" si="33"/>
        <v>-1.6765241245910001E-2</v>
      </c>
      <c r="T2128" t="s">
        <v>5726</v>
      </c>
      <c r="U2128" t="s">
        <v>52</v>
      </c>
      <c r="AG2128">
        <v>2.24E-4</v>
      </c>
    </row>
    <row r="2129" spans="1:33" x14ac:dyDescent="0.25">
      <c r="A2129" t="s">
        <v>5683</v>
      </c>
      <c r="B2129" t="s">
        <v>5727</v>
      </c>
      <c r="C2129" t="s">
        <v>5727</v>
      </c>
      <c r="F2129" t="s">
        <v>5728</v>
      </c>
      <c r="G2129" s="1">
        <v>200</v>
      </c>
      <c r="H2129" s="1">
        <v>0.05</v>
      </c>
      <c r="I2129" s="2">
        <v>1000</v>
      </c>
      <c r="J2129" s="3">
        <v>1.61E-6</v>
      </c>
      <c r="K2129" s="4">
        <v>621744560.35000002</v>
      </c>
      <c r="L2129" s="5">
        <v>35325001</v>
      </c>
      <c r="M2129" s="6">
        <v>17.60069477</v>
      </c>
      <c r="N2129" s="7">
        <f>IF(ISNUMBER(_xll.BDP($C2129, "DELTA_MID")),_xll.BDP($C2129, "DELTA_MID")," ")</f>
        <v>-9.2500000000000004E-4</v>
      </c>
      <c r="O2129" s="7" t="str">
        <f>IF(ISNUMBER(N2129),_xll.BDP($C2129, "OPT_UNDL_TICKER"),"")</f>
        <v>SPX</v>
      </c>
      <c r="P2129" s="8">
        <f>IF(ISNUMBER(N2129),_xll.BDP($C2129, "OPT_UNDL_PX")," ")</f>
        <v>6978.6</v>
      </c>
      <c r="Q2129" s="7">
        <f>IF(ISNUMBER(N2129),+G2129*_xll.BDP($C2129, "PX_POS_MULT_FACTOR")*P2129/K2129," ")</f>
        <v>0.2244844730469864</v>
      </c>
      <c r="R2129" s="8" t="str">
        <f>IF(OR($A2129="TUA",$A2129="TYA"),"",IF(ISNUMBER(_xll.BDP($C2129,"DUR_ADJ_OAS_MID")),_xll.BDP($C2129,"DUR_ADJ_OAS_MID"),IF(ISNUMBER(_xll.BDP($E2129&amp;" ISIN","DUR_ADJ_OAS_MID")),_xll.BDP($E2129&amp;" ISIN","DUR_ADJ_OAS_MID")," ")))</f>
        <v xml:space="preserve"> </v>
      </c>
      <c r="S2129" s="7">
        <f t="shared" si="33"/>
        <v>-2.0764813756846243E-4</v>
      </c>
      <c r="T2129" t="s">
        <v>5728</v>
      </c>
      <c r="U2129" t="s">
        <v>52</v>
      </c>
      <c r="AG2129">
        <v>2.24E-4</v>
      </c>
    </row>
    <row r="2130" spans="1:33" x14ac:dyDescent="0.25">
      <c r="A2130" t="s">
        <v>5683</v>
      </c>
      <c r="B2130" t="s">
        <v>5729</v>
      </c>
      <c r="C2130" t="s">
        <v>5729</v>
      </c>
      <c r="F2130" t="s">
        <v>5730</v>
      </c>
      <c r="G2130" s="1">
        <v>200</v>
      </c>
      <c r="H2130" s="1">
        <v>7.4999999999999997E-2</v>
      </c>
      <c r="I2130" s="2">
        <v>1500</v>
      </c>
      <c r="J2130" s="3">
        <v>2.4099999999999998E-6</v>
      </c>
      <c r="K2130" s="4">
        <v>621744560.35000002</v>
      </c>
      <c r="L2130" s="5">
        <v>35325001</v>
      </c>
      <c r="M2130" s="6">
        <v>17.60069477</v>
      </c>
      <c r="N2130" s="7">
        <f>IF(ISNUMBER(_xll.BDP($C2130, "DELTA_MID")),_xll.BDP($C2130, "DELTA_MID")," ")</f>
        <v>-1.3029999999999999E-3</v>
      </c>
      <c r="O2130" s="7" t="str">
        <f>IF(ISNUMBER(N2130),_xll.BDP($C2130, "OPT_UNDL_TICKER"),"")</f>
        <v>SPX</v>
      </c>
      <c r="P2130" s="8">
        <f>IF(ISNUMBER(N2130),_xll.BDP($C2130, "OPT_UNDL_PX")," ")</f>
        <v>6978.6</v>
      </c>
      <c r="Q2130" s="7">
        <f>IF(ISNUMBER(N2130),+G2130*_xll.BDP($C2130, "PX_POS_MULT_FACTOR")*P2130/K2130," ")</f>
        <v>0.2244844730469864</v>
      </c>
      <c r="R2130" s="8" t="str">
        <f>IF(OR($A2130="TUA",$A2130="TYA"),"",IF(ISNUMBER(_xll.BDP($C2130,"DUR_ADJ_OAS_MID")),_xll.BDP($C2130,"DUR_ADJ_OAS_MID"),IF(ISNUMBER(_xll.BDP($E2130&amp;" ISIN","DUR_ADJ_OAS_MID")),_xll.BDP($E2130&amp;" ISIN","DUR_ADJ_OAS_MID")," ")))</f>
        <v xml:space="preserve"> </v>
      </c>
      <c r="S2130" s="7">
        <f t="shared" si="33"/>
        <v>-2.9250326838022327E-4</v>
      </c>
      <c r="T2130" t="s">
        <v>5730</v>
      </c>
      <c r="U2130" t="s">
        <v>52</v>
      </c>
      <c r="AG2130">
        <v>2.24E-4</v>
      </c>
    </row>
    <row r="2131" spans="1:33" x14ac:dyDescent="0.25">
      <c r="A2131" t="s">
        <v>5683</v>
      </c>
      <c r="B2131" t="s">
        <v>5731</v>
      </c>
      <c r="C2131" t="s">
        <v>5731</v>
      </c>
      <c r="F2131" t="s">
        <v>5732</v>
      </c>
      <c r="G2131" s="1">
        <v>200</v>
      </c>
      <c r="H2131" s="1">
        <v>0.1</v>
      </c>
      <c r="I2131" s="2">
        <v>2000</v>
      </c>
      <c r="J2131" s="3">
        <v>3.2200000000000001E-6</v>
      </c>
      <c r="K2131" s="4">
        <v>621744560.35000002</v>
      </c>
      <c r="L2131" s="5">
        <v>35325001</v>
      </c>
      <c r="M2131" s="6">
        <v>17.60069477</v>
      </c>
      <c r="N2131" s="7">
        <f>IF(ISNUMBER(_xll.BDP($C2131, "DELTA_MID")),_xll.BDP($C2131, "DELTA_MID")," ")</f>
        <v>-9.2299999999999999E-4</v>
      </c>
      <c r="O2131" s="7" t="str">
        <f>IF(ISNUMBER(N2131),_xll.BDP($C2131, "OPT_UNDL_TICKER"),"")</f>
        <v>SPX</v>
      </c>
      <c r="P2131" s="8">
        <f>IF(ISNUMBER(N2131),_xll.BDP($C2131, "OPT_UNDL_PX")," ")</f>
        <v>6978.6</v>
      </c>
      <c r="Q2131" s="7">
        <f>IF(ISNUMBER(N2131),+G2131*_xll.BDP($C2131, "PX_POS_MULT_FACTOR")*P2131/K2131," ")</f>
        <v>0.2244844730469864</v>
      </c>
      <c r="R2131" s="8" t="str">
        <f>IF(OR($A2131="TUA",$A2131="TYA"),"",IF(ISNUMBER(_xll.BDP($C2131,"DUR_ADJ_OAS_MID")),_xll.BDP($C2131,"DUR_ADJ_OAS_MID"),IF(ISNUMBER(_xll.BDP($E2131&amp;" ISIN","DUR_ADJ_OAS_MID")),_xll.BDP($E2131&amp;" ISIN","DUR_ADJ_OAS_MID")," ")))</f>
        <v xml:space="preserve"> </v>
      </c>
      <c r="S2131" s="7">
        <f t="shared" si="33"/>
        <v>-2.0719916862236846E-4</v>
      </c>
      <c r="T2131" t="s">
        <v>5732</v>
      </c>
      <c r="U2131" t="s">
        <v>52</v>
      </c>
      <c r="AG2131">
        <v>2.24E-4</v>
      </c>
    </row>
    <row r="2132" spans="1:33" x14ac:dyDescent="0.25">
      <c r="A2132" t="s">
        <v>5683</v>
      </c>
      <c r="B2132" t="s">
        <v>5733</v>
      </c>
      <c r="C2132" t="s">
        <v>5733</v>
      </c>
      <c r="F2132" t="s">
        <v>5734</v>
      </c>
      <c r="G2132" s="1">
        <v>200</v>
      </c>
      <c r="H2132" s="1">
        <v>0.15</v>
      </c>
      <c r="I2132" s="2">
        <v>3000</v>
      </c>
      <c r="J2132" s="3">
        <v>4.8300000000000003E-6</v>
      </c>
      <c r="K2132" s="4">
        <v>621744560.35000002</v>
      </c>
      <c r="L2132" s="5">
        <v>35325001</v>
      </c>
      <c r="M2132" s="6">
        <v>17.60069477</v>
      </c>
      <c r="N2132" s="7">
        <f>IF(ISNUMBER(_xll.BDP($C2132, "DELTA_MID")),_xll.BDP($C2132, "DELTA_MID")," ")</f>
        <v>-1.1169999999999999E-3</v>
      </c>
      <c r="O2132" s="7" t="str">
        <f>IF(ISNUMBER(N2132),_xll.BDP($C2132, "OPT_UNDL_TICKER"),"")</f>
        <v>SPX</v>
      </c>
      <c r="P2132" s="8">
        <f>IF(ISNUMBER(N2132),_xll.BDP($C2132, "OPT_UNDL_PX")," ")</f>
        <v>6978.6</v>
      </c>
      <c r="Q2132" s="7">
        <f>IF(ISNUMBER(N2132),+G2132*_xll.BDP($C2132, "PX_POS_MULT_FACTOR")*P2132/K2132," ")</f>
        <v>0.2244844730469864</v>
      </c>
      <c r="R2132" s="8" t="str">
        <f>IF(OR($A2132="TUA",$A2132="TYA"),"",IF(ISNUMBER(_xll.BDP($C2132,"DUR_ADJ_OAS_MID")),_xll.BDP($C2132,"DUR_ADJ_OAS_MID"),IF(ISNUMBER(_xll.BDP($E2132&amp;" ISIN","DUR_ADJ_OAS_MID")),_xll.BDP($E2132&amp;" ISIN","DUR_ADJ_OAS_MID")," ")))</f>
        <v xml:space="preserve"> </v>
      </c>
      <c r="S2132" s="7">
        <f t="shared" si="33"/>
        <v>-2.5074915639348381E-4</v>
      </c>
      <c r="T2132" t="s">
        <v>5734</v>
      </c>
      <c r="U2132" t="s">
        <v>52</v>
      </c>
      <c r="AG2132">
        <v>2.24E-4</v>
      </c>
    </row>
    <row r="2133" spans="1:33" x14ac:dyDescent="0.25">
      <c r="A2133" t="s">
        <v>5683</v>
      </c>
      <c r="B2133" t="s">
        <v>5735</v>
      </c>
      <c r="C2133" t="s">
        <v>5735</v>
      </c>
      <c r="F2133" t="s">
        <v>5736</v>
      </c>
      <c r="G2133" s="1">
        <v>200</v>
      </c>
      <c r="H2133" s="1">
        <v>0.3</v>
      </c>
      <c r="I2133" s="2">
        <v>6000</v>
      </c>
      <c r="J2133" s="3">
        <v>9.6500000000000008E-6</v>
      </c>
      <c r="K2133" s="4">
        <v>621744560.35000002</v>
      </c>
      <c r="L2133" s="5">
        <v>35325001</v>
      </c>
      <c r="M2133" s="6">
        <v>17.60069477</v>
      </c>
      <c r="N2133" s="7">
        <f>IF(ISNUMBER(_xll.BDP($C2133, "DELTA_MID")),_xll.BDP($C2133, "DELTA_MID")," ")</f>
        <v>-1.66E-3</v>
      </c>
      <c r="O2133" s="7" t="str">
        <f>IF(ISNUMBER(N2133),_xll.BDP($C2133, "OPT_UNDL_TICKER"),"")</f>
        <v>SPX</v>
      </c>
      <c r="P2133" s="8">
        <f>IF(ISNUMBER(N2133),_xll.BDP($C2133, "OPT_UNDL_PX")," ")</f>
        <v>6978.6</v>
      </c>
      <c r="Q2133" s="7">
        <f>IF(ISNUMBER(N2133),+G2133*_xll.BDP($C2133, "PX_POS_MULT_FACTOR")*P2133/K2133," ")</f>
        <v>0.2244844730469864</v>
      </c>
      <c r="R2133" s="8" t="str">
        <f>IF(OR($A2133="TUA",$A2133="TYA"),"",IF(ISNUMBER(_xll.BDP($C2133,"DUR_ADJ_OAS_MID")),_xll.BDP($C2133,"DUR_ADJ_OAS_MID"),IF(ISNUMBER(_xll.BDP($E2133&amp;" ISIN","DUR_ADJ_OAS_MID")),_xll.BDP($E2133&amp;" ISIN","DUR_ADJ_OAS_MID")," ")))</f>
        <v xml:space="preserve"> </v>
      </c>
      <c r="S2133" s="7">
        <f t="shared" si="33"/>
        <v>-3.7264422525799741E-4</v>
      </c>
      <c r="T2133" t="s">
        <v>5736</v>
      </c>
      <c r="U2133" t="s">
        <v>52</v>
      </c>
      <c r="AG2133">
        <v>2.24E-4</v>
      </c>
    </row>
    <row r="2134" spans="1:33" x14ac:dyDescent="0.25">
      <c r="A2134" t="s">
        <v>5683</v>
      </c>
      <c r="B2134" t="s">
        <v>5737</v>
      </c>
      <c r="C2134" t="s">
        <v>5737</v>
      </c>
      <c r="F2134" t="s">
        <v>5738</v>
      </c>
      <c r="G2134" s="1">
        <v>200</v>
      </c>
      <c r="H2134" s="1">
        <v>0.42499999999999999</v>
      </c>
      <c r="I2134" s="2">
        <v>8500</v>
      </c>
      <c r="J2134" s="3">
        <v>1.367E-5</v>
      </c>
      <c r="K2134" s="4">
        <v>621744560.35000002</v>
      </c>
      <c r="L2134" s="5">
        <v>35325001</v>
      </c>
      <c r="M2134" s="6">
        <v>17.60069477</v>
      </c>
      <c r="N2134" s="7">
        <f>IF(ISNUMBER(_xll.BDP($C2134, "DELTA_MID")),_xll.BDP($C2134, "DELTA_MID")," ")</f>
        <v>-3.1059999999999998E-3</v>
      </c>
      <c r="O2134" s="7" t="str">
        <f>IF(ISNUMBER(N2134),_xll.BDP($C2134, "OPT_UNDL_TICKER"),"")</f>
        <v>SPX</v>
      </c>
      <c r="P2134" s="8">
        <f>IF(ISNUMBER(N2134),_xll.BDP($C2134, "OPT_UNDL_PX")," ")</f>
        <v>6978.6</v>
      </c>
      <c r="Q2134" s="7">
        <f>IF(ISNUMBER(N2134),+G2134*_xll.BDP($C2134, "PX_POS_MULT_FACTOR")*P2134/K2134," ")</f>
        <v>0.2244844730469864</v>
      </c>
      <c r="R2134" s="8" t="str">
        <f>IF(OR($A2134="TUA",$A2134="TYA"),"",IF(ISNUMBER(_xll.BDP($C2134,"DUR_ADJ_OAS_MID")),_xll.BDP($C2134,"DUR_ADJ_OAS_MID"),IF(ISNUMBER(_xll.BDP($E2134&amp;" ISIN","DUR_ADJ_OAS_MID")),_xll.BDP($E2134&amp;" ISIN","DUR_ADJ_OAS_MID")," ")))</f>
        <v xml:space="preserve"> </v>
      </c>
      <c r="S2134" s="7">
        <f t="shared" si="33"/>
        <v>-6.9724877328393973E-4</v>
      </c>
      <c r="T2134" t="s">
        <v>5738</v>
      </c>
      <c r="U2134" t="s">
        <v>52</v>
      </c>
      <c r="AG2134">
        <v>2.24E-4</v>
      </c>
    </row>
    <row r="2135" spans="1:33" x14ac:dyDescent="0.25">
      <c r="A2135" t="s">
        <v>5683</v>
      </c>
      <c r="B2135" t="s">
        <v>5525</v>
      </c>
      <c r="C2135" t="s">
        <v>5525</v>
      </c>
      <c r="F2135" t="s">
        <v>5526</v>
      </c>
      <c r="G2135" s="1">
        <v>-450</v>
      </c>
      <c r="H2135" s="1">
        <v>36.6</v>
      </c>
      <c r="I2135" s="2">
        <v>-1647000</v>
      </c>
      <c r="J2135" s="3">
        <v>-2.6489999999999999E-3</v>
      </c>
      <c r="K2135" s="4">
        <v>621744560.35000002</v>
      </c>
      <c r="L2135" s="5">
        <v>35325001</v>
      </c>
      <c r="M2135" s="6">
        <v>17.60069477</v>
      </c>
      <c r="N2135" s="7">
        <f>IF(ISNUMBER(_xll.BDP($C2135, "DELTA_MID")),_xll.BDP($C2135, "DELTA_MID")," ")</f>
        <v>0.33528799999999997</v>
      </c>
      <c r="O2135" s="7" t="str">
        <f>IF(ISNUMBER(N2135),_xll.BDP($C2135, "OPT_UNDL_TICKER"),"")</f>
        <v>SPX</v>
      </c>
      <c r="P2135" s="8">
        <f>IF(ISNUMBER(N2135),_xll.BDP($C2135, "OPT_UNDL_PX")," ")</f>
        <v>6978.6</v>
      </c>
      <c r="Q2135" s="7">
        <f>IF(ISNUMBER(N2135),+G2135*_xll.BDP($C2135, "PX_POS_MULT_FACTOR")*P2135/K2135," ")</f>
        <v>-0.50509006435571946</v>
      </c>
      <c r="R2135" s="8" t="str">
        <f>IF(OR($A2135="TUA",$A2135="TYA"),"",IF(ISNUMBER(_xll.BDP($C2135,"DUR_ADJ_OAS_MID")),_xll.BDP($C2135,"DUR_ADJ_OAS_MID"),IF(ISNUMBER(_xll.BDP($E2135&amp;" ISIN","DUR_ADJ_OAS_MID")),_xll.BDP($E2135&amp;" ISIN","DUR_ADJ_OAS_MID")," ")))</f>
        <v xml:space="preserve"> </v>
      </c>
      <c r="S2135" s="7">
        <f t="shared" si="33"/>
        <v>-0.16935063749770046</v>
      </c>
      <c r="T2135" t="s">
        <v>5526</v>
      </c>
      <c r="U2135" t="s">
        <v>52</v>
      </c>
      <c r="AG2135">
        <v>2.24E-4</v>
      </c>
    </row>
    <row r="2136" spans="1:33" x14ac:dyDescent="0.25">
      <c r="A2136" t="s">
        <v>5683</v>
      </c>
      <c r="B2136" t="s">
        <v>53</v>
      </c>
      <c r="C2136" t="s">
        <v>54</v>
      </c>
      <c r="F2136" t="s">
        <v>55</v>
      </c>
      <c r="G2136" s="1">
        <v>-800</v>
      </c>
      <c r="H2136" s="1">
        <v>0.734375</v>
      </c>
      <c r="I2136" s="2">
        <v>-587500</v>
      </c>
      <c r="J2136" s="3">
        <v>-9.4492000000000003E-4</v>
      </c>
      <c r="K2136" s="4">
        <v>621744560.35000002</v>
      </c>
      <c r="L2136" s="5">
        <v>35325001</v>
      </c>
      <c r="M2136" s="6">
        <v>17.60069477</v>
      </c>
      <c r="N2136" s="7">
        <f>IF(ISNUMBER(_xll.BDP($C2136, "DELTA_MID")),_xll.BDP($C2136, "DELTA_MID")," ")</f>
        <v>0.37771100000000002</v>
      </c>
      <c r="O2136" s="7" t="str">
        <f>IF(ISNUMBER(N2136),_xll.BDP($C2136, "OPT_UNDL_TICKER"),"")</f>
        <v>USH6</v>
      </c>
      <c r="P2136" s="8">
        <f>IF(ISNUMBER(N2136),_xll.BDP($C2136, "OPT_UNDL_PX")," ")</f>
        <v>115.1875</v>
      </c>
      <c r="Q2136" s="7">
        <f>IF(ISNUMBER(N2136),+G2136*_xll.BDP($C2136, "PX_POS_MULT_FACTOR")*P2136/K2136," ")</f>
        <v>-0.14821199231421631</v>
      </c>
      <c r="R2136" s="8">
        <f>IF(OR($A2136="TUA",$A2136="TYA"),"",IF(ISNUMBER(_xll.BDP($C2136,"DUR_ADJ_OAS_MID")),_xll.BDP($C2136,"DUR_ADJ_OAS_MID"),IF(ISNUMBER(_xll.BDP($E2136&amp;" ISIN","DUR_ADJ_OAS_MID")),_xll.BDP($E2136&amp;" ISIN","DUR_ADJ_OAS_MID")," ")))</f>
        <v>12.107472947923036</v>
      </c>
      <c r="S2136" s="7">
        <f t="shared" si="33"/>
        <v>-5.5981299828994961E-2</v>
      </c>
      <c r="T2136" t="s">
        <v>55</v>
      </c>
      <c r="U2136" t="s">
        <v>52</v>
      </c>
      <c r="AG2136">
        <v>2.24E-4</v>
      </c>
    </row>
    <row r="2137" spans="1:33" x14ac:dyDescent="0.25">
      <c r="A2137" t="s">
        <v>5683</v>
      </c>
      <c r="B2137" t="s">
        <v>56</v>
      </c>
      <c r="C2137" t="s">
        <v>57</v>
      </c>
      <c r="F2137" t="s">
        <v>58</v>
      </c>
      <c r="G2137" s="1">
        <v>-800</v>
      </c>
      <c r="H2137" s="1">
        <v>0.390625</v>
      </c>
      <c r="I2137" s="2">
        <v>-312500</v>
      </c>
      <c r="J2137" s="3">
        <v>-5.0261999999999995E-4</v>
      </c>
      <c r="K2137" s="4">
        <v>621744560.35000002</v>
      </c>
      <c r="L2137" s="5">
        <v>35325001</v>
      </c>
      <c r="M2137" s="6">
        <v>17.60069477</v>
      </c>
      <c r="N2137" s="7">
        <f>IF(ISNUMBER(_xll.BDP($C2137, "DELTA_MID")),_xll.BDP($C2137, "DELTA_MID")," ")</f>
        <v>0.239923</v>
      </c>
      <c r="O2137" s="7" t="str">
        <f>IF(ISNUMBER(N2137),_xll.BDP($C2137, "OPT_UNDL_TICKER"),"")</f>
        <v>USH6</v>
      </c>
      <c r="P2137" s="8">
        <f>IF(ISNUMBER(N2137),_xll.BDP($C2137, "OPT_UNDL_PX")," ")</f>
        <v>115.1875</v>
      </c>
      <c r="Q2137" s="7">
        <f>IF(ISNUMBER(N2137),+G2137*_xll.BDP($C2137, "PX_POS_MULT_FACTOR")*P2137/K2137," ")</f>
        <v>-0.14821199231421631</v>
      </c>
      <c r="R2137" s="8">
        <f>IF(OR($A2137="TUA",$A2137="TYA"),"",IF(ISNUMBER(_xll.BDP($C2137,"DUR_ADJ_OAS_MID")),_xll.BDP($C2137,"DUR_ADJ_OAS_MID"),IF(ISNUMBER(_xll.BDP($E2137&amp;" ISIN","DUR_ADJ_OAS_MID")),_xll.BDP($E2137&amp;" ISIN","DUR_ADJ_OAS_MID")," ")))</f>
        <v>12.107472947923036</v>
      </c>
      <c r="S2137" s="7">
        <f t="shared" si="33"/>
        <v>-3.5559465832003721E-2</v>
      </c>
      <c r="T2137" t="s">
        <v>58</v>
      </c>
      <c r="U2137" t="s">
        <v>52</v>
      </c>
      <c r="AG2137">
        <v>2.24E-4</v>
      </c>
    </row>
    <row r="2138" spans="1:33" x14ac:dyDescent="0.25">
      <c r="A2138" t="s">
        <v>5683</v>
      </c>
      <c r="B2138" t="s">
        <v>5739</v>
      </c>
      <c r="C2138" t="s">
        <v>5739</v>
      </c>
      <c r="F2138" t="s">
        <v>5740</v>
      </c>
      <c r="G2138" s="1">
        <v>21503</v>
      </c>
      <c r="H2138" s="1">
        <v>0.13500000000000001</v>
      </c>
      <c r="I2138" s="2">
        <v>290290.5</v>
      </c>
      <c r="J2138" s="3">
        <v>4.6690000000000002E-4</v>
      </c>
      <c r="K2138" s="4">
        <v>621744560.35000002</v>
      </c>
      <c r="L2138" s="5">
        <v>35325001</v>
      </c>
      <c r="M2138" s="6">
        <v>17.60069477</v>
      </c>
      <c r="N2138" s="7">
        <f>IF(ISNUMBER(_xll.BDP($C2138, "DELTA_MID")),_xll.BDP($C2138, "DELTA_MID")," ")</f>
        <v>3.7352000000000003E-2</v>
      </c>
      <c r="O2138" s="7" t="str">
        <f>IF(ISNUMBER(N2138),_xll.BDP($C2138, "OPT_UNDL_TICKER"),"")</f>
        <v>VIX</v>
      </c>
      <c r="P2138" s="8">
        <f>IF(ISNUMBER(N2138),_xll.BDP($C2138, "OPT_UNDL_PX")," ")</f>
        <v>16.350000000000001</v>
      </c>
      <c r="Q2138" s="7">
        <f>IF(ISNUMBER(N2138),+G2138*_xll.BDP($C2138, "PX_POS_MULT_FACTOR")*P2138/K2138," ")</f>
        <v>5.6546381330958108E-2</v>
      </c>
      <c r="R2138" s="8" t="str">
        <f>IF(OR($A2138="TUA",$A2138="TYA"),"",IF(ISNUMBER(_xll.BDP($C2138,"DUR_ADJ_OAS_MID")),_xll.BDP($C2138,"DUR_ADJ_OAS_MID"),IF(ISNUMBER(_xll.BDP($E2138&amp;" ISIN","DUR_ADJ_OAS_MID")),_xll.BDP($E2138&amp;" ISIN","DUR_ADJ_OAS_MID")," ")))</f>
        <v xml:space="preserve"> </v>
      </c>
      <c r="S2138" s="7">
        <f t="shared" si="33"/>
        <v>2.1121204354739476E-3</v>
      </c>
      <c r="T2138" t="s">
        <v>5740</v>
      </c>
      <c r="U2138" t="s">
        <v>52</v>
      </c>
      <c r="AG2138">
        <v>2.24E-4</v>
      </c>
    </row>
    <row r="2139" spans="1:33" x14ac:dyDescent="0.25">
      <c r="A2139" t="s">
        <v>5683</v>
      </c>
      <c r="B2139" t="s">
        <v>5741</v>
      </c>
      <c r="C2139" t="s">
        <v>5741</v>
      </c>
      <c r="F2139" t="s">
        <v>5742</v>
      </c>
      <c r="G2139" s="1">
        <v>19116</v>
      </c>
      <c r="H2139" s="1">
        <v>0.09</v>
      </c>
      <c r="I2139" s="2">
        <v>172044</v>
      </c>
      <c r="J2139" s="3">
        <v>2.7671E-4</v>
      </c>
      <c r="K2139" s="4">
        <v>621744560.35000002</v>
      </c>
      <c r="L2139" s="5">
        <v>35325001</v>
      </c>
      <c r="M2139" s="6">
        <v>17.60069477</v>
      </c>
      <c r="N2139" s="7">
        <f>IF(ISNUMBER(_xll.BDP($C2139, "DELTA_MID")),_xll.BDP($C2139, "DELTA_MID")," ")</f>
        <v>2.6055999999999999E-2</v>
      </c>
      <c r="O2139" s="7" t="str">
        <f>IF(ISNUMBER(N2139),_xll.BDP($C2139, "OPT_UNDL_TICKER"),"")</f>
        <v>VIX</v>
      </c>
      <c r="P2139" s="8">
        <f>IF(ISNUMBER(N2139),_xll.BDP($C2139, "OPT_UNDL_PX")," ")</f>
        <v>16.350000000000001</v>
      </c>
      <c r="Q2139" s="7">
        <f>IF(ISNUMBER(N2139),+G2139*_xll.BDP($C2139, "PX_POS_MULT_FACTOR")*P2139/K2139," ")</f>
        <v>5.0269293843770421E-2</v>
      </c>
      <c r="R2139" s="8" t="str">
        <f>IF(OR($A2139="TUA",$A2139="TYA"),"",IF(ISNUMBER(_xll.BDP($C2139,"DUR_ADJ_OAS_MID")),_xll.BDP($C2139,"DUR_ADJ_OAS_MID"),IF(ISNUMBER(_xll.BDP($E2139&amp;" ISIN","DUR_ADJ_OAS_MID")),_xll.BDP($E2139&amp;" ISIN","DUR_ADJ_OAS_MID")," ")))</f>
        <v xml:space="preserve"> </v>
      </c>
      <c r="S2139" s="7">
        <f t="shared" si="33"/>
        <v>1.309816720393282E-3</v>
      </c>
      <c r="T2139" t="s">
        <v>5742</v>
      </c>
      <c r="U2139" t="s">
        <v>52</v>
      </c>
      <c r="AG2139">
        <v>2.24E-4</v>
      </c>
    </row>
    <row r="2140" spans="1:33" x14ac:dyDescent="0.25">
      <c r="A2140" t="s">
        <v>5683</v>
      </c>
      <c r="B2140" t="s">
        <v>5743</v>
      </c>
      <c r="C2140" t="s">
        <v>5743</v>
      </c>
      <c r="F2140" t="s">
        <v>5744</v>
      </c>
      <c r="G2140" s="1">
        <v>40000</v>
      </c>
      <c r="H2140" s="1">
        <v>0.33</v>
      </c>
      <c r="I2140" s="2">
        <v>1320000</v>
      </c>
      <c r="J2140" s="3">
        <v>2.12306E-3</v>
      </c>
      <c r="K2140" s="4">
        <v>621744560.35000002</v>
      </c>
      <c r="L2140" s="5">
        <v>35325001</v>
      </c>
      <c r="M2140" s="6">
        <v>17.60069477</v>
      </c>
      <c r="N2140" s="7">
        <f>IF(ISNUMBER(_xll.BDP($C2140, "DELTA_MID")),_xll.BDP($C2140, "DELTA_MID")," ")</f>
        <v>7.2944999999999996E-2</v>
      </c>
      <c r="O2140" s="7" t="str">
        <f>IF(ISNUMBER(N2140),_xll.BDP($C2140, "OPT_UNDL_TICKER"),"")</f>
        <v>VIX</v>
      </c>
      <c r="P2140" s="8">
        <f>IF(ISNUMBER(N2140),_xll.BDP($C2140, "OPT_UNDL_PX")," ")</f>
        <v>16.350000000000001</v>
      </c>
      <c r="Q2140" s="7">
        <f>IF(ISNUMBER(N2140),+G2140*_xll.BDP($C2140, "PX_POS_MULT_FACTOR")*P2140/K2140," ")</f>
        <v>0.10518789253770751</v>
      </c>
      <c r="R2140" s="8" t="str">
        <f>IF(OR($A2140="TUA",$A2140="TYA"),"",IF(ISNUMBER(_xll.BDP($C2140,"DUR_ADJ_OAS_MID")),_xll.BDP($C2140,"DUR_ADJ_OAS_MID"),IF(ISNUMBER(_xll.BDP($E2140&amp;" ISIN","DUR_ADJ_OAS_MID")),_xll.BDP($E2140&amp;" ISIN","DUR_ADJ_OAS_MID")," ")))</f>
        <v xml:space="preserve"> </v>
      </c>
      <c r="S2140" s="7">
        <f t="shared" si="33"/>
        <v>7.6729308211630739E-3</v>
      </c>
      <c r="T2140" t="s">
        <v>5744</v>
      </c>
      <c r="U2140" t="s">
        <v>52</v>
      </c>
      <c r="AG2140">
        <v>2.24E-4</v>
      </c>
    </row>
    <row r="2141" spans="1:33" x14ac:dyDescent="0.25">
      <c r="A2141" t="s">
        <v>5683</v>
      </c>
      <c r="B2141" t="s">
        <v>5745</v>
      </c>
      <c r="C2141" t="s">
        <v>5745</v>
      </c>
      <c r="D2141" t="s">
        <v>1205</v>
      </c>
      <c r="E2141" t="s">
        <v>1206</v>
      </c>
      <c r="F2141" t="s">
        <v>1207</v>
      </c>
      <c r="G2141" s="1">
        <v>50000000</v>
      </c>
      <c r="H2141" s="1">
        <v>99.726924999999994</v>
      </c>
      <c r="I2141" s="2">
        <v>49863462.5</v>
      </c>
      <c r="J2141" s="3">
        <v>8.0199270000000003E-2</v>
      </c>
      <c r="K2141" s="4">
        <v>621744560.35000002</v>
      </c>
      <c r="L2141" s="5">
        <v>35325001</v>
      </c>
      <c r="M2141" s="6">
        <v>17.60069477</v>
      </c>
      <c r="N2141" s="7" t="str">
        <f>IF(ISNUMBER(_xll.BDP($C2141, "DELTA_MID")),_xll.BDP($C2141, "DELTA_MID")," ")</f>
        <v xml:space="preserve"> </v>
      </c>
      <c r="O2141" s="7" t="str">
        <f>IF(ISNUMBER(N2141),_xll.BDP($C2141, "OPT_UNDL_TICKER"),"")</f>
        <v/>
      </c>
      <c r="P2141" s="8" t="str">
        <f>IF(ISNUMBER(N2141),_xll.BDP($C2141, "OPT_UNDL_PX")," ")</f>
        <v xml:space="preserve"> </v>
      </c>
      <c r="Q2141" s="7" t="str">
        <f>IF(ISNUMBER(N2141),+G2141*_xll.BDP($C2141, "PX_POS_MULT_FACTOR")*P2141/K2141," ")</f>
        <v xml:space="preserve"> </v>
      </c>
      <c r="R2141" s="8">
        <f>IF(OR($A2141="TUA",$A2141="TYA"),"",IF(ISNUMBER(_xll.BDP($C2141,"DUR_ADJ_OAS_MID")),_xll.BDP($C2141,"DUR_ADJ_OAS_MID"),IF(ISNUMBER(_xll.BDP($E2141&amp;" ISIN","DUR_ADJ_OAS_MID")),_xll.BDP($E2141&amp;" ISIN","DUR_ADJ_OAS_MID")," ")))</f>
        <v>7.1020392438933183E-2</v>
      </c>
      <c r="S2141" s="7">
        <f t="shared" si="33"/>
        <v>5.6957836287159615E-3</v>
      </c>
      <c r="T2141" t="s">
        <v>1207</v>
      </c>
      <c r="U2141" t="s">
        <v>96</v>
      </c>
      <c r="AG2141">
        <v>2.24E-4</v>
      </c>
    </row>
    <row r="2142" spans="1:33" x14ac:dyDescent="0.25">
      <c r="A2142" t="s">
        <v>5683</v>
      </c>
      <c r="B2142" t="s">
        <v>2206</v>
      </c>
      <c r="C2142" t="s">
        <v>2206</v>
      </c>
      <c r="D2142" t="s">
        <v>2207</v>
      </c>
      <c r="E2142" t="s">
        <v>2208</v>
      </c>
      <c r="F2142" t="s">
        <v>2209</v>
      </c>
      <c r="G2142" s="1">
        <v>165000000</v>
      </c>
      <c r="H2142" s="1">
        <v>99.177261999999999</v>
      </c>
      <c r="I2142" s="2">
        <v>163642482.30000001</v>
      </c>
      <c r="J2142" s="3">
        <v>0.26319890000000001</v>
      </c>
      <c r="K2142" s="4">
        <v>621744560.35000002</v>
      </c>
      <c r="L2142" s="5">
        <v>35325001</v>
      </c>
      <c r="M2142" s="6">
        <v>17.60069477</v>
      </c>
      <c r="N2142" s="7" t="str">
        <f>IF(ISNUMBER(_xll.BDP($C2142, "DELTA_MID")),_xll.BDP($C2142, "DELTA_MID")," ")</f>
        <v xml:space="preserve"> </v>
      </c>
      <c r="O2142" s="7" t="str">
        <f>IF(ISNUMBER(N2142),_xll.BDP($C2142, "OPT_UNDL_TICKER"),"")</f>
        <v/>
      </c>
      <c r="P2142" s="8" t="str">
        <f>IF(ISNUMBER(N2142),_xll.BDP($C2142, "OPT_UNDL_PX")," ")</f>
        <v xml:space="preserve"> </v>
      </c>
      <c r="Q2142" s="7" t="str">
        <f>IF(ISNUMBER(N2142),+G2142*_xll.BDP($C2142, "PX_POS_MULT_FACTOR")*P2142/K2142," ")</f>
        <v xml:space="preserve"> </v>
      </c>
      <c r="R2142" s="8">
        <f>IF(OR($A2142="TUA",$A2142="TYA"),"",IF(ISNUMBER(_xll.BDP($C2142,"DUR_ADJ_OAS_MID")),_xll.BDP($C2142,"DUR_ADJ_OAS_MID"),IF(ISNUMBER(_xll.BDP($E2142&amp;" ISIN","DUR_ADJ_OAS_MID")),_xll.BDP($E2142&amp;" ISIN","DUR_ADJ_OAS_MID")," ")))</f>
        <v>0.22273454737595216</v>
      </c>
      <c r="S2142" s="7">
        <f t="shared" si="33"/>
        <v>5.8623487861348501E-2</v>
      </c>
      <c r="T2142" t="s">
        <v>2209</v>
      </c>
      <c r="U2142" t="s">
        <v>96</v>
      </c>
      <c r="AG2142">
        <v>2.24E-4</v>
      </c>
    </row>
    <row r="2143" spans="1:33" x14ac:dyDescent="0.25">
      <c r="A2143" t="s">
        <v>5683</v>
      </c>
      <c r="B2143" t="s">
        <v>5746</v>
      </c>
      <c r="C2143" t="s">
        <v>5746</v>
      </c>
      <c r="D2143" t="s">
        <v>5747</v>
      </c>
      <c r="E2143" t="s">
        <v>5748</v>
      </c>
      <c r="F2143" t="s">
        <v>5749</v>
      </c>
      <c r="G2143" s="1">
        <v>15000000</v>
      </c>
      <c r="H2143" s="1">
        <v>99.939871999999994</v>
      </c>
      <c r="I2143" s="2">
        <v>14990980.800000001</v>
      </c>
      <c r="J2143" s="3">
        <v>2.411116E-2</v>
      </c>
      <c r="K2143" s="4">
        <v>621744560.35000002</v>
      </c>
      <c r="L2143" s="5">
        <v>35325001</v>
      </c>
      <c r="M2143" s="6">
        <v>17.60069477</v>
      </c>
      <c r="N2143" s="7" t="str">
        <f>IF(ISNUMBER(_xll.BDP($C2143, "DELTA_MID")),_xll.BDP($C2143, "DELTA_MID")," ")</f>
        <v xml:space="preserve"> </v>
      </c>
      <c r="O2143" s="7" t="str">
        <f>IF(ISNUMBER(N2143),_xll.BDP($C2143, "OPT_UNDL_TICKER"),"")</f>
        <v/>
      </c>
      <c r="P2143" s="8" t="str">
        <f>IF(ISNUMBER(N2143),_xll.BDP($C2143, "OPT_UNDL_PX")," ")</f>
        <v xml:space="preserve"> </v>
      </c>
      <c r="Q2143" s="7" t="str">
        <f>IF(ISNUMBER(N2143),+G2143*_xll.BDP($C2143, "PX_POS_MULT_FACTOR")*P2143/K2143," ")</f>
        <v xml:space="preserve"> </v>
      </c>
      <c r="R2143" s="8">
        <f>IF(OR($A2143="TUA",$A2143="TYA"),"",IF(ISNUMBER(_xll.BDP($C2143,"DUR_ADJ_OAS_MID")),_xll.BDP($C2143,"DUR_ADJ_OAS_MID"),IF(ISNUMBER(_xll.BDP($E2143&amp;" ISIN","DUR_ADJ_OAS_MID")),_xll.BDP($E2143&amp;" ISIN","DUR_ADJ_OAS_MID")," ")))</f>
        <v>1.3688169901067034E-2</v>
      </c>
      <c r="S2143" s="7">
        <f t="shared" si="33"/>
        <v>3.300376545918114E-4</v>
      </c>
      <c r="T2143" t="s">
        <v>5749</v>
      </c>
      <c r="U2143" t="s">
        <v>96</v>
      </c>
      <c r="AG2143">
        <v>2.24E-4</v>
      </c>
    </row>
    <row r="2144" spans="1:33" x14ac:dyDescent="0.25">
      <c r="A2144" t="s">
        <v>5683</v>
      </c>
      <c r="B2144" t="s">
        <v>92</v>
      </c>
      <c r="C2144" t="s">
        <v>92</v>
      </c>
      <c r="D2144" t="s">
        <v>93</v>
      </c>
      <c r="E2144" t="s">
        <v>94</v>
      </c>
      <c r="F2144" t="s">
        <v>95</v>
      </c>
      <c r="G2144" s="1">
        <v>12500000</v>
      </c>
      <c r="H2144" s="1">
        <v>99.659527999999995</v>
      </c>
      <c r="I2144" s="2">
        <v>12457441</v>
      </c>
      <c r="J2144" s="3">
        <v>2.0036269999999998E-2</v>
      </c>
      <c r="K2144" s="4">
        <v>621744560.35000002</v>
      </c>
      <c r="L2144" s="5">
        <v>35325001</v>
      </c>
      <c r="M2144" s="6">
        <v>17.60069477</v>
      </c>
      <c r="N2144" s="7" t="str">
        <f>IF(ISNUMBER(_xll.BDP($C2144, "DELTA_MID")),_xll.BDP($C2144, "DELTA_MID")," ")</f>
        <v xml:space="preserve"> </v>
      </c>
      <c r="O2144" s="7" t="str">
        <f>IF(ISNUMBER(N2144),_xll.BDP($C2144, "OPT_UNDL_TICKER"),"")</f>
        <v/>
      </c>
      <c r="P2144" s="8" t="str">
        <f>IF(ISNUMBER(N2144),_xll.BDP($C2144, "OPT_UNDL_PX")," ")</f>
        <v xml:space="preserve"> </v>
      </c>
      <c r="Q2144" s="7" t="str">
        <f>IF(ISNUMBER(N2144),+G2144*_xll.BDP($C2144, "PX_POS_MULT_FACTOR")*P2144/K2144," ")</f>
        <v xml:space="preserve"> </v>
      </c>
      <c r="R2144" s="8">
        <f>IF(OR($A2144="TUA",$A2144="TYA"),"",IF(ISNUMBER(_xll.BDP($C2144,"DUR_ADJ_OAS_MID")),_xll.BDP($C2144,"DUR_ADJ_OAS_MID"),IF(ISNUMBER(_xll.BDP($E2144&amp;" ISIN","DUR_ADJ_OAS_MID")),_xll.BDP($E2144&amp;" ISIN","DUR_ADJ_OAS_MID")," ")))</f>
        <v>9.0067984194271797E-2</v>
      </c>
      <c r="S2144" s="7">
        <f t="shared" si="33"/>
        <v>1.8046264496721621E-3</v>
      </c>
      <c r="T2144" t="s">
        <v>95</v>
      </c>
      <c r="U2144" t="s">
        <v>96</v>
      </c>
      <c r="AG2144">
        <v>2.24E-4</v>
      </c>
    </row>
    <row r="2145" spans="1:33" x14ac:dyDescent="0.25">
      <c r="A2145" t="s">
        <v>5683</v>
      </c>
      <c r="B2145" t="s">
        <v>2230</v>
      </c>
      <c r="C2145" t="s">
        <v>2230</v>
      </c>
      <c r="D2145" t="s">
        <v>2231</v>
      </c>
      <c r="E2145" t="s">
        <v>2232</v>
      </c>
      <c r="F2145" t="s">
        <v>2233</v>
      </c>
      <c r="G2145" s="1">
        <v>7000000</v>
      </c>
      <c r="H2145" s="1">
        <v>99.111249999999998</v>
      </c>
      <c r="I2145" s="2">
        <v>6937787.5</v>
      </c>
      <c r="J2145" s="3">
        <v>1.115858E-2</v>
      </c>
      <c r="K2145" s="4">
        <v>621744560.35000002</v>
      </c>
      <c r="L2145" s="5">
        <v>35325001</v>
      </c>
      <c r="M2145" s="6">
        <v>17.60069477</v>
      </c>
      <c r="N2145" s="7" t="str">
        <f>IF(ISNUMBER(_xll.BDP($C2145, "DELTA_MID")),_xll.BDP($C2145, "DELTA_MID")," ")</f>
        <v xml:space="preserve"> </v>
      </c>
      <c r="O2145" s="7" t="str">
        <f>IF(ISNUMBER(N2145),_xll.BDP($C2145, "OPT_UNDL_TICKER"),"")</f>
        <v/>
      </c>
      <c r="P2145" s="8" t="str">
        <f>IF(ISNUMBER(N2145),_xll.BDP($C2145, "OPT_UNDL_PX")," ")</f>
        <v xml:space="preserve"> </v>
      </c>
      <c r="Q2145" s="7" t="str">
        <f>IF(ISNUMBER(N2145),+G2145*_xll.BDP($C2145, "PX_POS_MULT_FACTOR")*P2145/K2145," ")</f>
        <v xml:space="preserve"> </v>
      </c>
      <c r="R2145" s="8">
        <f>IF(OR($A2145="TUA",$A2145="TYA"),"",IF(ISNUMBER(_xll.BDP($C2145,"DUR_ADJ_OAS_MID")),_xll.BDP($C2145,"DUR_ADJ_OAS_MID"),IF(ISNUMBER(_xll.BDP($E2145&amp;" ISIN","DUR_ADJ_OAS_MID")),_xll.BDP($E2145&amp;" ISIN","DUR_ADJ_OAS_MID")," ")))</f>
        <v>0.24163738637970478</v>
      </c>
      <c r="S2145" s="7">
        <f t="shared" si="33"/>
        <v>2.6963301069088462E-3</v>
      </c>
      <c r="T2145" t="s">
        <v>2233</v>
      </c>
      <c r="U2145" t="s">
        <v>96</v>
      </c>
      <c r="AG2145">
        <v>2.24E-4</v>
      </c>
    </row>
    <row r="2146" spans="1:33" x14ac:dyDescent="0.25">
      <c r="A2146" t="s">
        <v>5683</v>
      </c>
      <c r="B2146" t="s">
        <v>1845</v>
      </c>
      <c r="C2146" t="s">
        <v>1845</v>
      </c>
      <c r="D2146" t="s">
        <v>1846</v>
      </c>
      <c r="E2146" t="s">
        <v>1847</v>
      </c>
      <c r="F2146" t="s">
        <v>1848</v>
      </c>
      <c r="G2146" s="1">
        <v>6000000</v>
      </c>
      <c r="H2146" s="1">
        <v>99.315749999999994</v>
      </c>
      <c r="I2146" s="2">
        <v>5958945</v>
      </c>
      <c r="J2146" s="3">
        <v>9.5842299999999991E-3</v>
      </c>
      <c r="K2146" s="4">
        <v>621744560.35000002</v>
      </c>
      <c r="L2146" s="5">
        <v>35325001</v>
      </c>
      <c r="M2146" s="6">
        <v>17.60069477</v>
      </c>
      <c r="N2146" s="7" t="str">
        <f>IF(ISNUMBER(_xll.BDP($C2146, "DELTA_MID")),_xll.BDP($C2146, "DELTA_MID")," ")</f>
        <v xml:space="preserve"> </v>
      </c>
      <c r="O2146" s="7" t="str">
        <f>IF(ISNUMBER(N2146),_xll.BDP($C2146, "OPT_UNDL_TICKER"),"")</f>
        <v/>
      </c>
      <c r="P2146" s="8" t="str">
        <f>IF(ISNUMBER(N2146),_xll.BDP($C2146, "OPT_UNDL_PX")," ")</f>
        <v xml:space="preserve"> </v>
      </c>
      <c r="Q2146" s="7" t="str">
        <f>IF(ISNUMBER(N2146),+G2146*_xll.BDP($C2146, "PX_POS_MULT_FACTOR")*P2146/K2146," ")</f>
        <v xml:space="preserve"> </v>
      </c>
      <c r="R2146" s="8">
        <f>IF(OR($A2146="TUA",$A2146="TYA"),"",IF(ISNUMBER(_xll.BDP($C2146,"DUR_ADJ_OAS_MID")),_xll.BDP($C2146,"DUR_ADJ_OAS_MID"),IF(ISNUMBER(_xll.BDP($E2146&amp;" ISIN","DUR_ADJ_OAS_MID")),_xll.BDP($E2146&amp;" ISIN","DUR_ADJ_OAS_MID")," ")))</f>
        <v>0.18494935297304874</v>
      </c>
      <c r="S2146" s="7">
        <f t="shared" si="33"/>
        <v>1.7725971372448827E-3</v>
      </c>
      <c r="T2146" t="s">
        <v>1848</v>
      </c>
      <c r="U2146" t="s">
        <v>96</v>
      </c>
      <c r="AG2146">
        <v>2.24E-4</v>
      </c>
    </row>
    <row r="2147" spans="1:33" x14ac:dyDescent="0.25">
      <c r="A2147" t="s">
        <v>5683</v>
      </c>
      <c r="B2147" t="s">
        <v>1212</v>
      </c>
      <c r="C2147" t="s">
        <v>1212</v>
      </c>
      <c r="D2147" t="s">
        <v>1213</v>
      </c>
      <c r="E2147" t="s">
        <v>1214</v>
      </c>
      <c r="F2147" t="s">
        <v>1215</v>
      </c>
      <c r="G2147" s="1">
        <v>50000000</v>
      </c>
      <c r="H2147" s="1">
        <v>99.295423999999997</v>
      </c>
      <c r="I2147" s="2">
        <v>49647712</v>
      </c>
      <c r="J2147" s="3">
        <v>7.9852270000000003E-2</v>
      </c>
      <c r="K2147" s="4">
        <v>621744560.35000002</v>
      </c>
      <c r="L2147" s="5">
        <v>35325001</v>
      </c>
      <c r="M2147" s="6">
        <v>17.60069477</v>
      </c>
      <c r="N2147" s="7" t="str">
        <f>IF(ISNUMBER(_xll.BDP($C2147, "DELTA_MID")),_xll.BDP($C2147, "DELTA_MID")," ")</f>
        <v xml:space="preserve"> </v>
      </c>
      <c r="O2147" s="7" t="str">
        <f>IF(ISNUMBER(N2147),_xll.BDP($C2147, "OPT_UNDL_TICKER"),"")</f>
        <v/>
      </c>
      <c r="P2147" s="8" t="str">
        <f>IF(ISNUMBER(N2147),_xll.BDP($C2147, "OPT_UNDL_PX")," ")</f>
        <v xml:space="preserve"> </v>
      </c>
      <c r="Q2147" s="7" t="str">
        <f>IF(ISNUMBER(N2147),+G2147*_xll.BDP($C2147, "PX_POS_MULT_FACTOR")*P2147/K2147," ")</f>
        <v xml:space="preserve"> </v>
      </c>
      <c r="R2147" s="8">
        <f>IF(OR($A2147="TUA",$A2147="TYA"),"",IF(ISNUMBER(_xll.BDP($C2147,"DUR_ADJ_OAS_MID")),_xll.BDP($C2147,"DUR_ADJ_OAS_MID"),IF(ISNUMBER(_xll.BDP($E2147&amp;" ISIN","DUR_ADJ_OAS_MID")),_xll.BDP($E2147&amp;" ISIN","DUR_ADJ_OAS_MID")," ")))</f>
        <v>0.19034303869772048</v>
      </c>
      <c r="S2147" s="7">
        <f t="shared" si="33"/>
        <v>1.5199323718710826E-2</v>
      </c>
      <c r="T2147" t="s">
        <v>1215</v>
      </c>
      <c r="U2147" t="s">
        <v>96</v>
      </c>
      <c r="AG2147">
        <v>2.24E-4</v>
      </c>
    </row>
    <row r="2148" spans="1:33" x14ac:dyDescent="0.25">
      <c r="A2148" t="s">
        <v>5683</v>
      </c>
      <c r="B2148" t="s">
        <v>105</v>
      </c>
      <c r="C2148" t="s">
        <v>105</v>
      </c>
      <c r="G2148" s="1">
        <v>8570374.5199999698</v>
      </c>
      <c r="H2148" s="1">
        <v>1</v>
      </c>
      <c r="I2148" s="2">
        <v>8570374.5199999698</v>
      </c>
      <c r="J2148" s="3">
        <v>1.37844E-2</v>
      </c>
      <c r="K2148" s="4">
        <v>621744560.35000002</v>
      </c>
      <c r="L2148" s="5">
        <v>35325001</v>
      </c>
      <c r="M2148" s="6">
        <v>17.60069477</v>
      </c>
      <c r="N2148" s="7" t="str">
        <f>IF(ISNUMBER(_xll.BDP($C2148, "DELTA_MID")),_xll.BDP($C2148, "DELTA_MID")," ")</f>
        <v xml:space="preserve"> </v>
      </c>
      <c r="O2148" s="7" t="str">
        <f>IF(ISNUMBER(N2148),_xll.BDP($C2148, "OPT_UNDL_TICKER"),"")</f>
        <v/>
      </c>
      <c r="P2148" s="8" t="str">
        <f>IF(ISNUMBER(N2148),_xll.BDP($C2148, "OPT_UNDL_PX")," ")</f>
        <v xml:space="preserve"> </v>
      </c>
      <c r="Q2148" s="7" t="str">
        <f>IF(ISNUMBER(N2148),+G2148*_xll.BDP($C2148, "PX_POS_MULT_FACTOR")*P2148/K2148," ")</f>
        <v xml:space="preserve"> </v>
      </c>
      <c r="R2148" s="8" t="str">
        <f>IF(OR($A2148="TUA",$A2148="TYA"),"",IF(ISNUMBER(_xll.BDP($C2148,"DUR_ADJ_OAS_MID")),_xll.BDP($C2148,"DUR_ADJ_OAS_MID"),IF(ISNUMBER(_xll.BDP($E2148&amp;" ISIN","DUR_ADJ_OAS_MID")),_xll.BDP($E2148&amp;" ISIN","DUR_ADJ_OAS_MID")," ")))</f>
        <v xml:space="preserve"> </v>
      </c>
      <c r="S2148" s="7" t="str">
        <f t="shared" si="33"/>
        <v xml:space="preserve"> </v>
      </c>
      <c r="T2148" t="s">
        <v>105</v>
      </c>
      <c r="U2148" t="s">
        <v>105</v>
      </c>
      <c r="AG2148">
        <v>2.24E-4</v>
      </c>
    </row>
    <row r="2149" spans="1:33" x14ac:dyDescent="0.25">
      <c r="N2149" s="7" t="str">
        <f>IF(ISNUMBER(_xll.BDP($C2149, "DELTA_MID")),_xll.BDP($C2149, "DELTA_MID")," ")</f>
        <v xml:space="preserve"> </v>
      </c>
      <c r="O2149" s="7" t="str">
        <f>IF(ISNUMBER(N2149),_xll.BDP($C2149, "OPT_UNDL_TICKER"),"")</f>
        <v/>
      </c>
      <c r="P2149" s="8" t="str">
        <f>IF(ISNUMBER(N2149),_xll.BDP($C2149, "OPT_UNDL_PX")," ")</f>
        <v xml:space="preserve"> </v>
      </c>
      <c r="Q2149" s="7" t="str">
        <f>IF(ISNUMBER(N2149),+G2149*_xll.BDP($C2149, "PX_POS_MULT_FACTOR")*P2149/K2149," ")</f>
        <v xml:space="preserve"> </v>
      </c>
      <c r="R2149" s="8" t="str">
        <f>IF(OR($A2149="TUA",$A2149="TYA"),"",IF(ISNUMBER(_xll.BDP($C2149,"DUR_ADJ_OAS_MID")),_xll.BDP($C2149,"DUR_ADJ_OAS_MID"),IF(ISNUMBER(_xll.BDP($E2149&amp;" ISIN","DUR_ADJ_OAS_MID")),_xll.BDP($E2149&amp;" ISIN","DUR_ADJ_OAS_MID")," ")))</f>
        <v xml:space="preserve"> </v>
      </c>
      <c r="S2149" s="7" t="str">
        <f t="shared" si="33"/>
        <v xml:space="preserve"> </v>
      </c>
    </row>
    <row r="2150" spans="1:33" x14ac:dyDescent="0.25">
      <c r="A2150" t="s">
        <v>5750</v>
      </c>
      <c r="B2150" t="s">
        <v>5751</v>
      </c>
      <c r="C2150" t="s">
        <v>5752</v>
      </c>
      <c r="D2150" t="s">
        <v>5753</v>
      </c>
      <c r="E2150" t="s">
        <v>5754</v>
      </c>
      <c r="F2150" t="s">
        <v>5755</v>
      </c>
      <c r="G2150" s="1">
        <v>13076</v>
      </c>
      <c r="H2150" s="1">
        <v>430.9</v>
      </c>
      <c r="I2150" s="2">
        <v>5634448.4000000004</v>
      </c>
      <c r="J2150" s="3">
        <v>0.24669070000000001</v>
      </c>
      <c r="K2150" s="4">
        <v>22840133.010000002</v>
      </c>
      <c r="L2150" s="5">
        <v>1400001</v>
      </c>
      <c r="M2150" s="6">
        <v>16.314369070000001</v>
      </c>
      <c r="N2150" s="7" t="str">
        <f>IF(ISNUMBER(_xll.BDP($C2150, "DELTA_MID")),_xll.BDP($C2150, "DELTA_MID")," ")</f>
        <v xml:space="preserve"> </v>
      </c>
      <c r="O2150" s="7" t="str">
        <f>IF(ISNUMBER(N2150),_xll.BDP($C2150, "OPT_UNDL_TICKER"),"")</f>
        <v/>
      </c>
      <c r="P2150" s="8" t="str">
        <f>IF(ISNUMBER(N2150),_xll.BDP($C2150, "OPT_UNDL_PX")," ")</f>
        <v xml:space="preserve"> </v>
      </c>
      <c r="Q2150" s="7" t="str">
        <f>IF(ISNUMBER(N2150),+G2150*_xll.BDP($C2150, "PX_POS_MULT_FACTOR")*P2150/K2150," ")</f>
        <v xml:space="preserve"> </v>
      </c>
      <c r="R2150" s="8" t="str">
        <f>IF(OR($A2150="TUA",$A2150="TYA"),"",IF(ISNUMBER(_xll.BDP($C2150,"DUR_ADJ_OAS_MID")),_xll.BDP($C2150,"DUR_ADJ_OAS_MID"),IF(ISNUMBER(_xll.BDP($E2150&amp;" ISIN","DUR_ADJ_OAS_MID")),_xll.BDP($E2150&amp;" ISIN","DUR_ADJ_OAS_MID")," ")))</f>
        <v xml:space="preserve"> </v>
      </c>
      <c r="S2150" s="7" t="str">
        <f t="shared" si="33"/>
        <v xml:space="preserve"> </v>
      </c>
      <c r="T2150" t="s">
        <v>5755</v>
      </c>
      <c r="U2150" t="s">
        <v>1267</v>
      </c>
      <c r="AG2150">
        <v>-1.688E-3</v>
      </c>
    </row>
    <row r="2151" spans="1:33" x14ac:dyDescent="0.25">
      <c r="A2151" t="s">
        <v>5750</v>
      </c>
      <c r="B2151" t="s">
        <v>113</v>
      </c>
      <c r="C2151" t="s">
        <v>113</v>
      </c>
      <c r="F2151" t="s">
        <v>114</v>
      </c>
      <c r="G2151" s="1">
        <v>37</v>
      </c>
      <c r="H2151" s="1">
        <v>6.95</v>
      </c>
      <c r="I2151" s="2">
        <v>25715</v>
      </c>
      <c r="J2151" s="3">
        <v>1.12587E-3</v>
      </c>
      <c r="K2151" s="4">
        <v>22840133.010000002</v>
      </c>
      <c r="L2151" s="5">
        <v>1400001</v>
      </c>
      <c r="M2151" s="6">
        <v>16.314369070000001</v>
      </c>
      <c r="N2151" s="7">
        <f>IF(ISNUMBER(_xll.BDP($C2151, "DELTA_MID")),_xll.BDP($C2151, "DELTA_MID")," ")</f>
        <v>0.48465599999999998</v>
      </c>
      <c r="O2151" s="7" t="str">
        <f>IF(ISNUMBER(N2151),_xll.BDP($C2151, "OPT_UNDL_TICKER"),"")</f>
        <v>SPX</v>
      </c>
      <c r="P2151" s="8">
        <f>IF(ISNUMBER(N2151),_xll.BDP($C2151, "OPT_UNDL_PX")," ")</f>
        <v>6978.6</v>
      </c>
      <c r="Q2151" s="7">
        <f>IF(ISNUMBER(N2151),+G2151*_xll.BDP($C2151, "PX_POS_MULT_FACTOR")*P2151/K2151," ")</f>
        <v>1.1305021730256553</v>
      </c>
      <c r="R2151" s="8" t="str">
        <f>IF(OR($A2151="TUA",$A2151="TYA"),"",IF(ISNUMBER(_xll.BDP($C2151,"DUR_ADJ_OAS_MID")),_xll.BDP($C2151,"DUR_ADJ_OAS_MID"),IF(ISNUMBER(_xll.BDP($E2151&amp;" ISIN","DUR_ADJ_OAS_MID")),_xll.BDP($E2151&amp;" ISIN","DUR_ADJ_OAS_MID")," ")))</f>
        <v xml:space="preserve"> </v>
      </c>
      <c r="S2151" s="7">
        <f t="shared" ref="S2151:S2214" si="34">IF(ISNUMBER(N2151),Q2151*N2151,IF(ISNUMBER(R2151),J2151*R2151," "))</f>
        <v>0.54790466116992198</v>
      </c>
      <c r="T2151" t="s">
        <v>114</v>
      </c>
      <c r="U2151" t="s">
        <v>52</v>
      </c>
      <c r="AG2151">
        <v>-1.688E-3</v>
      </c>
    </row>
    <row r="2152" spans="1:33" x14ac:dyDescent="0.25">
      <c r="A2152" t="s">
        <v>5750</v>
      </c>
      <c r="B2152" t="s">
        <v>115</v>
      </c>
      <c r="C2152" t="s">
        <v>115</v>
      </c>
      <c r="F2152" t="s">
        <v>116</v>
      </c>
      <c r="G2152" s="1">
        <v>33</v>
      </c>
      <c r="H2152" s="1">
        <v>2.75</v>
      </c>
      <c r="I2152" s="2">
        <v>9075</v>
      </c>
      <c r="J2152" s="3">
        <v>3.9732999999999999E-4</v>
      </c>
      <c r="K2152" s="4">
        <v>22840133.010000002</v>
      </c>
      <c r="L2152" s="5">
        <v>1400001</v>
      </c>
      <c r="M2152" s="6">
        <v>16.314369070000001</v>
      </c>
      <c r="N2152" s="7">
        <f>IF(ISNUMBER(_xll.BDP($C2152, "DELTA_MID")),_xll.BDP($C2152, "DELTA_MID")," ")</f>
        <v>0.18406400000000001</v>
      </c>
      <c r="O2152" s="7" t="str">
        <f>IF(ISNUMBER(N2152),_xll.BDP($C2152, "OPT_UNDL_TICKER"),"")</f>
        <v>SPX</v>
      </c>
      <c r="P2152" s="8">
        <f>IF(ISNUMBER(N2152),_xll.BDP($C2152, "OPT_UNDL_PX")," ")</f>
        <v>6978.6</v>
      </c>
      <c r="Q2152" s="7">
        <f>IF(ISNUMBER(N2152),+G2152*_xll.BDP($C2152, "PX_POS_MULT_FACTOR")*P2152/K2152," ")</f>
        <v>1.0082857218877466</v>
      </c>
      <c r="R2152" s="8" t="str">
        <f>IF(OR($A2152="TUA",$A2152="TYA"),"",IF(ISNUMBER(_xll.BDP($C2152,"DUR_ADJ_OAS_MID")),_xll.BDP($C2152,"DUR_ADJ_OAS_MID"),IF(ISNUMBER(_xll.BDP($E2152&amp;" ISIN","DUR_ADJ_OAS_MID")),_xll.BDP($E2152&amp;" ISIN","DUR_ADJ_OAS_MID")," ")))</f>
        <v xml:space="preserve"> </v>
      </c>
      <c r="S2152" s="7">
        <f t="shared" si="34"/>
        <v>0.18558910311354618</v>
      </c>
      <c r="T2152" t="s">
        <v>116</v>
      </c>
      <c r="U2152" t="s">
        <v>52</v>
      </c>
      <c r="AG2152">
        <v>-1.688E-3</v>
      </c>
    </row>
    <row r="2153" spans="1:33" x14ac:dyDescent="0.25">
      <c r="A2153" t="s">
        <v>5750</v>
      </c>
      <c r="B2153" t="s">
        <v>117</v>
      </c>
      <c r="C2153" t="s">
        <v>117</v>
      </c>
      <c r="F2153" t="s">
        <v>118</v>
      </c>
      <c r="G2153" s="1">
        <v>26</v>
      </c>
      <c r="H2153" s="1">
        <v>6.7</v>
      </c>
      <c r="I2153" s="2">
        <v>17420</v>
      </c>
      <c r="J2153" s="3">
        <v>7.6269E-4</v>
      </c>
      <c r="K2153" s="4">
        <v>22840133.010000002</v>
      </c>
      <c r="L2153" s="5">
        <v>1400001</v>
      </c>
      <c r="M2153" s="6">
        <v>16.314369070000001</v>
      </c>
      <c r="N2153" s="7">
        <f>IF(ISNUMBER(_xll.BDP($C2153, "DELTA_MID")),_xll.BDP($C2153, "DELTA_MID")," ")</f>
        <v>0.25371700000000003</v>
      </c>
      <c r="O2153" s="7" t="str">
        <f>IF(ISNUMBER(N2153),_xll.BDP($C2153, "OPT_UNDL_TICKER"),"")</f>
        <v>SPX</v>
      </c>
      <c r="P2153" s="8">
        <f>IF(ISNUMBER(N2153),_xll.BDP($C2153, "OPT_UNDL_PX")," ")</f>
        <v>6978.6</v>
      </c>
      <c r="Q2153" s="7">
        <f>IF(ISNUMBER(N2153),+G2153*_xll.BDP($C2153, "PX_POS_MULT_FACTOR")*P2153/K2153," ")</f>
        <v>0.79440693239640636</v>
      </c>
      <c r="R2153" s="8" t="str">
        <f>IF(OR($A2153="TUA",$A2153="TYA"),"",IF(ISNUMBER(_xll.BDP($C2153,"DUR_ADJ_OAS_MID")),_xll.BDP($C2153,"DUR_ADJ_OAS_MID"),IF(ISNUMBER(_xll.BDP($E2153&amp;" ISIN","DUR_ADJ_OAS_MID")),_xll.BDP($E2153&amp;" ISIN","DUR_ADJ_OAS_MID")," ")))</f>
        <v xml:space="preserve"> </v>
      </c>
      <c r="S2153" s="7">
        <f t="shared" si="34"/>
        <v>0.20155454366681905</v>
      </c>
      <c r="T2153" t="s">
        <v>118</v>
      </c>
      <c r="U2153" t="s">
        <v>52</v>
      </c>
      <c r="AG2153">
        <v>-1.688E-3</v>
      </c>
    </row>
    <row r="2154" spans="1:33" x14ac:dyDescent="0.25">
      <c r="A2154" t="s">
        <v>5750</v>
      </c>
      <c r="B2154" t="s">
        <v>119</v>
      </c>
      <c r="C2154" t="s">
        <v>119</v>
      </c>
      <c r="F2154" t="s">
        <v>120</v>
      </c>
      <c r="G2154" s="1">
        <v>9</v>
      </c>
      <c r="H2154" s="1">
        <v>32.6</v>
      </c>
      <c r="I2154" s="2">
        <v>29340</v>
      </c>
      <c r="J2154" s="3">
        <v>1.28458E-3</v>
      </c>
      <c r="K2154" s="4">
        <v>22840133.010000002</v>
      </c>
      <c r="L2154" s="5">
        <v>1400001</v>
      </c>
      <c r="M2154" s="6">
        <v>16.314369070000001</v>
      </c>
      <c r="N2154" s="7">
        <f>IF(ISNUMBER(_xll.BDP($C2154, "DELTA_MID")),_xll.BDP($C2154, "DELTA_MID")," ")</f>
        <v>0.21693699999999999</v>
      </c>
      <c r="O2154" s="7" t="str">
        <f>IF(ISNUMBER(N2154),_xll.BDP($C2154, "OPT_UNDL_TICKER"),"")</f>
        <v>SPX</v>
      </c>
      <c r="P2154" s="8">
        <f>IF(ISNUMBER(N2154),_xll.BDP($C2154, "OPT_UNDL_PX")," ")</f>
        <v>6978.6</v>
      </c>
      <c r="Q2154" s="7">
        <f>IF(ISNUMBER(N2154),+G2154*_xll.BDP($C2154, "PX_POS_MULT_FACTOR")*P2154/K2154," ")</f>
        <v>0.27498701506029449</v>
      </c>
      <c r="R2154" s="8" t="str">
        <f>IF(OR($A2154="TUA",$A2154="TYA"),"",IF(ISNUMBER(_xll.BDP($C2154,"DUR_ADJ_OAS_MID")),_xll.BDP($C2154,"DUR_ADJ_OAS_MID"),IF(ISNUMBER(_xll.BDP($E2154&amp;" ISIN","DUR_ADJ_OAS_MID")),_xll.BDP($E2154&amp;" ISIN","DUR_ADJ_OAS_MID")," ")))</f>
        <v xml:space="preserve"> </v>
      </c>
      <c r="S2154" s="7">
        <f t="shared" si="34"/>
        <v>5.9654858086135104E-2</v>
      </c>
      <c r="T2154" t="s">
        <v>120</v>
      </c>
      <c r="U2154" t="s">
        <v>52</v>
      </c>
      <c r="AG2154">
        <v>-1.688E-3</v>
      </c>
    </row>
    <row r="2155" spans="1:33" x14ac:dyDescent="0.25">
      <c r="A2155" t="s">
        <v>5750</v>
      </c>
      <c r="B2155" t="s">
        <v>121</v>
      </c>
      <c r="C2155" t="s">
        <v>121</v>
      </c>
      <c r="F2155" t="s">
        <v>122</v>
      </c>
      <c r="G2155" s="1">
        <v>21</v>
      </c>
      <c r="H2155" s="1">
        <v>17.899999999999999</v>
      </c>
      <c r="I2155" s="2">
        <v>37590</v>
      </c>
      <c r="J2155" s="3">
        <v>1.6457900000000001E-3</v>
      </c>
      <c r="K2155" s="4">
        <v>22840133.010000002</v>
      </c>
      <c r="L2155" s="5">
        <v>1400001</v>
      </c>
      <c r="M2155" s="6">
        <v>16.314369070000001</v>
      </c>
      <c r="N2155" s="7">
        <f>IF(ISNUMBER(_xll.BDP($C2155, "DELTA_MID")),_xll.BDP($C2155, "DELTA_MID")," ")</f>
        <v>0.13888900000000001</v>
      </c>
      <c r="O2155" s="7" t="str">
        <f>IF(ISNUMBER(N2155),_xll.BDP($C2155, "OPT_UNDL_TICKER"),"")</f>
        <v>SPX</v>
      </c>
      <c r="P2155" s="8">
        <f>IF(ISNUMBER(N2155),_xll.BDP($C2155, "OPT_UNDL_PX")," ")</f>
        <v>6978.6</v>
      </c>
      <c r="Q2155" s="7">
        <f>IF(ISNUMBER(N2155),+G2155*_xll.BDP($C2155, "PX_POS_MULT_FACTOR")*P2155/K2155," ")</f>
        <v>0.6416363684740205</v>
      </c>
      <c r="R2155" s="8" t="str">
        <f>IF(OR($A2155="TUA",$A2155="TYA"),"",IF(ISNUMBER(_xll.BDP($C2155,"DUR_ADJ_OAS_MID")),_xll.BDP($C2155,"DUR_ADJ_OAS_MID"),IF(ISNUMBER(_xll.BDP($E2155&amp;" ISIN","DUR_ADJ_OAS_MID")),_xll.BDP($E2155&amp;" ISIN","DUR_ADJ_OAS_MID")," ")))</f>
        <v xml:space="preserve"> </v>
      </c>
      <c r="S2155" s="7">
        <f t="shared" si="34"/>
        <v>8.9116233580988247E-2</v>
      </c>
      <c r="T2155" t="s">
        <v>122</v>
      </c>
      <c r="U2155" t="s">
        <v>52</v>
      </c>
      <c r="AG2155">
        <v>-1.688E-3</v>
      </c>
    </row>
    <row r="2156" spans="1:33" x14ac:dyDescent="0.25">
      <c r="A2156" t="s">
        <v>5750</v>
      </c>
      <c r="B2156" t="s">
        <v>5514</v>
      </c>
      <c r="C2156" t="s">
        <v>5514</v>
      </c>
      <c r="F2156" t="s">
        <v>5515</v>
      </c>
      <c r="G2156" s="1">
        <v>-87</v>
      </c>
      <c r="H2156" s="1">
        <v>8.0500000000000007</v>
      </c>
      <c r="I2156" s="2">
        <v>-70035</v>
      </c>
      <c r="J2156" s="3">
        <v>-3.06631E-3</v>
      </c>
      <c r="K2156" s="4">
        <v>22840133.010000002</v>
      </c>
      <c r="L2156" s="5">
        <v>1400001</v>
      </c>
      <c r="M2156" s="6">
        <v>16.314369070000001</v>
      </c>
      <c r="N2156" s="7">
        <f>IF(ISNUMBER(_xll.BDP($C2156, "DELTA_MID")),_xll.BDP($C2156, "DELTA_MID")," ")</f>
        <v>-2.2404E-2</v>
      </c>
      <c r="O2156" s="7" t="str">
        <f>IF(ISNUMBER(N2156),_xll.BDP($C2156, "OPT_UNDL_TICKER"),"")</f>
        <v>SPX</v>
      </c>
      <c r="P2156" s="8">
        <f>IF(ISNUMBER(N2156),_xll.BDP($C2156, "OPT_UNDL_PX")," ")</f>
        <v>6978.6</v>
      </c>
      <c r="Q2156" s="7">
        <f>IF(ISNUMBER(N2156),+G2156*_xll.BDP($C2156, "PX_POS_MULT_FACTOR")*P2156/K2156," ")</f>
        <v>-2.6582078122495134</v>
      </c>
      <c r="R2156" s="8" t="str">
        <f>IF(OR($A2156="TUA",$A2156="TYA"),"",IF(ISNUMBER(_xll.BDP($C2156,"DUR_ADJ_OAS_MID")),_xll.BDP($C2156,"DUR_ADJ_OAS_MID"),IF(ISNUMBER(_xll.BDP($E2156&amp;" ISIN","DUR_ADJ_OAS_MID")),_xll.BDP($E2156&amp;" ISIN","DUR_ADJ_OAS_MID")," ")))</f>
        <v xml:space="preserve"> </v>
      </c>
      <c r="S2156" s="7">
        <f t="shared" si="34"/>
        <v>5.9554487825638103E-2</v>
      </c>
      <c r="T2156" t="s">
        <v>5515</v>
      </c>
      <c r="U2156" t="s">
        <v>52</v>
      </c>
      <c r="AG2156">
        <v>-1.688E-3</v>
      </c>
    </row>
    <row r="2157" spans="1:33" x14ac:dyDescent="0.25">
      <c r="A2157" t="s">
        <v>5750</v>
      </c>
      <c r="B2157" t="s">
        <v>5516</v>
      </c>
      <c r="C2157" t="s">
        <v>5516</v>
      </c>
      <c r="F2157" t="s">
        <v>5517</v>
      </c>
      <c r="G2157" s="1">
        <v>87</v>
      </c>
      <c r="H2157" s="1">
        <v>11.9</v>
      </c>
      <c r="I2157" s="2">
        <v>103530</v>
      </c>
      <c r="J2157" s="3">
        <v>4.53281E-3</v>
      </c>
      <c r="K2157" s="4">
        <v>22840133.010000002</v>
      </c>
      <c r="L2157" s="5">
        <v>1400001</v>
      </c>
      <c r="M2157" s="6">
        <v>16.314369070000001</v>
      </c>
      <c r="N2157" s="7">
        <f>IF(ISNUMBER(_xll.BDP($C2157, "DELTA_MID")),_xll.BDP($C2157, "DELTA_MID")," ")</f>
        <v>-3.6003E-2</v>
      </c>
      <c r="O2157" s="7" t="str">
        <f>IF(ISNUMBER(N2157),_xll.BDP($C2157, "OPT_UNDL_TICKER"),"")</f>
        <v>SPX</v>
      </c>
      <c r="P2157" s="8">
        <f>IF(ISNUMBER(N2157),_xll.BDP($C2157, "OPT_UNDL_PX")," ")</f>
        <v>6978.6</v>
      </c>
      <c r="Q2157" s="7">
        <f>IF(ISNUMBER(N2157),+G2157*_xll.BDP($C2157, "PX_POS_MULT_FACTOR")*P2157/K2157," ")</f>
        <v>2.6582078122495134</v>
      </c>
      <c r="R2157" s="8" t="str">
        <f>IF(OR($A2157="TUA",$A2157="TYA"),"",IF(ISNUMBER(_xll.BDP($C2157,"DUR_ADJ_OAS_MID")),_xll.BDP($C2157,"DUR_ADJ_OAS_MID"),IF(ISNUMBER(_xll.BDP($E2157&amp;" ISIN","DUR_ADJ_OAS_MID")),_xll.BDP($E2157&amp;" ISIN","DUR_ADJ_OAS_MID")," ")))</f>
        <v xml:space="preserve"> </v>
      </c>
      <c r="S2157" s="7">
        <f t="shared" si="34"/>
        <v>-9.5703455864419237E-2</v>
      </c>
      <c r="T2157" t="s">
        <v>5517</v>
      </c>
      <c r="U2157" t="s">
        <v>52</v>
      </c>
      <c r="AG2157">
        <v>-1.688E-3</v>
      </c>
    </row>
    <row r="2158" spans="1:33" x14ac:dyDescent="0.25">
      <c r="A2158" t="s">
        <v>5750</v>
      </c>
      <c r="B2158" t="s">
        <v>123</v>
      </c>
      <c r="C2158" t="s">
        <v>123</v>
      </c>
      <c r="F2158" t="s">
        <v>124</v>
      </c>
      <c r="G2158" s="1">
        <v>21</v>
      </c>
      <c r="H2158" s="1">
        <v>27.45</v>
      </c>
      <c r="I2158" s="2">
        <v>57645</v>
      </c>
      <c r="J2158" s="3">
        <v>2.5238499999999998E-3</v>
      </c>
      <c r="K2158" s="4">
        <v>22840133.010000002</v>
      </c>
      <c r="L2158" s="5">
        <v>1400001</v>
      </c>
      <c r="M2158" s="6">
        <v>16.314369070000001</v>
      </c>
      <c r="N2158" s="7">
        <f>IF(ISNUMBER(_xll.BDP($C2158, "DELTA_MID")),_xll.BDP($C2158, "DELTA_MID")," ")</f>
        <v>0.177145</v>
      </c>
      <c r="O2158" s="7" t="str">
        <f>IF(ISNUMBER(N2158),_xll.BDP($C2158, "OPT_UNDL_TICKER"),"")</f>
        <v>SPX</v>
      </c>
      <c r="P2158" s="8">
        <f>IF(ISNUMBER(N2158),_xll.BDP($C2158, "OPT_UNDL_PX")," ")</f>
        <v>6978.6</v>
      </c>
      <c r="Q2158" s="7">
        <f>IF(ISNUMBER(N2158),+G2158*_xll.BDP($C2158, "PX_POS_MULT_FACTOR")*P2158/K2158," ")</f>
        <v>0.6416363684740205</v>
      </c>
      <c r="R2158" s="8" t="str">
        <f>IF(OR($A2158="TUA",$A2158="TYA"),"",IF(ISNUMBER(_xll.BDP($C2158,"DUR_ADJ_OAS_MID")),_xll.BDP($C2158,"DUR_ADJ_OAS_MID"),IF(ISNUMBER(_xll.BDP($E2158&amp;" ISIN","DUR_ADJ_OAS_MID")),_xll.BDP($E2158&amp;" ISIN","DUR_ADJ_OAS_MID")," ")))</f>
        <v xml:space="preserve"> </v>
      </c>
      <c r="S2158" s="7">
        <f t="shared" si="34"/>
        <v>0.11366267449333035</v>
      </c>
      <c r="T2158" t="s">
        <v>124</v>
      </c>
      <c r="U2158" t="s">
        <v>52</v>
      </c>
      <c r="AG2158">
        <v>-1.688E-3</v>
      </c>
    </row>
    <row r="2159" spans="1:33" x14ac:dyDescent="0.25">
      <c r="A2159" t="s">
        <v>5750</v>
      </c>
      <c r="B2159" t="s">
        <v>5518</v>
      </c>
      <c r="C2159" t="s">
        <v>5518</v>
      </c>
      <c r="F2159" t="s">
        <v>5519</v>
      </c>
      <c r="G2159" s="1">
        <v>-39</v>
      </c>
      <c r="H2159" s="1">
        <v>18.7</v>
      </c>
      <c r="I2159" s="2">
        <v>-72930</v>
      </c>
      <c r="J2159" s="3">
        <v>-3.1930600000000002E-3</v>
      </c>
      <c r="K2159" s="4">
        <v>22840133.010000002</v>
      </c>
      <c r="L2159" s="5">
        <v>1400001</v>
      </c>
      <c r="M2159" s="6">
        <v>16.314369070000001</v>
      </c>
      <c r="N2159" s="7">
        <f>IF(ISNUMBER(_xll.BDP($C2159, "DELTA_MID")),_xll.BDP($C2159, "DELTA_MID")," ")</f>
        <v>-4.3038E-2</v>
      </c>
      <c r="O2159" s="7" t="str">
        <f>IF(ISNUMBER(N2159),_xll.BDP($C2159, "OPT_UNDL_TICKER"),"")</f>
        <v>SPX</v>
      </c>
      <c r="P2159" s="8">
        <f>IF(ISNUMBER(N2159),_xll.BDP($C2159, "OPT_UNDL_PX")," ")</f>
        <v>6978.6</v>
      </c>
      <c r="Q2159" s="7">
        <f>IF(ISNUMBER(N2159),+G2159*_xll.BDP($C2159, "PX_POS_MULT_FACTOR")*P2159/K2159," ")</f>
        <v>-1.1916103985946096</v>
      </c>
      <c r="R2159" s="8" t="str">
        <f>IF(OR($A2159="TUA",$A2159="TYA"),"",IF(ISNUMBER(_xll.BDP($C2159,"DUR_ADJ_OAS_MID")),_xll.BDP($C2159,"DUR_ADJ_OAS_MID"),IF(ISNUMBER(_xll.BDP($E2159&amp;" ISIN","DUR_ADJ_OAS_MID")),_xll.BDP($E2159&amp;" ISIN","DUR_ADJ_OAS_MID")," ")))</f>
        <v xml:space="preserve"> </v>
      </c>
      <c r="S2159" s="7">
        <f t="shared" si="34"/>
        <v>5.1284528334714807E-2</v>
      </c>
      <c r="T2159" t="s">
        <v>5519</v>
      </c>
      <c r="U2159" t="s">
        <v>52</v>
      </c>
      <c r="AG2159">
        <v>-1.688E-3</v>
      </c>
    </row>
    <row r="2160" spans="1:33" x14ac:dyDescent="0.25">
      <c r="A2160" t="s">
        <v>5750</v>
      </c>
      <c r="B2160" t="s">
        <v>5520</v>
      </c>
      <c r="C2160" t="s">
        <v>5520</v>
      </c>
      <c r="F2160" t="s">
        <v>5521</v>
      </c>
      <c r="G2160" s="1">
        <v>39</v>
      </c>
      <c r="H2160" s="1">
        <v>27.45</v>
      </c>
      <c r="I2160" s="2">
        <v>107055</v>
      </c>
      <c r="J2160" s="3">
        <v>4.6871400000000002E-3</v>
      </c>
      <c r="K2160" s="4">
        <v>22840133.010000002</v>
      </c>
      <c r="L2160" s="5">
        <v>1400001</v>
      </c>
      <c r="M2160" s="6">
        <v>16.314369070000001</v>
      </c>
      <c r="N2160" s="7">
        <f>IF(ISNUMBER(_xll.BDP($C2160, "DELTA_MID")),_xll.BDP($C2160, "DELTA_MID")," ")</f>
        <v>-6.6626000000000005E-2</v>
      </c>
      <c r="O2160" s="7" t="str">
        <f>IF(ISNUMBER(N2160),_xll.BDP($C2160, "OPT_UNDL_TICKER"),"")</f>
        <v>SPX</v>
      </c>
      <c r="P2160" s="8">
        <f>IF(ISNUMBER(N2160),_xll.BDP($C2160, "OPT_UNDL_PX")," ")</f>
        <v>6978.6</v>
      </c>
      <c r="Q2160" s="7">
        <f>IF(ISNUMBER(N2160),+G2160*_xll.BDP($C2160, "PX_POS_MULT_FACTOR")*P2160/K2160," ")</f>
        <v>1.1916103985946096</v>
      </c>
      <c r="R2160" s="8" t="str">
        <f>IF(OR($A2160="TUA",$A2160="TYA"),"",IF(ISNUMBER(_xll.BDP($C2160,"DUR_ADJ_OAS_MID")),_xll.BDP($C2160,"DUR_ADJ_OAS_MID"),IF(ISNUMBER(_xll.BDP($E2160&amp;" ISIN","DUR_ADJ_OAS_MID")),_xll.BDP($E2160&amp;" ISIN","DUR_ADJ_OAS_MID")," ")))</f>
        <v xml:space="preserve"> </v>
      </c>
      <c r="S2160" s="7">
        <f t="shared" si="34"/>
        <v>-7.9392234416764462E-2</v>
      </c>
      <c r="T2160" t="s">
        <v>5521</v>
      </c>
      <c r="U2160" t="s">
        <v>52</v>
      </c>
      <c r="AG2160">
        <v>-1.688E-3</v>
      </c>
    </row>
    <row r="2161" spans="1:33" x14ac:dyDescent="0.25">
      <c r="A2161" t="s">
        <v>5750</v>
      </c>
      <c r="B2161" t="s">
        <v>5756</v>
      </c>
      <c r="C2161" t="s">
        <v>5757</v>
      </c>
      <c r="F2161" t="s">
        <v>5756</v>
      </c>
      <c r="G2161" s="1">
        <v>39916</v>
      </c>
      <c r="H2161" s="1">
        <v>430.9</v>
      </c>
      <c r="I2161" s="2">
        <v>17199804.399999999</v>
      </c>
      <c r="J2161" s="3">
        <v>0.75305184999999997</v>
      </c>
      <c r="K2161" s="4">
        <v>22840133.010000002</v>
      </c>
      <c r="L2161" s="5">
        <v>1400001</v>
      </c>
      <c r="M2161" s="6">
        <v>16.314369070000001</v>
      </c>
      <c r="N2161" s="7" t="str">
        <f>IF(ISNUMBER(_xll.BDP($C2161, "DELTA_MID")),_xll.BDP($C2161, "DELTA_MID")," ")</f>
        <v xml:space="preserve"> </v>
      </c>
      <c r="O2161" s="7" t="str">
        <f>IF(ISNUMBER(N2161),_xll.BDP($C2161, "OPT_UNDL_TICKER"),"")</f>
        <v/>
      </c>
      <c r="P2161" s="8" t="str">
        <f>IF(ISNUMBER(N2161),_xll.BDP($C2161, "OPT_UNDL_PX")," ")</f>
        <v xml:space="preserve"> </v>
      </c>
      <c r="Q2161" s="7" t="str">
        <f>IF(ISNUMBER(N2161),+G2161*_xll.BDP($C2161, "PX_POS_MULT_FACTOR")*P2161/K2161," ")</f>
        <v xml:space="preserve"> </v>
      </c>
      <c r="R2161" s="8" t="str">
        <f>IF(OR($A2161="TUA",$A2161="TYA"),"",IF(ISNUMBER(_xll.BDP($C2161,"DUR_ADJ_OAS_MID")),_xll.BDP($C2161,"DUR_ADJ_OAS_MID"),IF(ISNUMBER(_xll.BDP($E2161&amp;" ISIN","DUR_ADJ_OAS_MID")),_xll.BDP($E2161&amp;" ISIN","DUR_ADJ_OAS_MID")," ")))</f>
        <v xml:space="preserve"> </v>
      </c>
      <c r="S2161" s="7" t="str">
        <f t="shared" si="34"/>
        <v xml:space="preserve"> </v>
      </c>
      <c r="T2161" t="s">
        <v>5756</v>
      </c>
      <c r="U2161" t="s">
        <v>82</v>
      </c>
      <c r="AG2161">
        <v>-1.688E-3</v>
      </c>
    </row>
    <row r="2162" spans="1:33" x14ac:dyDescent="0.25">
      <c r="A2162" t="s">
        <v>5750</v>
      </c>
      <c r="B2162" t="s">
        <v>5758</v>
      </c>
      <c r="C2162" t="s">
        <v>5759</v>
      </c>
      <c r="F2162" t="s">
        <v>5759</v>
      </c>
      <c r="G2162" s="1">
        <v>-17505960</v>
      </c>
      <c r="H2162" s="1">
        <v>100</v>
      </c>
      <c r="I2162" s="2">
        <v>-17505960</v>
      </c>
      <c r="J2162" s="3">
        <v>-0.76645613000000001</v>
      </c>
      <c r="K2162" s="4">
        <v>22840133.010000002</v>
      </c>
      <c r="L2162" s="5">
        <v>1400001</v>
      </c>
      <c r="M2162" s="6">
        <v>16.314369070000001</v>
      </c>
      <c r="N2162" s="7" t="str">
        <f>IF(ISNUMBER(_xll.BDP($C2162, "DELTA_MID")),_xll.BDP($C2162, "DELTA_MID")," ")</f>
        <v xml:space="preserve"> </v>
      </c>
      <c r="O2162" s="7" t="str">
        <f>IF(ISNUMBER(N2162),_xll.BDP($C2162, "OPT_UNDL_TICKER"),"")</f>
        <v/>
      </c>
      <c r="P2162" s="8" t="str">
        <f>IF(ISNUMBER(N2162),_xll.BDP($C2162, "OPT_UNDL_PX")," ")</f>
        <v xml:space="preserve"> </v>
      </c>
      <c r="Q2162" s="7" t="str">
        <f>IF(ISNUMBER(N2162),+G2162*_xll.BDP($C2162, "PX_POS_MULT_FACTOR")*P2162/K2162," ")</f>
        <v xml:space="preserve"> </v>
      </c>
      <c r="R2162" s="8" t="str">
        <f>IF(OR($A2162="TUA",$A2162="TYA"),"",IF(ISNUMBER(_xll.BDP($C2162,"DUR_ADJ_OAS_MID")),_xll.BDP($C2162,"DUR_ADJ_OAS_MID"),IF(ISNUMBER(_xll.BDP($E2162&amp;" ISIN","DUR_ADJ_OAS_MID")),_xll.BDP($E2162&amp;" ISIN","DUR_ADJ_OAS_MID")," ")))</f>
        <v xml:space="preserve"> </v>
      </c>
      <c r="S2162" s="7" t="str">
        <f t="shared" si="34"/>
        <v xml:space="preserve"> </v>
      </c>
      <c r="T2162" t="s">
        <v>5759</v>
      </c>
      <c r="U2162" t="s">
        <v>82</v>
      </c>
      <c r="AG2162">
        <v>-1.688E-3</v>
      </c>
    </row>
    <row r="2163" spans="1:33" x14ac:dyDescent="0.25">
      <c r="A2163" t="s">
        <v>5750</v>
      </c>
      <c r="B2163" t="s">
        <v>154</v>
      </c>
      <c r="C2163" t="s">
        <v>154</v>
      </c>
      <c r="D2163" t="s">
        <v>155</v>
      </c>
      <c r="E2163" t="s">
        <v>156</v>
      </c>
      <c r="F2163" t="s">
        <v>157</v>
      </c>
      <c r="G2163" s="1">
        <v>1300000</v>
      </c>
      <c r="H2163" s="1">
        <v>99.518332999999998</v>
      </c>
      <c r="I2163" s="2">
        <v>1293738.33</v>
      </c>
      <c r="J2163" s="3">
        <v>5.6643199999999998E-2</v>
      </c>
      <c r="K2163" s="4">
        <v>22840133.010000002</v>
      </c>
      <c r="L2163" s="5">
        <v>1400001</v>
      </c>
      <c r="M2163" s="6">
        <v>16.314369070000001</v>
      </c>
      <c r="N2163" s="7" t="str">
        <f>IF(ISNUMBER(_xll.BDP($C2163, "DELTA_MID")),_xll.BDP($C2163, "DELTA_MID")," ")</f>
        <v xml:space="preserve"> </v>
      </c>
      <c r="O2163" s="7" t="str">
        <f>IF(ISNUMBER(N2163),_xll.BDP($C2163, "OPT_UNDL_TICKER"),"")</f>
        <v/>
      </c>
      <c r="P2163" s="8" t="str">
        <f>IF(ISNUMBER(N2163),_xll.BDP($C2163, "OPT_UNDL_PX")," ")</f>
        <v xml:space="preserve"> </v>
      </c>
      <c r="Q2163" s="7" t="str">
        <f>IF(ISNUMBER(N2163),+G2163*_xll.BDP($C2163, "PX_POS_MULT_FACTOR")*P2163/K2163," ")</f>
        <v xml:space="preserve"> </v>
      </c>
      <c r="R2163" s="8">
        <f>IF(OR($A2163="TUA",$A2163="TYA"),"",IF(ISNUMBER(_xll.BDP($C2163,"DUR_ADJ_OAS_MID")),_xll.BDP($C2163,"DUR_ADJ_OAS_MID"),IF(ISNUMBER(_xll.BDP($E2163&amp;" ISIN","DUR_ADJ_OAS_MID")),_xll.BDP($E2163&amp;" ISIN","DUR_ADJ_OAS_MID")," ")))</f>
        <v>0.12807389331332017</v>
      </c>
      <c r="S2163" s="7">
        <f t="shared" si="34"/>
        <v>7.2545151537250566E-3</v>
      </c>
      <c r="T2163" t="s">
        <v>157</v>
      </c>
      <c r="U2163" t="s">
        <v>96</v>
      </c>
      <c r="AG2163">
        <v>-1.688E-3</v>
      </c>
    </row>
    <row r="2164" spans="1:33" x14ac:dyDescent="0.25">
      <c r="A2164" t="s">
        <v>5750</v>
      </c>
      <c r="B2164" t="s">
        <v>92</v>
      </c>
      <c r="C2164" t="s">
        <v>92</v>
      </c>
      <c r="D2164" t="s">
        <v>93</v>
      </c>
      <c r="E2164" t="s">
        <v>94</v>
      </c>
      <c r="F2164" t="s">
        <v>95</v>
      </c>
      <c r="G2164" s="1">
        <v>700000</v>
      </c>
      <c r="H2164" s="1">
        <v>99.659527999999995</v>
      </c>
      <c r="I2164" s="2">
        <v>697616.7</v>
      </c>
      <c r="J2164" s="3">
        <v>3.0543460000000001E-2</v>
      </c>
      <c r="K2164" s="4">
        <v>22840133.010000002</v>
      </c>
      <c r="L2164" s="5">
        <v>1400001</v>
      </c>
      <c r="M2164" s="6">
        <v>16.314369070000001</v>
      </c>
      <c r="N2164" s="7" t="str">
        <f>IF(ISNUMBER(_xll.BDP($C2164, "DELTA_MID")),_xll.BDP($C2164, "DELTA_MID")," ")</f>
        <v xml:space="preserve"> </v>
      </c>
      <c r="O2164" s="7" t="str">
        <f>IF(ISNUMBER(N2164),_xll.BDP($C2164, "OPT_UNDL_TICKER"),"")</f>
        <v/>
      </c>
      <c r="P2164" s="8" t="str">
        <f>IF(ISNUMBER(N2164),_xll.BDP($C2164, "OPT_UNDL_PX")," ")</f>
        <v xml:space="preserve"> </v>
      </c>
      <c r="Q2164" s="7" t="str">
        <f>IF(ISNUMBER(N2164),+G2164*_xll.BDP($C2164, "PX_POS_MULT_FACTOR")*P2164/K2164," ")</f>
        <v xml:space="preserve"> </v>
      </c>
      <c r="R2164" s="8">
        <f>IF(OR($A2164="TUA",$A2164="TYA"),"",IF(ISNUMBER(_xll.BDP($C2164,"DUR_ADJ_OAS_MID")),_xll.BDP($C2164,"DUR_ADJ_OAS_MID"),IF(ISNUMBER(_xll.BDP($E2164&amp;" ISIN","DUR_ADJ_OAS_MID")),_xll.BDP($E2164&amp;" ISIN","DUR_ADJ_OAS_MID")," ")))</f>
        <v>9.0067984194271797E-2</v>
      </c>
      <c r="S2164" s="7">
        <f t="shared" si="34"/>
        <v>2.750987872518373E-3</v>
      </c>
      <c r="T2164" t="s">
        <v>95</v>
      </c>
      <c r="U2164" t="s">
        <v>96</v>
      </c>
      <c r="AG2164">
        <v>-1.688E-3</v>
      </c>
    </row>
    <row r="2165" spans="1:33" x14ac:dyDescent="0.25">
      <c r="A2165" t="s">
        <v>5750</v>
      </c>
      <c r="B2165" t="s">
        <v>97</v>
      </c>
      <c r="C2165" t="s">
        <v>97</v>
      </c>
      <c r="D2165" t="s">
        <v>98</v>
      </c>
      <c r="E2165" t="s">
        <v>99</v>
      </c>
      <c r="F2165" t="s">
        <v>100</v>
      </c>
      <c r="G2165" s="1">
        <v>1300000</v>
      </c>
      <c r="H2165" s="1">
        <v>99.382955999999993</v>
      </c>
      <c r="I2165" s="2">
        <v>1291978.43</v>
      </c>
      <c r="J2165" s="3">
        <v>5.6566150000000003E-2</v>
      </c>
      <c r="K2165" s="4">
        <v>22840133.010000002</v>
      </c>
      <c r="L2165" s="5">
        <v>1400001</v>
      </c>
      <c r="M2165" s="6">
        <v>16.314369070000001</v>
      </c>
      <c r="N2165" s="7" t="str">
        <f>IF(ISNUMBER(_xll.BDP($C2165, "DELTA_MID")),_xll.BDP($C2165, "DELTA_MID")," ")</f>
        <v xml:space="preserve"> </v>
      </c>
      <c r="O2165" s="7" t="str">
        <f>IF(ISNUMBER(N2165),_xll.BDP($C2165, "OPT_UNDL_TICKER"),"")</f>
        <v/>
      </c>
      <c r="P2165" s="8" t="str">
        <f>IF(ISNUMBER(N2165),_xll.BDP($C2165, "OPT_UNDL_PX")," ")</f>
        <v xml:space="preserve"> </v>
      </c>
      <c r="Q2165" s="7" t="str">
        <f>IF(ISNUMBER(N2165),+G2165*_xll.BDP($C2165, "PX_POS_MULT_FACTOR")*P2165/K2165," ")</f>
        <v xml:space="preserve"> </v>
      </c>
      <c r="R2165" s="8">
        <f>IF(OR($A2165="TUA",$A2165="TYA"),"",IF(ISNUMBER(_xll.BDP($C2165,"DUR_ADJ_OAS_MID")),_xll.BDP($C2165,"DUR_ADJ_OAS_MID"),IF(ISNUMBER(_xll.BDP($E2165&amp;" ISIN","DUR_ADJ_OAS_MID")),_xll.BDP($E2165&amp;" ISIN","DUR_ADJ_OAS_MID")," ")))</f>
        <v>0.16605854144542379</v>
      </c>
      <c r="S2165" s="7">
        <f t="shared" si="34"/>
        <v>9.3932923641830597E-3</v>
      </c>
      <c r="T2165" t="s">
        <v>100</v>
      </c>
      <c r="U2165" t="s">
        <v>96</v>
      </c>
      <c r="AG2165">
        <v>-1.688E-3</v>
      </c>
    </row>
    <row r="2166" spans="1:33" x14ac:dyDescent="0.25">
      <c r="A2166" t="s">
        <v>5750</v>
      </c>
      <c r="B2166" t="s">
        <v>101</v>
      </c>
      <c r="C2166" t="s">
        <v>101</v>
      </c>
      <c r="D2166" t="s">
        <v>102</v>
      </c>
      <c r="E2166" t="s">
        <v>103</v>
      </c>
      <c r="F2166" t="s">
        <v>104</v>
      </c>
      <c r="G2166" s="1">
        <v>2400000</v>
      </c>
      <c r="H2166" s="1">
        <v>99.247388999999998</v>
      </c>
      <c r="I2166" s="2">
        <v>2381937.34</v>
      </c>
      <c r="J2166" s="3">
        <v>0.10428737</v>
      </c>
      <c r="K2166" s="4">
        <v>22840133.010000002</v>
      </c>
      <c r="L2166" s="5">
        <v>1400001</v>
      </c>
      <c r="M2166" s="6">
        <v>16.314369070000001</v>
      </c>
      <c r="N2166" s="7" t="str">
        <f>IF(ISNUMBER(_xll.BDP($C2166, "DELTA_MID")),_xll.BDP($C2166, "DELTA_MID")," ")</f>
        <v xml:space="preserve"> </v>
      </c>
      <c r="O2166" s="7" t="str">
        <f>IF(ISNUMBER(N2166),_xll.BDP($C2166, "OPT_UNDL_TICKER"),"")</f>
        <v/>
      </c>
      <c r="P2166" s="8" t="str">
        <f>IF(ISNUMBER(N2166),_xll.BDP($C2166, "OPT_UNDL_PX")," ")</f>
        <v xml:space="preserve"> </v>
      </c>
      <c r="Q2166" s="7" t="str">
        <f>IF(ISNUMBER(N2166),+G2166*_xll.BDP($C2166, "PX_POS_MULT_FACTOR")*P2166/K2166," ")</f>
        <v xml:space="preserve"> </v>
      </c>
      <c r="R2166" s="8">
        <f>IF(OR($A2166="TUA",$A2166="TYA"),"",IF(ISNUMBER(_xll.BDP($C2166,"DUR_ADJ_OAS_MID")),_xll.BDP($C2166,"DUR_ADJ_OAS_MID"),IF(ISNUMBER(_xll.BDP($E2166&amp;" ISIN","DUR_ADJ_OAS_MID")),_xll.BDP($E2166&amp;" ISIN","DUR_ADJ_OAS_MID")," ")))</f>
        <v>0.20384514097767137</v>
      </c>
      <c r="S2166" s="7">
        <f t="shared" si="34"/>
        <v>2.1258473639840576E-2</v>
      </c>
      <c r="T2166" t="s">
        <v>104</v>
      </c>
      <c r="U2166" t="s">
        <v>96</v>
      </c>
      <c r="AG2166">
        <v>-1.688E-3</v>
      </c>
    </row>
    <row r="2167" spans="1:33" x14ac:dyDescent="0.25">
      <c r="A2167" t="s">
        <v>5750</v>
      </c>
      <c r="B2167" t="s">
        <v>158</v>
      </c>
      <c r="C2167" t="s">
        <v>158</v>
      </c>
      <c r="D2167" t="s">
        <v>159</v>
      </c>
      <c r="E2167" t="s">
        <v>160</v>
      </c>
      <c r="F2167" t="s">
        <v>161</v>
      </c>
      <c r="G2167" s="1">
        <v>10800000</v>
      </c>
      <c r="H2167" s="1">
        <v>98.899249999999995</v>
      </c>
      <c r="I2167" s="2">
        <v>10681119</v>
      </c>
      <c r="J2167" s="3">
        <v>0.46764697</v>
      </c>
      <c r="K2167" s="4">
        <v>22840133.010000002</v>
      </c>
      <c r="L2167" s="5">
        <v>1400001</v>
      </c>
      <c r="M2167" s="6">
        <v>16.314369070000001</v>
      </c>
      <c r="N2167" s="7" t="str">
        <f>IF(ISNUMBER(_xll.BDP($C2167, "DELTA_MID")),_xll.BDP($C2167, "DELTA_MID")," ")</f>
        <v xml:space="preserve"> </v>
      </c>
      <c r="O2167" s="7" t="str">
        <f>IF(ISNUMBER(N2167),_xll.BDP($C2167, "OPT_UNDL_TICKER"),"")</f>
        <v/>
      </c>
      <c r="P2167" s="8" t="str">
        <f>IF(ISNUMBER(N2167),_xll.BDP($C2167, "OPT_UNDL_PX")," ")</f>
        <v xml:space="preserve"> </v>
      </c>
      <c r="Q2167" s="7" t="str">
        <f>IF(ISNUMBER(N2167),+G2167*_xll.BDP($C2167, "PX_POS_MULT_FACTOR")*P2167/K2167," ")</f>
        <v xml:space="preserve"> </v>
      </c>
      <c r="R2167" s="8">
        <f>IF(OR($A2167="TUA",$A2167="TYA"),"",IF(ISNUMBER(_xll.BDP($C2167,"DUR_ADJ_OAS_MID")),_xll.BDP($C2167,"DUR_ADJ_OAS_MID"),IF(ISNUMBER(_xll.BDP($E2167&amp;" ISIN","DUR_ADJ_OAS_MID")),_xll.BDP($E2167&amp;" ISIN","DUR_ADJ_OAS_MID")," ")))</f>
        <v>0.29796042975937576</v>
      </c>
      <c r="S2167" s="7">
        <f t="shared" si="34"/>
        <v>0.13934029215686991</v>
      </c>
      <c r="T2167" t="s">
        <v>161</v>
      </c>
      <c r="U2167" t="s">
        <v>96</v>
      </c>
      <c r="AG2167">
        <v>-1.688E-3</v>
      </c>
    </row>
    <row r="2168" spans="1:33" x14ac:dyDescent="0.25">
      <c r="A2168" t="s">
        <v>5750</v>
      </c>
      <c r="B2168" t="s">
        <v>105</v>
      </c>
      <c r="C2168" t="s">
        <v>105</v>
      </c>
      <c r="G2168" s="1">
        <v>921045.41</v>
      </c>
      <c r="H2168" s="1">
        <v>1</v>
      </c>
      <c r="I2168" s="2">
        <v>921045.41</v>
      </c>
      <c r="J2168" s="3">
        <v>4.032575E-2</v>
      </c>
      <c r="K2168" s="4">
        <v>22840133.010000002</v>
      </c>
      <c r="L2168" s="5">
        <v>1400001</v>
      </c>
      <c r="M2168" s="6">
        <v>16.314369070000001</v>
      </c>
      <c r="N2168" s="7" t="str">
        <f>IF(ISNUMBER(_xll.BDP($C2168, "DELTA_MID")),_xll.BDP($C2168, "DELTA_MID")," ")</f>
        <v xml:space="preserve"> </v>
      </c>
      <c r="O2168" s="7" t="str">
        <f>IF(ISNUMBER(N2168),_xll.BDP($C2168, "OPT_UNDL_TICKER"),"")</f>
        <v/>
      </c>
      <c r="P2168" s="8" t="str">
        <f>IF(ISNUMBER(N2168),_xll.BDP($C2168, "OPT_UNDL_PX")," ")</f>
        <v xml:space="preserve"> </v>
      </c>
      <c r="Q2168" s="7" t="str">
        <f>IF(ISNUMBER(N2168),+G2168*_xll.BDP($C2168, "PX_POS_MULT_FACTOR")*P2168/K2168," ")</f>
        <v xml:space="preserve"> </v>
      </c>
      <c r="R2168" s="8" t="str">
        <f>IF(OR($A2168="TUA",$A2168="TYA"),"",IF(ISNUMBER(_xll.BDP($C2168,"DUR_ADJ_OAS_MID")),_xll.BDP($C2168,"DUR_ADJ_OAS_MID"),IF(ISNUMBER(_xll.BDP($E2168&amp;" ISIN","DUR_ADJ_OAS_MID")),_xll.BDP($E2168&amp;" ISIN","DUR_ADJ_OAS_MID")," ")))</f>
        <v xml:space="preserve"> </v>
      </c>
      <c r="S2168" s="7" t="str">
        <f t="shared" si="34"/>
        <v xml:space="preserve"> </v>
      </c>
      <c r="T2168" t="s">
        <v>105</v>
      </c>
      <c r="U2168" t="s">
        <v>105</v>
      </c>
      <c r="AG2168">
        <v>-1.688E-3</v>
      </c>
    </row>
    <row r="2169" spans="1:33" x14ac:dyDescent="0.25">
      <c r="N2169" s="7" t="str">
        <f>IF(ISNUMBER(_xll.BDP($C2169, "DELTA_MID")),_xll.BDP($C2169, "DELTA_MID")," ")</f>
        <v xml:space="preserve"> </v>
      </c>
      <c r="O2169" s="7" t="str">
        <f>IF(ISNUMBER(N2169),_xll.BDP($C2169, "OPT_UNDL_TICKER"),"")</f>
        <v/>
      </c>
      <c r="P2169" s="8" t="str">
        <f>IF(ISNUMBER(N2169),_xll.BDP($C2169, "OPT_UNDL_PX")," ")</f>
        <v xml:space="preserve"> </v>
      </c>
      <c r="Q2169" s="7" t="str">
        <f>IF(ISNUMBER(N2169),+G2169*_xll.BDP($C2169, "PX_POS_MULT_FACTOR")*P2169/K2169," ")</f>
        <v xml:space="preserve"> </v>
      </c>
      <c r="R2169" s="8" t="str">
        <f>IF(OR($A2169="TUA",$A2169="TYA"),"",IF(ISNUMBER(_xll.BDP($C2169,"DUR_ADJ_OAS_MID")),_xll.BDP($C2169,"DUR_ADJ_OAS_MID"),IF(ISNUMBER(_xll.BDP($E2169&amp;" ISIN","DUR_ADJ_OAS_MID")),_xll.BDP($E2169&amp;" ISIN","DUR_ADJ_OAS_MID")," ")))</f>
        <v xml:space="preserve"> </v>
      </c>
      <c r="S2169" s="7" t="str">
        <f t="shared" si="34"/>
        <v xml:space="preserve"> </v>
      </c>
    </row>
    <row r="2170" spans="1:33" x14ac:dyDescent="0.25">
      <c r="A2170" t="s">
        <v>5760</v>
      </c>
      <c r="B2170" t="s">
        <v>1300</v>
      </c>
      <c r="C2170" t="s">
        <v>1301</v>
      </c>
      <c r="F2170" t="s">
        <v>1300</v>
      </c>
      <c r="G2170" s="1">
        <v>16059</v>
      </c>
      <c r="H2170" s="1">
        <v>104.171875</v>
      </c>
      <c r="I2170" s="2">
        <v>3345792281.25</v>
      </c>
      <c r="J2170" s="3">
        <v>5.2234712099999996</v>
      </c>
      <c r="K2170" s="4">
        <v>640530433.95000005</v>
      </c>
      <c r="L2170" s="5">
        <v>29500001</v>
      </c>
      <c r="M2170" s="6">
        <v>21.712895329999998</v>
      </c>
      <c r="N2170" s="7" t="str">
        <f>IF(ISNUMBER(_xll.BDP($C2170, "DELTA_MID")),_xll.BDP($C2170, "DELTA_MID")," ")</f>
        <v xml:space="preserve"> </v>
      </c>
      <c r="O2170" s="7" t="str">
        <f>IF(ISNUMBER(N2170),_xll.BDP($C2170, "OPT_UNDL_TICKER"),"")</f>
        <v/>
      </c>
      <c r="P2170" s="8" t="str">
        <f>IF(ISNUMBER(N2170),_xll.BDP($C2170, "OPT_UNDL_PX")," ")</f>
        <v xml:space="preserve"> </v>
      </c>
      <c r="Q2170" s="7" t="str">
        <f>IF(ISNUMBER(N2170),+G2170*_xll.BDP($C2170, "PX_POS_MULT_FACTOR")*P2170/K2170," ")</f>
        <v xml:space="preserve"> </v>
      </c>
      <c r="R2170" s="8" t="str">
        <f>IF(OR($A2170="TUA",$A2170="TYA"),"",IF(ISNUMBER(_xll.BDP($C2170,"DUR_ADJ_OAS_MID")),_xll.BDP($C2170,"DUR_ADJ_OAS_MID"),IF(ISNUMBER(_xll.BDP($E2170&amp;" ISIN","DUR_ADJ_OAS_MID")),_xll.BDP($E2170&amp;" ISIN","DUR_ADJ_OAS_MID")," ")))</f>
        <v/>
      </c>
      <c r="S2170" s="7" t="str">
        <f t="shared" si="34"/>
        <v xml:space="preserve"> </v>
      </c>
      <c r="T2170" t="s">
        <v>1302</v>
      </c>
      <c r="U2170" t="s">
        <v>45</v>
      </c>
      <c r="AG2170">
        <v>-1.11E-4</v>
      </c>
    </row>
    <row r="2171" spans="1:33" x14ac:dyDescent="0.25">
      <c r="A2171" t="s">
        <v>5760</v>
      </c>
      <c r="B2171" t="s">
        <v>107</v>
      </c>
      <c r="C2171" t="s">
        <v>108</v>
      </c>
      <c r="D2171" t="s">
        <v>109</v>
      </c>
      <c r="E2171" t="s">
        <v>110</v>
      </c>
      <c r="F2171" t="s">
        <v>111</v>
      </c>
      <c r="G2171" s="1">
        <v>5607000</v>
      </c>
      <c r="H2171" s="1">
        <v>100.075</v>
      </c>
      <c r="I2171" s="2">
        <v>561120525</v>
      </c>
      <c r="J2171" s="3">
        <v>0.87602477000000001</v>
      </c>
      <c r="K2171" s="4">
        <v>640530433.95000005</v>
      </c>
      <c r="L2171" s="5">
        <v>29500001</v>
      </c>
      <c r="M2171" s="6">
        <v>21.712895329999998</v>
      </c>
      <c r="N2171" s="7" t="str">
        <f>IF(ISNUMBER(_xll.BDP($C2171, "DELTA_MID")),_xll.BDP($C2171, "DELTA_MID")," ")</f>
        <v xml:space="preserve"> </v>
      </c>
      <c r="O2171" s="7" t="str">
        <f>IF(ISNUMBER(N2171),_xll.BDP($C2171, "OPT_UNDL_TICKER"),"")</f>
        <v/>
      </c>
      <c r="P2171" s="8" t="str">
        <f>IF(ISNUMBER(N2171),_xll.BDP($C2171, "OPT_UNDL_PX")," ")</f>
        <v xml:space="preserve"> </v>
      </c>
      <c r="Q2171" s="7" t="str">
        <f>IF(ISNUMBER(N2171),+G2171*_xll.BDP($C2171, "PX_POS_MULT_FACTOR")*P2171/K2171," ")</f>
        <v xml:space="preserve"> </v>
      </c>
      <c r="R2171" s="8" t="str">
        <f>IF(OR($A2171="TUA",$A2171="TYA"),"",IF(ISNUMBER(_xll.BDP($C2171,"DUR_ADJ_OAS_MID")),_xll.BDP($C2171,"DUR_ADJ_OAS_MID"),IF(ISNUMBER(_xll.BDP($E2171&amp;" ISIN","DUR_ADJ_OAS_MID")),_xll.BDP($E2171&amp;" ISIN","DUR_ADJ_OAS_MID")," ")))</f>
        <v/>
      </c>
      <c r="S2171" s="7" t="str">
        <f t="shared" si="34"/>
        <v xml:space="preserve"> </v>
      </c>
      <c r="T2171" t="s">
        <v>111</v>
      </c>
      <c r="U2171" t="s">
        <v>41</v>
      </c>
      <c r="AG2171">
        <v>-1.11E-4</v>
      </c>
    </row>
    <row r="2172" spans="1:33" x14ac:dyDescent="0.25">
      <c r="A2172" t="s">
        <v>5760</v>
      </c>
      <c r="B2172" t="s">
        <v>97</v>
      </c>
      <c r="C2172" t="s">
        <v>97</v>
      </c>
      <c r="D2172" t="s">
        <v>98</v>
      </c>
      <c r="E2172" t="s">
        <v>99</v>
      </c>
      <c r="F2172" t="s">
        <v>100</v>
      </c>
      <c r="G2172" s="1">
        <v>56300000</v>
      </c>
      <c r="H2172" s="1">
        <v>99.382955999999993</v>
      </c>
      <c r="I2172" s="2">
        <v>55952604.229999997</v>
      </c>
      <c r="J2172" s="3">
        <v>8.7353550000000002E-2</v>
      </c>
      <c r="K2172" s="4">
        <v>640530433.95000005</v>
      </c>
      <c r="L2172" s="5">
        <v>29500001</v>
      </c>
      <c r="M2172" s="6">
        <v>21.712895329999998</v>
      </c>
      <c r="N2172" s="7" t="str">
        <f>IF(ISNUMBER(_xll.BDP($C2172, "DELTA_MID")),_xll.BDP($C2172, "DELTA_MID")," ")</f>
        <v xml:space="preserve"> </v>
      </c>
      <c r="O2172" s="7" t="str">
        <f>IF(ISNUMBER(N2172),_xll.BDP($C2172, "OPT_UNDL_TICKER"),"")</f>
        <v/>
      </c>
      <c r="P2172" s="8" t="str">
        <f>IF(ISNUMBER(N2172),_xll.BDP($C2172, "OPT_UNDL_PX")," ")</f>
        <v xml:space="preserve"> </v>
      </c>
      <c r="Q2172" s="7" t="str">
        <f>IF(ISNUMBER(N2172),+G2172*_xll.BDP($C2172, "PX_POS_MULT_FACTOR")*P2172/K2172," ")</f>
        <v xml:space="preserve"> </v>
      </c>
      <c r="R2172" s="8" t="str">
        <f>IF(OR($A2172="TUA",$A2172="TYA"),"",IF(ISNUMBER(_xll.BDP($C2172,"DUR_ADJ_OAS_MID")),_xll.BDP($C2172,"DUR_ADJ_OAS_MID"),IF(ISNUMBER(_xll.BDP($E2172&amp;" ISIN","DUR_ADJ_OAS_MID")),_xll.BDP($E2172&amp;" ISIN","DUR_ADJ_OAS_MID")," ")))</f>
        <v/>
      </c>
      <c r="S2172" s="7" t="str">
        <f t="shared" si="34"/>
        <v xml:space="preserve"> </v>
      </c>
      <c r="T2172" t="s">
        <v>100</v>
      </c>
      <c r="U2172" t="s">
        <v>96</v>
      </c>
      <c r="AG2172">
        <v>-1.11E-4</v>
      </c>
    </row>
    <row r="2173" spans="1:33" x14ac:dyDescent="0.25">
      <c r="A2173" t="s">
        <v>5760</v>
      </c>
      <c r="B2173" t="s">
        <v>101</v>
      </c>
      <c r="C2173" t="s">
        <v>101</v>
      </c>
      <c r="D2173" t="s">
        <v>102</v>
      </c>
      <c r="E2173" t="s">
        <v>103</v>
      </c>
      <c r="F2173" t="s">
        <v>104</v>
      </c>
      <c r="G2173" s="1">
        <v>21900000</v>
      </c>
      <c r="H2173" s="1">
        <v>99.247388999999998</v>
      </c>
      <c r="I2173" s="2">
        <v>21735178.190000001</v>
      </c>
      <c r="J2173" s="3">
        <v>3.3933089999999999E-2</v>
      </c>
      <c r="K2173" s="4">
        <v>640530433.95000005</v>
      </c>
      <c r="L2173" s="5">
        <v>29500001</v>
      </c>
      <c r="M2173" s="6">
        <v>21.712895329999998</v>
      </c>
      <c r="N2173" s="7" t="str">
        <f>IF(ISNUMBER(_xll.BDP($C2173, "DELTA_MID")),_xll.BDP($C2173, "DELTA_MID")," ")</f>
        <v xml:space="preserve"> </v>
      </c>
      <c r="O2173" s="7" t="str">
        <f>IF(ISNUMBER(N2173),_xll.BDP($C2173, "OPT_UNDL_TICKER"),"")</f>
        <v/>
      </c>
      <c r="P2173" s="8" t="str">
        <f>IF(ISNUMBER(N2173),_xll.BDP($C2173, "OPT_UNDL_PX")," ")</f>
        <v xml:space="preserve"> </v>
      </c>
      <c r="Q2173" s="7" t="str">
        <f>IF(ISNUMBER(N2173),+G2173*_xll.BDP($C2173, "PX_POS_MULT_FACTOR")*P2173/K2173," ")</f>
        <v xml:space="preserve"> </v>
      </c>
      <c r="R2173" s="8" t="str">
        <f>IF(OR($A2173="TUA",$A2173="TYA"),"",IF(ISNUMBER(_xll.BDP($C2173,"DUR_ADJ_OAS_MID")),_xll.BDP($C2173,"DUR_ADJ_OAS_MID"),IF(ISNUMBER(_xll.BDP($E2173&amp;" ISIN","DUR_ADJ_OAS_MID")),_xll.BDP($E2173&amp;" ISIN","DUR_ADJ_OAS_MID")," ")))</f>
        <v/>
      </c>
      <c r="S2173" s="7" t="str">
        <f t="shared" si="34"/>
        <v xml:space="preserve"> </v>
      </c>
      <c r="T2173" t="s">
        <v>104</v>
      </c>
      <c r="U2173" t="s">
        <v>96</v>
      </c>
      <c r="AG2173">
        <v>-1.11E-4</v>
      </c>
    </row>
    <row r="2174" spans="1:33" x14ac:dyDescent="0.25">
      <c r="A2174" t="s">
        <v>5760</v>
      </c>
      <c r="B2174" t="s">
        <v>1849</v>
      </c>
      <c r="C2174" t="s">
        <v>1849</v>
      </c>
      <c r="D2174" t="s">
        <v>1850</v>
      </c>
      <c r="E2174" t="s">
        <v>1851</v>
      </c>
      <c r="F2174" t="s">
        <v>1852</v>
      </c>
      <c r="G2174" s="1">
        <v>10000000</v>
      </c>
      <c r="H2174" s="1">
        <v>99.037341999999995</v>
      </c>
      <c r="I2174" s="2">
        <v>9903734.1999999993</v>
      </c>
      <c r="J2174" s="3">
        <v>1.546177E-2</v>
      </c>
      <c r="K2174" s="4">
        <v>640530433.95000005</v>
      </c>
      <c r="L2174" s="5">
        <v>29500001</v>
      </c>
      <c r="M2174" s="6">
        <v>21.712895329999998</v>
      </c>
      <c r="N2174" s="7" t="str">
        <f>IF(ISNUMBER(_xll.BDP($C2174, "DELTA_MID")),_xll.BDP($C2174, "DELTA_MID")," ")</f>
        <v xml:space="preserve"> </v>
      </c>
      <c r="O2174" s="7" t="str">
        <f>IF(ISNUMBER(N2174),_xll.BDP($C2174, "OPT_UNDL_TICKER"),"")</f>
        <v/>
      </c>
      <c r="P2174" s="8" t="str">
        <f>IF(ISNUMBER(N2174),_xll.BDP($C2174, "OPT_UNDL_PX")," ")</f>
        <v xml:space="preserve"> </v>
      </c>
      <c r="Q2174" s="7" t="str">
        <f>IF(ISNUMBER(N2174),+G2174*_xll.BDP($C2174, "PX_POS_MULT_FACTOR")*P2174/K2174," ")</f>
        <v xml:space="preserve"> </v>
      </c>
      <c r="R2174" s="8" t="str">
        <f>IF(OR($A2174="TUA",$A2174="TYA"),"",IF(ISNUMBER(_xll.BDP($C2174,"DUR_ADJ_OAS_MID")),_xll.BDP($C2174,"DUR_ADJ_OAS_MID"),IF(ISNUMBER(_xll.BDP($E2174&amp;" ISIN","DUR_ADJ_OAS_MID")),_xll.BDP($E2174&amp;" ISIN","DUR_ADJ_OAS_MID")," ")))</f>
        <v/>
      </c>
      <c r="S2174" s="7" t="str">
        <f t="shared" si="34"/>
        <v xml:space="preserve"> </v>
      </c>
      <c r="T2174" t="s">
        <v>1852</v>
      </c>
      <c r="U2174" t="s">
        <v>96</v>
      </c>
      <c r="AG2174">
        <v>-1.11E-4</v>
      </c>
    </row>
    <row r="2175" spans="1:33" x14ac:dyDescent="0.25">
      <c r="A2175" t="s">
        <v>5760</v>
      </c>
      <c r="B2175" t="s">
        <v>105</v>
      </c>
      <c r="C2175" t="s">
        <v>105</v>
      </c>
      <c r="G2175" s="1">
        <v>-8181607.6699999999</v>
      </c>
      <c r="H2175" s="1">
        <v>1</v>
      </c>
      <c r="I2175" s="2">
        <v>-8181607.6699999999</v>
      </c>
      <c r="J2175" s="3">
        <v>-1.277318E-2</v>
      </c>
      <c r="K2175" s="4">
        <v>640530433.95000005</v>
      </c>
      <c r="L2175" s="5">
        <v>29500001</v>
      </c>
      <c r="M2175" s="6">
        <v>21.712895329999998</v>
      </c>
      <c r="N2175" s="7" t="str">
        <f>IF(ISNUMBER(_xll.BDP($C2175, "DELTA_MID")),_xll.BDP($C2175, "DELTA_MID")," ")</f>
        <v xml:space="preserve"> </v>
      </c>
      <c r="O2175" s="7" t="str">
        <f>IF(ISNUMBER(N2175),_xll.BDP($C2175, "OPT_UNDL_TICKER"),"")</f>
        <v/>
      </c>
      <c r="P2175" s="8" t="str">
        <f>IF(ISNUMBER(N2175),_xll.BDP($C2175, "OPT_UNDL_PX")," ")</f>
        <v xml:space="preserve"> </v>
      </c>
      <c r="Q2175" s="7" t="str">
        <f>IF(ISNUMBER(N2175),+G2175*_xll.BDP($C2175, "PX_POS_MULT_FACTOR")*P2175/K2175," ")</f>
        <v xml:space="preserve"> </v>
      </c>
      <c r="R2175" s="8" t="str">
        <f>IF(OR($A2175="TUA",$A2175="TYA"),"",IF(ISNUMBER(_xll.BDP($C2175,"DUR_ADJ_OAS_MID")),_xll.BDP($C2175,"DUR_ADJ_OAS_MID"),IF(ISNUMBER(_xll.BDP($E2175&amp;" ISIN","DUR_ADJ_OAS_MID")),_xll.BDP($E2175&amp;" ISIN","DUR_ADJ_OAS_MID")," ")))</f>
        <v/>
      </c>
      <c r="S2175" s="7" t="str">
        <f t="shared" si="34"/>
        <v xml:space="preserve"> </v>
      </c>
      <c r="T2175" t="s">
        <v>105</v>
      </c>
      <c r="U2175" t="s">
        <v>105</v>
      </c>
      <c r="AG2175">
        <v>-1.11E-4</v>
      </c>
    </row>
    <row r="2176" spans="1:33" x14ac:dyDescent="0.25">
      <c r="N2176" s="7" t="str">
        <f>IF(ISNUMBER(_xll.BDP($C2176, "DELTA_MID")),_xll.BDP($C2176, "DELTA_MID")," ")</f>
        <v xml:space="preserve"> </v>
      </c>
      <c r="O2176" s="7" t="str">
        <f>IF(ISNUMBER(N2176),_xll.BDP($C2176, "OPT_UNDL_TICKER"),"")</f>
        <v/>
      </c>
      <c r="P2176" s="8" t="str">
        <f>IF(ISNUMBER(N2176),_xll.BDP($C2176, "OPT_UNDL_PX")," ")</f>
        <v xml:space="preserve"> </v>
      </c>
      <c r="Q2176" s="7" t="str">
        <f>IF(ISNUMBER(N2176),+G2176*_xll.BDP($C2176, "PX_POS_MULT_FACTOR")*P2176/K2176," ")</f>
        <v xml:space="preserve"> </v>
      </c>
      <c r="R2176" s="8" t="str">
        <f>IF(OR($A2176="TUA",$A2176="TYA"),"",IF(ISNUMBER(_xll.BDP($C2176,"DUR_ADJ_OAS_MID")),_xll.BDP($C2176,"DUR_ADJ_OAS_MID"),IF(ISNUMBER(_xll.BDP($E2176&amp;" ISIN","DUR_ADJ_OAS_MID")),_xll.BDP($E2176&amp;" ISIN","DUR_ADJ_OAS_MID")," ")))</f>
        <v xml:space="preserve"> </v>
      </c>
      <c r="S2176" s="7" t="str">
        <f t="shared" si="34"/>
        <v xml:space="preserve"> </v>
      </c>
    </row>
    <row r="2177" spans="1:33" x14ac:dyDescent="0.25">
      <c r="A2177" t="s">
        <v>5761</v>
      </c>
      <c r="B2177" t="s">
        <v>42</v>
      </c>
      <c r="C2177" t="s">
        <v>43</v>
      </c>
      <c r="F2177" t="s">
        <v>42</v>
      </c>
      <c r="G2177" s="1">
        <v>1632</v>
      </c>
      <c r="H2177" s="1">
        <v>111.796875</v>
      </c>
      <c r="I2177" s="2">
        <v>182452500</v>
      </c>
      <c r="J2177" s="3">
        <v>2.9063734800000001</v>
      </c>
      <c r="K2177" s="4">
        <v>62776687.689999998</v>
      </c>
      <c r="L2177" s="5">
        <v>4700001</v>
      </c>
      <c r="M2177" s="6">
        <v>13.35673922</v>
      </c>
      <c r="N2177" s="7" t="str">
        <f>IF(ISNUMBER(_xll.BDP($C2177, "DELTA_MID")),_xll.BDP($C2177, "DELTA_MID")," ")</f>
        <v xml:space="preserve"> </v>
      </c>
      <c r="O2177" s="7" t="str">
        <f>IF(ISNUMBER(N2177),_xll.BDP($C2177, "OPT_UNDL_TICKER"),"")</f>
        <v/>
      </c>
      <c r="P2177" s="8" t="str">
        <f>IF(ISNUMBER(N2177),_xll.BDP($C2177, "OPT_UNDL_PX")," ")</f>
        <v xml:space="preserve"> </v>
      </c>
      <c r="Q2177" s="7" t="str">
        <f>IF(ISNUMBER(N2177),+G2177*_xll.BDP($C2177, "PX_POS_MULT_FACTOR")*P2177/K2177," ")</f>
        <v xml:space="preserve"> </v>
      </c>
      <c r="R2177" s="8" t="str">
        <f>IF(OR($A2177="TUA",$A2177="TYA"),"",IF(ISNUMBER(_xll.BDP($C2177,"DUR_ADJ_OAS_MID")),_xll.BDP($C2177,"DUR_ADJ_OAS_MID"),IF(ISNUMBER(_xll.BDP($E2177&amp;" ISIN","DUR_ADJ_OAS_MID")),_xll.BDP($E2177&amp;" ISIN","DUR_ADJ_OAS_MID")," ")))</f>
        <v/>
      </c>
      <c r="S2177" s="7" t="str">
        <f t="shared" si="34"/>
        <v xml:space="preserve"> </v>
      </c>
      <c r="T2177" t="s">
        <v>44</v>
      </c>
      <c r="U2177" t="s">
        <v>45</v>
      </c>
      <c r="AG2177">
        <v>-9.8900000000000008E-4</v>
      </c>
    </row>
    <row r="2178" spans="1:33" x14ac:dyDescent="0.25">
      <c r="A2178" t="s">
        <v>5761</v>
      </c>
      <c r="B2178" t="s">
        <v>107</v>
      </c>
      <c r="C2178" t="s">
        <v>108</v>
      </c>
      <c r="D2178" t="s">
        <v>109</v>
      </c>
      <c r="E2178" t="s">
        <v>110</v>
      </c>
      <c r="F2178" t="s">
        <v>111</v>
      </c>
      <c r="G2178" s="1">
        <v>613500</v>
      </c>
      <c r="H2178" s="1">
        <v>100.075</v>
      </c>
      <c r="I2178" s="2">
        <v>61396012.5</v>
      </c>
      <c r="J2178" s="3">
        <v>0.97800655999999997</v>
      </c>
      <c r="K2178" s="4">
        <v>62776687.689999998</v>
      </c>
      <c r="L2178" s="5">
        <v>4700001</v>
      </c>
      <c r="M2178" s="6">
        <v>13.35673922</v>
      </c>
      <c r="N2178" s="7" t="str">
        <f>IF(ISNUMBER(_xll.BDP($C2178, "DELTA_MID")),_xll.BDP($C2178, "DELTA_MID")," ")</f>
        <v xml:space="preserve"> </v>
      </c>
      <c r="O2178" s="7" t="str">
        <f>IF(ISNUMBER(N2178),_xll.BDP($C2178, "OPT_UNDL_TICKER"),"")</f>
        <v/>
      </c>
      <c r="P2178" s="8" t="str">
        <f>IF(ISNUMBER(N2178),_xll.BDP($C2178, "OPT_UNDL_PX")," ")</f>
        <v xml:space="preserve"> </v>
      </c>
      <c r="Q2178" s="7" t="str">
        <f>IF(ISNUMBER(N2178),+G2178*_xll.BDP($C2178, "PX_POS_MULT_FACTOR")*P2178/K2178," ")</f>
        <v xml:space="preserve"> </v>
      </c>
      <c r="R2178" s="8" t="str">
        <f>IF(OR($A2178="TUA",$A2178="TYA"),"",IF(ISNUMBER(_xll.BDP($C2178,"DUR_ADJ_OAS_MID")),_xll.BDP($C2178,"DUR_ADJ_OAS_MID"),IF(ISNUMBER(_xll.BDP($E2178&amp;" ISIN","DUR_ADJ_OAS_MID")),_xll.BDP($E2178&amp;" ISIN","DUR_ADJ_OAS_MID")," ")))</f>
        <v/>
      </c>
      <c r="S2178" s="7" t="str">
        <f t="shared" si="34"/>
        <v xml:space="preserve"> </v>
      </c>
      <c r="T2178" t="s">
        <v>111</v>
      </c>
      <c r="U2178" t="s">
        <v>41</v>
      </c>
      <c r="AG2178">
        <v>-9.8900000000000008E-4</v>
      </c>
    </row>
    <row r="2179" spans="1:33" x14ac:dyDescent="0.25">
      <c r="A2179" t="s">
        <v>5761</v>
      </c>
      <c r="B2179" t="s">
        <v>105</v>
      </c>
      <c r="C2179" t="s">
        <v>105</v>
      </c>
      <c r="G2179" s="1">
        <v>1380675.19</v>
      </c>
      <c r="H2179" s="1">
        <v>1</v>
      </c>
      <c r="I2179" s="2">
        <v>1380675.19</v>
      </c>
      <c r="J2179" s="3">
        <v>2.199344E-2</v>
      </c>
      <c r="K2179" s="4">
        <v>62776687.689999998</v>
      </c>
      <c r="L2179" s="5">
        <v>4700001</v>
      </c>
      <c r="M2179" s="6">
        <v>13.35673922</v>
      </c>
      <c r="N2179" s="7" t="str">
        <f>IF(ISNUMBER(_xll.BDP($C2179, "DELTA_MID")),_xll.BDP($C2179, "DELTA_MID")," ")</f>
        <v xml:space="preserve"> </v>
      </c>
      <c r="O2179" s="7" t="str">
        <f>IF(ISNUMBER(N2179),_xll.BDP($C2179, "OPT_UNDL_TICKER"),"")</f>
        <v/>
      </c>
      <c r="P2179" s="8" t="str">
        <f>IF(ISNUMBER(N2179),_xll.BDP($C2179, "OPT_UNDL_PX")," ")</f>
        <v xml:space="preserve"> </v>
      </c>
      <c r="Q2179" s="7" t="str">
        <f>IF(ISNUMBER(N2179),+G2179*_xll.BDP($C2179, "PX_POS_MULT_FACTOR")*P2179/K2179," ")</f>
        <v xml:space="preserve"> </v>
      </c>
      <c r="R2179" s="8" t="str">
        <f>IF(OR($A2179="TUA",$A2179="TYA"),"",IF(ISNUMBER(_xll.BDP($C2179,"DUR_ADJ_OAS_MID")),_xll.BDP($C2179,"DUR_ADJ_OAS_MID"),IF(ISNUMBER(_xll.BDP($E2179&amp;" ISIN","DUR_ADJ_OAS_MID")),_xll.BDP($E2179&amp;" ISIN","DUR_ADJ_OAS_MID")," ")))</f>
        <v/>
      </c>
      <c r="S2179" s="7" t="str">
        <f t="shared" si="34"/>
        <v xml:space="preserve"> </v>
      </c>
      <c r="T2179" t="s">
        <v>105</v>
      </c>
      <c r="U2179" t="s">
        <v>105</v>
      </c>
      <c r="AG2179">
        <v>-9.8900000000000008E-4</v>
      </c>
    </row>
    <row r="2180" spans="1:33" x14ac:dyDescent="0.25">
      <c r="N2180" s="7" t="str">
        <f>IF(ISNUMBER(_xll.BDP($C2180, "DELTA_MID")),_xll.BDP($C2180, "DELTA_MID")," ")</f>
        <v xml:space="preserve"> </v>
      </c>
      <c r="O2180" s="7" t="str">
        <f>IF(ISNUMBER(N2180),_xll.BDP($C2180, "OPT_UNDL_TICKER"),"")</f>
        <v/>
      </c>
      <c r="P2180" s="8" t="str">
        <f>IF(ISNUMBER(N2180),_xll.BDP($C2180, "OPT_UNDL_PX")," ")</f>
        <v xml:space="preserve"> </v>
      </c>
      <c r="Q2180" s="7" t="str">
        <f>IF(ISNUMBER(N2180),+G2180*_xll.BDP($C2180, "PX_POS_MULT_FACTOR")*P2180/K2180," ")</f>
        <v xml:space="preserve"> </v>
      </c>
      <c r="R2180" s="8" t="str">
        <f>IF(OR($A2180="TUA",$A2180="TYA"),"",IF(ISNUMBER(_xll.BDP($C2180,"DUR_ADJ_OAS_MID")),_xll.BDP($C2180,"DUR_ADJ_OAS_MID"),IF(ISNUMBER(_xll.BDP($E2180&amp;" ISIN","DUR_ADJ_OAS_MID")),_xll.BDP($E2180&amp;" ISIN","DUR_ADJ_OAS_MID")," ")))</f>
        <v xml:space="preserve"> </v>
      </c>
      <c r="S2180" s="7" t="str">
        <f t="shared" si="34"/>
        <v xml:space="preserve"> </v>
      </c>
    </row>
    <row r="2181" spans="1:33" x14ac:dyDescent="0.25">
      <c r="A2181" t="s">
        <v>5713</v>
      </c>
      <c r="B2181" t="s">
        <v>5762</v>
      </c>
      <c r="C2181" t="s">
        <v>5762</v>
      </c>
      <c r="F2181" t="s">
        <v>5763</v>
      </c>
      <c r="G2181" s="1">
        <v>-5</v>
      </c>
      <c r="H2181" s="1">
        <v>1.925</v>
      </c>
      <c r="I2181" s="2">
        <v>-962.5</v>
      </c>
      <c r="J2181" s="3">
        <v>-1.394E-5</v>
      </c>
      <c r="K2181" s="4">
        <v>69058865.099999994</v>
      </c>
      <c r="L2181" s="5">
        <v>2725001</v>
      </c>
      <c r="M2181" s="6">
        <v>25.342693489999998</v>
      </c>
      <c r="N2181" s="7">
        <f>IF(ISNUMBER(_xll.BDP($C2181, "DELTA_MID")),_xll.BDP($C2181, "DELTA_MID")," ")</f>
        <v>-7.1510000000000002E-3</v>
      </c>
      <c r="O2181" s="7" t="str">
        <f>IF(ISNUMBER(N2181),_xll.BDP($C2181, "OPT_UNDL_TICKER"),"")</f>
        <v>NDX</v>
      </c>
      <c r="P2181" s="8">
        <f>IF(ISNUMBER(N2181),_xll.BDP($C2181, "OPT_UNDL_PX")," ")</f>
        <v>25939.74</v>
      </c>
      <c r="Q2181" s="7">
        <f>IF(ISNUMBER(N2181),+G2181*_xll.BDP($C2181, "PX_POS_MULT_FACTOR")*P2181/K2181," ")</f>
        <v>-0.18780890738964665</v>
      </c>
      <c r="R2181" s="8" t="str">
        <f>IF(OR($A2181="TUA",$A2181="TYA"),"",IF(ISNUMBER(_xll.BDP($C2181,"DUR_ADJ_OAS_MID")),_xll.BDP($C2181,"DUR_ADJ_OAS_MID"),IF(ISNUMBER(_xll.BDP($E2181&amp;" ISIN","DUR_ADJ_OAS_MID")),_xll.BDP($E2181&amp;" ISIN","DUR_ADJ_OAS_MID")," ")))</f>
        <v xml:space="preserve"> </v>
      </c>
      <c r="S2181" s="7">
        <f t="shared" si="34"/>
        <v>1.3430214967433633E-3</v>
      </c>
      <c r="T2181" t="s">
        <v>5763</v>
      </c>
      <c r="U2181" t="s">
        <v>52</v>
      </c>
    </row>
    <row r="2182" spans="1:33" x14ac:dyDescent="0.25">
      <c r="A2182" t="s">
        <v>5713</v>
      </c>
      <c r="B2182" t="s">
        <v>5764</v>
      </c>
      <c r="C2182" t="s">
        <v>5764</v>
      </c>
      <c r="F2182" t="s">
        <v>5765</v>
      </c>
      <c r="G2182" s="1">
        <v>5</v>
      </c>
      <c r="H2182" s="1">
        <v>11.5</v>
      </c>
      <c r="I2182" s="2">
        <v>5750</v>
      </c>
      <c r="J2182" s="3">
        <v>8.3259999999999999E-5</v>
      </c>
      <c r="K2182" s="4">
        <v>69058865.099999994</v>
      </c>
      <c r="L2182" s="5">
        <v>2725001</v>
      </c>
      <c r="M2182" s="6">
        <v>25.342693489999998</v>
      </c>
      <c r="N2182" s="7">
        <f>IF(ISNUMBER(_xll.BDP($C2182, "DELTA_MID")),_xll.BDP($C2182, "DELTA_MID")," ")</f>
        <v>-3.8948000000000003E-2</v>
      </c>
      <c r="O2182" s="7" t="str">
        <f>IF(ISNUMBER(N2182),_xll.BDP($C2182, "OPT_UNDL_TICKER"),"")</f>
        <v>NDX</v>
      </c>
      <c r="P2182" s="8">
        <f>IF(ISNUMBER(N2182),_xll.BDP($C2182, "OPT_UNDL_PX")," ")</f>
        <v>25939.74</v>
      </c>
      <c r="Q2182" s="7">
        <f>IF(ISNUMBER(N2182),+G2182*_xll.BDP($C2182, "PX_POS_MULT_FACTOR")*P2182/K2182," ")</f>
        <v>0.18780890738964665</v>
      </c>
      <c r="R2182" s="8" t="str">
        <f>IF(OR($A2182="TUA",$A2182="TYA"),"",IF(ISNUMBER(_xll.BDP($C2182,"DUR_ADJ_OAS_MID")),_xll.BDP($C2182,"DUR_ADJ_OAS_MID"),IF(ISNUMBER(_xll.BDP($E2182&amp;" ISIN","DUR_ADJ_OAS_MID")),_xll.BDP($E2182&amp;" ISIN","DUR_ADJ_OAS_MID")," ")))</f>
        <v xml:space="preserve"> </v>
      </c>
      <c r="S2182" s="7">
        <f t="shared" si="34"/>
        <v>-7.3147813250119586E-3</v>
      </c>
      <c r="T2182" t="s">
        <v>5765</v>
      </c>
      <c r="U2182" t="s">
        <v>52</v>
      </c>
    </row>
    <row r="2183" spans="1:33" x14ac:dyDescent="0.25">
      <c r="A2183" t="s">
        <v>5713</v>
      </c>
      <c r="B2183" t="s">
        <v>5766</v>
      </c>
      <c r="C2183" t="s">
        <v>5766</v>
      </c>
      <c r="F2183" t="s">
        <v>5767</v>
      </c>
      <c r="G2183" s="1">
        <v>-2000000</v>
      </c>
      <c r="H2183" s="1">
        <v>2.7983000000000001E-2</v>
      </c>
      <c r="I2183" s="2">
        <v>-55966</v>
      </c>
      <c r="J2183" s="3">
        <v>-8.1041000000000001E-4</v>
      </c>
      <c r="K2183" s="4">
        <v>69058865.099999994</v>
      </c>
      <c r="L2183" s="5">
        <v>2725001</v>
      </c>
      <c r="M2183" s="6">
        <v>25.342693489999998</v>
      </c>
      <c r="N2183" s="7" t="str">
        <f>IF(ISNUMBER(_xll.BDP($C2183, "DELTA_MID")),_xll.BDP($C2183, "DELTA_MID")," ")</f>
        <v xml:space="preserve"> </v>
      </c>
      <c r="O2183" s="7" t="str">
        <f>IF(ISNUMBER(N2183),_xll.BDP($C2183, "OPT_UNDL_TICKER"),"")</f>
        <v/>
      </c>
      <c r="P2183" s="8" t="str">
        <f>IF(ISNUMBER(N2183),_xll.BDP($C2183, "OPT_UNDL_PX")," ")</f>
        <v xml:space="preserve"> </v>
      </c>
      <c r="Q2183" s="7" t="str">
        <f>IF(ISNUMBER(N2183),+G2183*_xll.BDP($C2183, "PX_POS_MULT_FACTOR")*P2183/K2183," ")</f>
        <v xml:space="preserve"> </v>
      </c>
      <c r="R2183" s="8" t="str">
        <f>IF(OR($A2183="TUA",$A2183="TYA"),"",IF(ISNUMBER(_xll.BDP($C2183,"DUR_ADJ_OAS_MID")),_xll.BDP($C2183,"DUR_ADJ_OAS_MID"),IF(ISNUMBER(_xll.BDP($E2183&amp;" ISIN","DUR_ADJ_OAS_MID")),_xll.BDP($E2183&amp;" ISIN","DUR_ADJ_OAS_MID")," ")))</f>
        <v xml:space="preserve"> </v>
      </c>
      <c r="S2183" s="7" t="str">
        <f t="shared" si="34"/>
        <v xml:space="preserve"> </v>
      </c>
      <c r="T2183" t="s">
        <v>5767</v>
      </c>
      <c r="U2183" t="s">
        <v>52</v>
      </c>
    </row>
    <row r="2184" spans="1:33" x14ac:dyDescent="0.25">
      <c r="A2184" t="s">
        <v>5713</v>
      </c>
      <c r="B2184" t="s">
        <v>5768</v>
      </c>
      <c r="C2184" t="s">
        <v>5768</v>
      </c>
      <c r="F2184" t="s">
        <v>5769</v>
      </c>
      <c r="G2184" s="1">
        <v>-3000000</v>
      </c>
      <c r="H2184" s="1">
        <v>4.8399999999999999E-2</v>
      </c>
      <c r="I2184" s="2">
        <v>-145200</v>
      </c>
      <c r="J2184" s="3">
        <v>-2.1025499999999999E-3</v>
      </c>
      <c r="K2184" s="4">
        <v>69058865.099999994</v>
      </c>
      <c r="L2184" s="5">
        <v>2725001</v>
      </c>
      <c r="M2184" s="6">
        <v>25.342693489999998</v>
      </c>
      <c r="N2184" s="7" t="str">
        <f>IF(ISNUMBER(_xll.BDP($C2184, "DELTA_MID")),_xll.BDP($C2184, "DELTA_MID")," ")</f>
        <v xml:space="preserve"> </v>
      </c>
      <c r="O2184" s="7" t="str">
        <f>IF(ISNUMBER(N2184),_xll.BDP($C2184, "OPT_UNDL_TICKER"),"")</f>
        <v/>
      </c>
      <c r="P2184" s="8" t="str">
        <f>IF(ISNUMBER(N2184),_xll.BDP($C2184, "OPT_UNDL_PX")," ")</f>
        <v xml:space="preserve"> </v>
      </c>
      <c r="Q2184" s="7" t="str">
        <f>IF(ISNUMBER(N2184),+G2184*_xll.BDP($C2184, "PX_POS_MULT_FACTOR")*P2184/K2184," ")</f>
        <v xml:space="preserve"> </v>
      </c>
      <c r="R2184" s="8" t="str">
        <f>IF(OR($A2184="TUA",$A2184="TYA"),"",IF(ISNUMBER(_xll.BDP($C2184,"DUR_ADJ_OAS_MID")),_xll.BDP($C2184,"DUR_ADJ_OAS_MID"),IF(ISNUMBER(_xll.BDP($E2184&amp;" ISIN","DUR_ADJ_OAS_MID")),_xll.BDP($E2184&amp;" ISIN","DUR_ADJ_OAS_MID")," ")))</f>
        <v xml:space="preserve"> </v>
      </c>
      <c r="S2184" s="7" t="str">
        <f t="shared" si="34"/>
        <v xml:space="preserve"> </v>
      </c>
      <c r="T2184" t="s">
        <v>5769</v>
      </c>
      <c r="U2184" t="s">
        <v>52</v>
      </c>
    </row>
    <row r="2185" spans="1:33" x14ac:dyDescent="0.25">
      <c r="A2185" t="s">
        <v>5713</v>
      </c>
      <c r="B2185" t="s">
        <v>5768</v>
      </c>
      <c r="C2185" t="s">
        <v>5768</v>
      </c>
      <c r="F2185" t="s">
        <v>5770</v>
      </c>
      <c r="G2185" s="1">
        <v>-1500000</v>
      </c>
      <c r="H2185" s="1">
        <v>4.9599999999999998E-2</v>
      </c>
      <c r="I2185" s="2">
        <v>-74400</v>
      </c>
      <c r="J2185" s="3">
        <v>-1.07734E-3</v>
      </c>
      <c r="K2185" s="4">
        <v>69058865.099999994</v>
      </c>
      <c r="L2185" s="5">
        <v>2725001</v>
      </c>
      <c r="M2185" s="6">
        <v>25.342693489999998</v>
      </c>
      <c r="N2185" s="7" t="str">
        <f>IF(ISNUMBER(_xll.BDP($C2185, "DELTA_MID")),_xll.BDP($C2185, "DELTA_MID")," ")</f>
        <v xml:space="preserve"> </v>
      </c>
      <c r="O2185" s="7" t="str">
        <f>IF(ISNUMBER(N2185),_xll.BDP($C2185, "OPT_UNDL_TICKER"),"")</f>
        <v/>
      </c>
      <c r="P2185" s="8" t="str">
        <f>IF(ISNUMBER(N2185),_xll.BDP($C2185, "OPT_UNDL_PX")," ")</f>
        <v xml:space="preserve"> </v>
      </c>
      <c r="Q2185" s="7" t="str">
        <f>IF(ISNUMBER(N2185),+G2185*_xll.BDP($C2185, "PX_POS_MULT_FACTOR")*P2185/K2185," ")</f>
        <v xml:space="preserve"> </v>
      </c>
      <c r="R2185" s="8" t="str">
        <f>IF(OR($A2185="TUA",$A2185="TYA"),"",IF(ISNUMBER(_xll.BDP($C2185,"DUR_ADJ_OAS_MID")),_xll.BDP($C2185,"DUR_ADJ_OAS_MID"),IF(ISNUMBER(_xll.BDP($E2185&amp;" ISIN","DUR_ADJ_OAS_MID")),_xll.BDP($E2185&amp;" ISIN","DUR_ADJ_OAS_MID")," ")))</f>
        <v xml:space="preserve"> </v>
      </c>
      <c r="S2185" s="7" t="str">
        <f t="shared" si="34"/>
        <v xml:space="preserve"> </v>
      </c>
      <c r="T2185" t="s">
        <v>5770</v>
      </c>
      <c r="U2185" t="s">
        <v>52</v>
      </c>
    </row>
    <row r="2186" spans="1:33" x14ac:dyDescent="0.25">
      <c r="A2186" t="s">
        <v>5713</v>
      </c>
      <c r="B2186" t="s">
        <v>5771</v>
      </c>
      <c r="C2186" t="s">
        <v>5771</v>
      </c>
      <c r="F2186" t="s">
        <v>5772</v>
      </c>
      <c r="G2186" s="1">
        <v>-1000000</v>
      </c>
      <c r="H2186" s="1">
        <v>3.9300000000000002E-2</v>
      </c>
      <c r="I2186" s="2">
        <v>-39300</v>
      </c>
      <c r="J2186" s="3">
        <v>-5.6908000000000002E-4</v>
      </c>
      <c r="K2186" s="4">
        <v>69058865.099999994</v>
      </c>
      <c r="L2186" s="5">
        <v>2725001</v>
      </c>
      <c r="M2186" s="6">
        <v>25.342693489999998</v>
      </c>
      <c r="N2186" s="7" t="str">
        <f>IF(ISNUMBER(_xll.BDP($C2186, "DELTA_MID")),_xll.BDP($C2186, "DELTA_MID")," ")</f>
        <v xml:space="preserve"> </v>
      </c>
      <c r="O2186" s="7" t="str">
        <f>IF(ISNUMBER(N2186),_xll.BDP($C2186, "OPT_UNDL_TICKER"),"")</f>
        <v/>
      </c>
      <c r="P2186" s="8" t="str">
        <f>IF(ISNUMBER(N2186),_xll.BDP($C2186, "OPT_UNDL_PX")," ")</f>
        <v xml:space="preserve"> </v>
      </c>
      <c r="Q2186" s="7" t="str">
        <f>IF(ISNUMBER(N2186),+G2186*_xll.BDP($C2186, "PX_POS_MULT_FACTOR")*P2186/K2186," ")</f>
        <v xml:space="preserve"> </v>
      </c>
      <c r="R2186" s="8" t="str">
        <f>IF(OR($A2186="TUA",$A2186="TYA"),"",IF(ISNUMBER(_xll.BDP($C2186,"DUR_ADJ_OAS_MID")),_xll.BDP($C2186,"DUR_ADJ_OAS_MID"),IF(ISNUMBER(_xll.BDP($E2186&amp;" ISIN","DUR_ADJ_OAS_MID")),_xll.BDP($E2186&amp;" ISIN","DUR_ADJ_OAS_MID")," ")))</f>
        <v xml:space="preserve"> </v>
      </c>
      <c r="S2186" s="7" t="str">
        <f t="shared" si="34"/>
        <v xml:space="preserve"> </v>
      </c>
      <c r="T2186" t="s">
        <v>5772</v>
      </c>
      <c r="U2186" t="s">
        <v>52</v>
      </c>
    </row>
    <row r="2187" spans="1:33" x14ac:dyDescent="0.25">
      <c r="A2187" t="s">
        <v>5713</v>
      </c>
      <c r="B2187" t="s">
        <v>5773</v>
      </c>
      <c r="C2187" t="s">
        <v>5773</v>
      </c>
      <c r="F2187" t="s">
        <v>5774</v>
      </c>
      <c r="G2187" s="1">
        <v>-5000000</v>
      </c>
      <c r="H2187" s="1">
        <v>2.1700000000000001E-2</v>
      </c>
      <c r="I2187" s="2">
        <v>-108500</v>
      </c>
      <c r="J2187" s="3">
        <v>-1.5711200000000001E-3</v>
      </c>
      <c r="K2187" s="4">
        <v>69058865.099999994</v>
      </c>
      <c r="L2187" s="5">
        <v>2725001</v>
      </c>
      <c r="M2187" s="6">
        <v>25.342693489999998</v>
      </c>
      <c r="N2187" s="7" t="str">
        <f>IF(ISNUMBER(_xll.BDP($C2187, "DELTA_MID")),_xll.BDP($C2187, "DELTA_MID")," ")</f>
        <v xml:space="preserve"> </v>
      </c>
      <c r="O2187" s="7" t="str">
        <f>IF(ISNUMBER(N2187),_xll.BDP($C2187, "OPT_UNDL_TICKER"),"")</f>
        <v/>
      </c>
      <c r="P2187" s="8" t="str">
        <f>IF(ISNUMBER(N2187),_xll.BDP($C2187, "OPT_UNDL_PX")," ")</f>
        <v xml:space="preserve"> </v>
      </c>
      <c r="Q2187" s="7" t="str">
        <f>IF(ISNUMBER(N2187),+G2187*_xll.BDP($C2187, "PX_POS_MULT_FACTOR")*P2187/K2187," ")</f>
        <v xml:space="preserve"> </v>
      </c>
      <c r="R2187" s="8" t="str">
        <f>IF(OR($A2187="TUA",$A2187="TYA"),"",IF(ISNUMBER(_xll.BDP($C2187,"DUR_ADJ_OAS_MID")),_xll.BDP($C2187,"DUR_ADJ_OAS_MID"),IF(ISNUMBER(_xll.BDP($E2187&amp;" ISIN","DUR_ADJ_OAS_MID")),_xll.BDP($E2187&amp;" ISIN","DUR_ADJ_OAS_MID")," ")))</f>
        <v xml:space="preserve"> </v>
      </c>
      <c r="S2187" s="7" t="str">
        <f t="shared" si="34"/>
        <v xml:space="preserve"> </v>
      </c>
      <c r="T2187" t="s">
        <v>5774</v>
      </c>
      <c r="U2187" t="s">
        <v>52</v>
      </c>
    </row>
    <row r="2188" spans="1:33" x14ac:dyDescent="0.25">
      <c r="A2188" t="s">
        <v>5713</v>
      </c>
      <c r="B2188" t="s">
        <v>5775</v>
      </c>
      <c r="C2188" t="s">
        <v>5775</v>
      </c>
      <c r="F2188" t="s">
        <v>5776</v>
      </c>
      <c r="G2188" s="1">
        <v>-2000000</v>
      </c>
      <c r="H2188" s="1">
        <v>2.8400000000000002E-2</v>
      </c>
      <c r="I2188" s="2">
        <v>-56800</v>
      </c>
      <c r="J2188" s="3">
        <v>-8.2249000000000005E-4</v>
      </c>
      <c r="K2188" s="4">
        <v>69058865.099999994</v>
      </c>
      <c r="L2188" s="5">
        <v>2725001</v>
      </c>
      <c r="M2188" s="6">
        <v>25.342693489999998</v>
      </c>
      <c r="N2188" s="7" t="str">
        <f>IF(ISNUMBER(_xll.BDP($C2188, "DELTA_MID")),_xll.BDP($C2188, "DELTA_MID")," ")</f>
        <v xml:space="preserve"> </v>
      </c>
      <c r="O2188" s="7" t="str">
        <f>IF(ISNUMBER(N2188),_xll.BDP($C2188, "OPT_UNDL_TICKER"),"")</f>
        <v/>
      </c>
      <c r="P2188" s="8" t="str">
        <f>IF(ISNUMBER(N2188),_xll.BDP($C2188, "OPT_UNDL_PX")," ")</f>
        <v xml:space="preserve"> </v>
      </c>
      <c r="Q2188" s="7" t="str">
        <f>IF(ISNUMBER(N2188),+G2188*_xll.BDP($C2188, "PX_POS_MULT_FACTOR")*P2188/K2188," ")</f>
        <v xml:space="preserve"> </v>
      </c>
      <c r="R2188" s="8" t="str">
        <f>IF(OR($A2188="TUA",$A2188="TYA"),"",IF(ISNUMBER(_xll.BDP($C2188,"DUR_ADJ_OAS_MID")),_xll.BDP($C2188,"DUR_ADJ_OAS_MID"),IF(ISNUMBER(_xll.BDP($E2188&amp;" ISIN","DUR_ADJ_OAS_MID")),_xll.BDP($E2188&amp;" ISIN","DUR_ADJ_OAS_MID")," ")))</f>
        <v xml:space="preserve"> </v>
      </c>
      <c r="S2188" s="7" t="str">
        <f t="shared" si="34"/>
        <v xml:space="preserve"> </v>
      </c>
      <c r="T2188" t="s">
        <v>5776</v>
      </c>
      <c r="U2188" t="s">
        <v>52</v>
      </c>
    </row>
    <row r="2189" spans="1:33" x14ac:dyDescent="0.25">
      <c r="A2189" t="s">
        <v>5713</v>
      </c>
      <c r="B2189" t="s">
        <v>5775</v>
      </c>
      <c r="C2189" t="s">
        <v>5775</v>
      </c>
      <c r="F2189" t="s">
        <v>5777</v>
      </c>
      <c r="G2189" s="1">
        <v>-10000000</v>
      </c>
      <c r="H2189" s="1">
        <v>2.4837999999999999E-2</v>
      </c>
      <c r="I2189" s="2">
        <v>-248382.5</v>
      </c>
      <c r="J2189" s="3">
        <v>-3.5966800000000001E-3</v>
      </c>
      <c r="K2189" s="4">
        <v>69058865.099999994</v>
      </c>
      <c r="L2189" s="5">
        <v>2725001</v>
      </c>
      <c r="M2189" s="6">
        <v>25.342693489999998</v>
      </c>
      <c r="N2189" s="7" t="str">
        <f>IF(ISNUMBER(_xll.BDP($C2189, "DELTA_MID")),_xll.BDP($C2189, "DELTA_MID")," ")</f>
        <v xml:space="preserve"> </v>
      </c>
      <c r="O2189" s="7" t="str">
        <f>IF(ISNUMBER(N2189),_xll.BDP($C2189, "OPT_UNDL_TICKER"),"")</f>
        <v/>
      </c>
      <c r="P2189" s="8" t="str">
        <f>IF(ISNUMBER(N2189),_xll.BDP($C2189, "OPT_UNDL_PX")," ")</f>
        <v xml:space="preserve"> </v>
      </c>
      <c r="Q2189" s="7" t="str">
        <f>IF(ISNUMBER(N2189),+G2189*_xll.BDP($C2189, "PX_POS_MULT_FACTOR")*P2189/K2189," ")</f>
        <v xml:space="preserve"> </v>
      </c>
      <c r="R2189" s="8" t="str">
        <f>IF(OR($A2189="TUA",$A2189="TYA"),"",IF(ISNUMBER(_xll.BDP($C2189,"DUR_ADJ_OAS_MID")),_xll.BDP($C2189,"DUR_ADJ_OAS_MID"),IF(ISNUMBER(_xll.BDP($E2189&amp;" ISIN","DUR_ADJ_OAS_MID")),_xll.BDP($E2189&amp;" ISIN","DUR_ADJ_OAS_MID")," ")))</f>
        <v xml:space="preserve"> </v>
      </c>
      <c r="S2189" s="7" t="str">
        <f t="shared" si="34"/>
        <v xml:space="preserve"> </v>
      </c>
      <c r="T2189" t="s">
        <v>5777</v>
      </c>
      <c r="U2189" t="s">
        <v>52</v>
      </c>
    </row>
    <row r="2190" spans="1:33" x14ac:dyDescent="0.25">
      <c r="A2190" t="s">
        <v>5713</v>
      </c>
      <c r="B2190" t="s">
        <v>5775</v>
      </c>
      <c r="C2190" t="s">
        <v>5775</v>
      </c>
      <c r="F2190" t="s">
        <v>5778</v>
      </c>
      <c r="G2190" s="1">
        <v>-5000000</v>
      </c>
      <c r="H2190" s="1">
        <v>2.6700000000000002E-2</v>
      </c>
      <c r="I2190" s="2">
        <v>-133500</v>
      </c>
      <c r="J2190" s="3">
        <v>-1.9331299999999999E-3</v>
      </c>
      <c r="K2190" s="4">
        <v>69058865.099999994</v>
      </c>
      <c r="L2190" s="5">
        <v>2725001</v>
      </c>
      <c r="M2190" s="6">
        <v>25.342693489999998</v>
      </c>
      <c r="N2190" s="7" t="str">
        <f>IF(ISNUMBER(_xll.BDP($C2190, "DELTA_MID")),_xll.BDP($C2190, "DELTA_MID")," ")</f>
        <v xml:space="preserve"> </v>
      </c>
      <c r="O2190" s="7" t="str">
        <f>IF(ISNUMBER(N2190),_xll.BDP($C2190, "OPT_UNDL_TICKER"),"")</f>
        <v/>
      </c>
      <c r="P2190" s="8" t="str">
        <f>IF(ISNUMBER(N2190),_xll.BDP($C2190, "OPT_UNDL_PX")," ")</f>
        <v xml:space="preserve"> </v>
      </c>
      <c r="Q2190" s="7" t="str">
        <f>IF(ISNUMBER(N2190),+G2190*_xll.BDP($C2190, "PX_POS_MULT_FACTOR")*P2190/K2190," ")</f>
        <v xml:space="preserve"> </v>
      </c>
      <c r="R2190" s="8" t="str">
        <f>IF(OR($A2190="TUA",$A2190="TYA"),"",IF(ISNUMBER(_xll.BDP($C2190,"DUR_ADJ_OAS_MID")),_xll.BDP($C2190,"DUR_ADJ_OAS_MID"),IF(ISNUMBER(_xll.BDP($E2190&amp;" ISIN","DUR_ADJ_OAS_MID")),_xll.BDP($E2190&amp;" ISIN","DUR_ADJ_OAS_MID")," ")))</f>
        <v xml:space="preserve"> </v>
      </c>
      <c r="S2190" s="7" t="str">
        <f t="shared" si="34"/>
        <v xml:space="preserve"> </v>
      </c>
      <c r="T2190" t="s">
        <v>5778</v>
      </c>
      <c r="U2190" t="s">
        <v>52</v>
      </c>
    </row>
    <row r="2191" spans="1:33" x14ac:dyDescent="0.25">
      <c r="A2191" t="s">
        <v>5713</v>
      </c>
      <c r="B2191" t="s">
        <v>5779</v>
      </c>
      <c r="C2191" t="s">
        <v>5779</v>
      </c>
      <c r="F2191" t="s">
        <v>5780</v>
      </c>
      <c r="G2191" s="1">
        <v>-8000000</v>
      </c>
      <c r="H2191" s="1">
        <v>9.7999999999999997E-3</v>
      </c>
      <c r="I2191" s="2">
        <v>-78400</v>
      </c>
      <c r="J2191" s="3">
        <v>-1.1352599999999999E-3</v>
      </c>
      <c r="K2191" s="4">
        <v>69058865.099999994</v>
      </c>
      <c r="L2191" s="5">
        <v>2725001</v>
      </c>
      <c r="M2191" s="6">
        <v>25.342693489999998</v>
      </c>
      <c r="N2191" s="7" t="str">
        <f>IF(ISNUMBER(_xll.BDP($C2191, "DELTA_MID")),_xll.BDP($C2191, "DELTA_MID")," ")</f>
        <v xml:space="preserve"> </v>
      </c>
      <c r="O2191" s="7" t="str">
        <f>IF(ISNUMBER(N2191),_xll.BDP($C2191, "OPT_UNDL_TICKER"),"")</f>
        <v/>
      </c>
      <c r="P2191" s="8" t="str">
        <f>IF(ISNUMBER(N2191),_xll.BDP($C2191, "OPT_UNDL_PX")," ")</f>
        <v xml:space="preserve"> </v>
      </c>
      <c r="Q2191" s="7" t="str">
        <f>IF(ISNUMBER(N2191),+G2191*_xll.BDP($C2191, "PX_POS_MULT_FACTOR")*P2191/K2191," ")</f>
        <v xml:space="preserve"> </v>
      </c>
      <c r="R2191" s="8" t="str">
        <f>IF(OR($A2191="TUA",$A2191="TYA"),"",IF(ISNUMBER(_xll.BDP($C2191,"DUR_ADJ_OAS_MID")),_xll.BDP($C2191,"DUR_ADJ_OAS_MID"),IF(ISNUMBER(_xll.BDP($E2191&amp;" ISIN","DUR_ADJ_OAS_MID")),_xll.BDP($E2191&amp;" ISIN","DUR_ADJ_OAS_MID")," ")))</f>
        <v xml:space="preserve"> </v>
      </c>
      <c r="S2191" s="7" t="str">
        <f t="shared" si="34"/>
        <v xml:space="preserve"> </v>
      </c>
      <c r="T2191" t="s">
        <v>5780</v>
      </c>
      <c r="U2191" t="s">
        <v>52</v>
      </c>
    </row>
    <row r="2192" spans="1:33" x14ac:dyDescent="0.25">
      <c r="A2192" t="s">
        <v>5713</v>
      </c>
      <c r="B2192" t="s">
        <v>5779</v>
      </c>
      <c r="C2192" t="s">
        <v>5779</v>
      </c>
      <c r="F2192" t="s">
        <v>5781</v>
      </c>
      <c r="G2192" s="1">
        <v>-5000000</v>
      </c>
      <c r="H2192" s="1">
        <v>8.8529999999999998E-3</v>
      </c>
      <c r="I2192" s="2">
        <v>-44262.75</v>
      </c>
      <c r="J2192" s="3">
        <v>-6.4094E-4</v>
      </c>
      <c r="K2192" s="4">
        <v>69058865.099999994</v>
      </c>
      <c r="L2192" s="5">
        <v>2725001</v>
      </c>
      <c r="M2192" s="6">
        <v>25.342693489999998</v>
      </c>
      <c r="N2192" s="7" t="str">
        <f>IF(ISNUMBER(_xll.BDP($C2192, "DELTA_MID")),_xll.BDP($C2192, "DELTA_MID")," ")</f>
        <v xml:space="preserve"> </v>
      </c>
      <c r="O2192" s="7" t="str">
        <f>IF(ISNUMBER(N2192),_xll.BDP($C2192, "OPT_UNDL_TICKER"),"")</f>
        <v/>
      </c>
      <c r="P2192" s="8" t="str">
        <f>IF(ISNUMBER(N2192),_xll.BDP($C2192, "OPT_UNDL_PX")," ")</f>
        <v xml:space="preserve"> </v>
      </c>
      <c r="Q2192" s="7" t="str">
        <f>IF(ISNUMBER(N2192),+G2192*_xll.BDP($C2192, "PX_POS_MULT_FACTOR")*P2192/K2192," ")</f>
        <v xml:space="preserve"> </v>
      </c>
      <c r="R2192" s="8" t="str">
        <f>IF(OR($A2192="TUA",$A2192="TYA"),"",IF(ISNUMBER(_xll.BDP($C2192,"DUR_ADJ_OAS_MID")),_xll.BDP($C2192,"DUR_ADJ_OAS_MID"),IF(ISNUMBER(_xll.BDP($E2192&amp;" ISIN","DUR_ADJ_OAS_MID")),_xll.BDP($E2192&amp;" ISIN","DUR_ADJ_OAS_MID")," ")))</f>
        <v xml:space="preserve"> </v>
      </c>
      <c r="S2192" s="7" t="str">
        <f t="shared" si="34"/>
        <v xml:space="preserve"> </v>
      </c>
      <c r="T2192" t="s">
        <v>5781</v>
      </c>
      <c r="U2192" t="s">
        <v>52</v>
      </c>
    </row>
    <row r="2193" spans="1:21" x14ac:dyDescent="0.25">
      <c r="A2193" t="s">
        <v>5713</v>
      </c>
      <c r="B2193" t="s">
        <v>5782</v>
      </c>
      <c r="C2193" t="s">
        <v>5782</v>
      </c>
      <c r="F2193" t="s">
        <v>5783</v>
      </c>
      <c r="G2193" s="1">
        <v>-5000000</v>
      </c>
      <c r="H2193" s="1">
        <v>1.26E-2</v>
      </c>
      <c r="I2193" s="2">
        <v>-63000</v>
      </c>
      <c r="J2193" s="3">
        <v>-9.1226999999999996E-4</v>
      </c>
      <c r="K2193" s="4">
        <v>69058865.099999994</v>
      </c>
      <c r="L2193" s="5">
        <v>2725001</v>
      </c>
      <c r="M2193" s="6">
        <v>25.342693489999998</v>
      </c>
      <c r="N2193" s="7" t="str">
        <f>IF(ISNUMBER(_xll.BDP($C2193, "DELTA_MID")),_xll.BDP($C2193, "DELTA_MID")," ")</f>
        <v xml:space="preserve"> </v>
      </c>
      <c r="O2193" s="7" t="str">
        <f>IF(ISNUMBER(N2193),_xll.BDP($C2193, "OPT_UNDL_TICKER"),"")</f>
        <v/>
      </c>
      <c r="P2193" s="8" t="str">
        <f>IF(ISNUMBER(N2193),_xll.BDP($C2193, "OPT_UNDL_PX")," ")</f>
        <v xml:space="preserve"> </v>
      </c>
      <c r="Q2193" s="7" t="str">
        <f>IF(ISNUMBER(N2193),+G2193*_xll.BDP($C2193, "PX_POS_MULT_FACTOR")*P2193/K2193," ")</f>
        <v xml:space="preserve"> </v>
      </c>
      <c r="R2193" s="8" t="str">
        <f>IF(OR($A2193="TUA",$A2193="TYA"),"",IF(ISNUMBER(_xll.BDP($C2193,"DUR_ADJ_OAS_MID")),_xll.BDP($C2193,"DUR_ADJ_OAS_MID"),IF(ISNUMBER(_xll.BDP($E2193&amp;" ISIN","DUR_ADJ_OAS_MID")),_xll.BDP($E2193&amp;" ISIN","DUR_ADJ_OAS_MID")," ")))</f>
        <v xml:space="preserve"> </v>
      </c>
      <c r="S2193" s="7" t="str">
        <f t="shared" si="34"/>
        <v xml:space="preserve"> </v>
      </c>
      <c r="T2193" t="s">
        <v>5783</v>
      </c>
      <c r="U2193" t="s">
        <v>52</v>
      </c>
    </row>
    <row r="2194" spans="1:21" x14ac:dyDescent="0.25">
      <c r="A2194" t="s">
        <v>5713</v>
      </c>
      <c r="B2194" t="s">
        <v>5784</v>
      </c>
      <c r="C2194" t="s">
        <v>5784</v>
      </c>
      <c r="F2194" t="s">
        <v>5785</v>
      </c>
      <c r="G2194" s="1">
        <v>-1500000</v>
      </c>
      <c r="H2194" s="1">
        <v>1.3793E-2</v>
      </c>
      <c r="I2194" s="2">
        <v>-20689.91</v>
      </c>
      <c r="J2194" s="3">
        <v>-2.9960000000000002E-4</v>
      </c>
      <c r="K2194" s="4">
        <v>69058865.099999994</v>
      </c>
      <c r="L2194" s="5">
        <v>2725001</v>
      </c>
      <c r="M2194" s="6">
        <v>25.342693489999998</v>
      </c>
      <c r="N2194" s="7" t="str">
        <f>IF(ISNUMBER(_xll.BDP($C2194, "DELTA_MID")),_xll.BDP($C2194, "DELTA_MID")," ")</f>
        <v xml:space="preserve"> </v>
      </c>
      <c r="O2194" s="7" t="str">
        <f>IF(ISNUMBER(N2194),_xll.BDP($C2194, "OPT_UNDL_TICKER"),"")</f>
        <v/>
      </c>
      <c r="P2194" s="8" t="str">
        <f>IF(ISNUMBER(N2194),_xll.BDP($C2194, "OPT_UNDL_PX")," ")</f>
        <v xml:space="preserve"> </v>
      </c>
      <c r="Q2194" s="7" t="str">
        <f>IF(ISNUMBER(N2194),+G2194*_xll.BDP($C2194, "PX_POS_MULT_FACTOR")*P2194/K2194," ")</f>
        <v xml:space="preserve"> </v>
      </c>
      <c r="R2194" s="8" t="str">
        <f>IF(OR($A2194="TUA",$A2194="TYA"),"",IF(ISNUMBER(_xll.BDP($C2194,"DUR_ADJ_OAS_MID")),_xll.BDP($C2194,"DUR_ADJ_OAS_MID"),IF(ISNUMBER(_xll.BDP($E2194&amp;" ISIN","DUR_ADJ_OAS_MID")),_xll.BDP($E2194&amp;" ISIN","DUR_ADJ_OAS_MID")," ")))</f>
        <v xml:space="preserve"> </v>
      </c>
      <c r="S2194" s="7" t="str">
        <f t="shared" si="34"/>
        <v xml:space="preserve"> </v>
      </c>
      <c r="T2194" t="s">
        <v>5785</v>
      </c>
      <c r="U2194" t="s">
        <v>52</v>
      </c>
    </row>
    <row r="2195" spans="1:21" x14ac:dyDescent="0.25">
      <c r="A2195" t="s">
        <v>5713</v>
      </c>
      <c r="B2195" t="s">
        <v>5786</v>
      </c>
      <c r="C2195" t="s">
        <v>5786</v>
      </c>
      <c r="F2195" t="s">
        <v>5787</v>
      </c>
      <c r="G2195" s="1">
        <v>-2000000</v>
      </c>
      <c r="H2195" s="1">
        <v>2.9399999999999999E-2</v>
      </c>
      <c r="I2195" s="2">
        <v>-58800</v>
      </c>
      <c r="J2195" s="3">
        <v>-8.5145000000000001E-4</v>
      </c>
      <c r="K2195" s="4">
        <v>69058865.099999994</v>
      </c>
      <c r="L2195" s="5">
        <v>2725001</v>
      </c>
      <c r="M2195" s="6">
        <v>25.342693489999998</v>
      </c>
      <c r="N2195" s="7" t="str">
        <f>IF(ISNUMBER(_xll.BDP($C2195, "DELTA_MID")),_xll.BDP($C2195, "DELTA_MID")," ")</f>
        <v xml:space="preserve"> </v>
      </c>
      <c r="O2195" s="7" t="str">
        <f>IF(ISNUMBER(N2195),_xll.BDP($C2195, "OPT_UNDL_TICKER"),"")</f>
        <v/>
      </c>
      <c r="P2195" s="8" t="str">
        <f>IF(ISNUMBER(N2195),_xll.BDP($C2195, "OPT_UNDL_PX")," ")</f>
        <v xml:space="preserve"> </v>
      </c>
      <c r="Q2195" s="7" t="str">
        <f>IF(ISNUMBER(N2195),+G2195*_xll.BDP($C2195, "PX_POS_MULT_FACTOR")*P2195/K2195," ")</f>
        <v xml:space="preserve"> </v>
      </c>
      <c r="R2195" s="8" t="str">
        <f>IF(OR($A2195="TUA",$A2195="TYA"),"",IF(ISNUMBER(_xll.BDP($C2195,"DUR_ADJ_OAS_MID")),_xll.BDP($C2195,"DUR_ADJ_OAS_MID"),IF(ISNUMBER(_xll.BDP($E2195&amp;" ISIN","DUR_ADJ_OAS_MID")),_xll.BDP($E2195&amp;" ISIN","DUR_ADJ_OAS_MID")," ")))</f>
        <v xml:space="preserve"> </v>
      </c>
      <c r="S2195" s="7" t="str">
        <f t="shared" si="34"/>
        <v xml:space="preserve"> </v>
      </c>
      <c r="T2195" t="s">
        <v>5787</v>
      </c>
      <c r="U2195" t="s">
        <v>52</v>
      </c>
    </row>
    <row r="2196" spans="1:21" x14ac:dyDescent="0.25">
      <c r="A2196" t="s">
        <v>5713</v>
      </c>
      <c r="B2196" t="s">
        <v>5786</v>
      </c>
      <c r="C2196" t="s">
        <v>5786</v>
      </c>
      <c r="F2196" t="s">
        <v>5788</v>
      </c>
      <c r="G2196" s="1">
        <v>-3600000</v>
      </c>
      <c r="H2196" s="1">
        <v>2.64E-2</v>
      </c>
      <c r="I2196" s="2">
        <v>-95040</v>
      </c>
      <c r="J2196" s="3">
        <v>-1.37622E-3</v>
      </c>
      <c r="K2196" s="4">
        <v>69058865.099999994</v>
      </c>
      <c r="L2196" s="5">
        <v>2725001</v>
      </c>
      <c r="M2196" s="6">
        <v>25.342693489999998</v>
      </c>
      <c r="N2196" s="7" t="str">
        <f>IF(ISNUMBER(_xll.BDP($C2196, "DELTA_MID")),_xll.BDP($C2196, "DELTA_MID")," ")</f>
        <v xml:space="preserve"> </v>
      </c>
      <c r="O2196" s="7" t="str">
        <f>IF(ISNUMBER(N2196),_xll.BDP($C2196, "OPT_UNDL_TICKER"),"")</f>
        <v/>
      </c>
      <c r="P2196" s="8" t="str">
        <f>IF(ISNUMBER(N2196),_xll.BDP($C2196, "OPT_UNDL_PX")," ")</f>
        <v xml:space="preserve"> </v>
      </c>
      <c r="Q2196" s="7" t="str">
        <f>IF(ISNUMBER(N2196),+G2196*_xll.BDP($C2196, "PX_POS_MULT_FACTOR")*P2196/K2196," ")</f>
        <v xml:space="preserve"> </v>
      </c>
      <c r="R2196" s="8" t="str">
        <f>IF(OR($A2196="TUA",$A2196="TYA"),"",IF(ISNUMBER(_xll.BDP($C2196,"DUR_ADJ_OAS_MID")),_xll.BDP($C2196,"DUR_ADJ_OAS_MID"),IF(ISNUMBER(_xll.BDP($E2196&amp;" ISIN","DUR_ADJ_OAS_MID")),_xll.BDP($E2196&amp;" ISIN","DUR_ADJ_OAS_MID")," ")))</f>
        <v xml:space="preserve"> </v>
      </c>
      <c r="S2196" s="7" t="str">
        <f t="shared" si="34"/>
        <v xml:space="preserve"> </v>
      </c>
      <c r="T2196" t="s">
        <v>5788</v>
      </c>
      <c r="U2196" t="s">
        <v>52</v>
      </c>
    </row>
    <row r="2197" spans="1:21" x14ac:dyDescent="0.25">
      <c r="A2197" t="s">
        <v>5713</v>
      </c>
      <c r="B2197" t="s">
        <v>5789</v>
      </c>
      <c r="C2197" t="s">
        <v>5789</v>
      </c>
      <c r="F2197" t="s">
        <v>5790</v>
      </c>
      <c r="G2197" s="1">
        <v>-1500000</v>
      </c>
      <c r="H2197" s="1">
        <v>3.6200000000000003E-2</v>
      </c>
      <c r="I2197" s="2">
        <v>-54300</v>
      </c>
      <c r="J2197" s="3">
        <v>-7.8629000000000004E-4</v>
      </c>
      <c r="K2197" s="4">
        <v>69058865.099999994</v>
      </c>
      <c r="L2197" s="5">
        <v>2725001</v>
      </c>
      <c r="M2197" s="6">
        <v>25.342693489999998</v>
      </c>
      <c r="N2197" s="7" t="str">
        <f>IF(ISNUMBER(_xll.BDP($C2197, "DELTA_MID")),_xll.BDP($C2197, "DELTA_MID")," ")</f>
        <v xml:space="preserve"> </v>
      </c>
      <c r="O2197" s="7" t="str">
        <f>IF(ISNUMBER(N2197),_xll.BDP($C2197, "OPT_UNDL_TICKER"),"")</f>
        <v/>
      </c>
      <c r="P2197" s="8" t="str">
        <f>IF(ISNUMBER(N2197),_xll.BDP($C2197, "OPT_UNDL_PX")," ")</f>
        <v xml:space="preserve"> </v>
      </c>
      <c r="Q2197" s="7" t="str">
        <f>IF(ISNUMBER(N2197),+G2197*_xll.BDP($C2197, "PX_POS_MULT_FACTOR")*P2197/K2197," ")</f>
        <v xml:space="preserve"> </v>
      </c>
      <c r="R2197" s="8" t="str">
        <f>IF(OR($A2197="TUA",$A2197="TYA"),"",IF(ISNUMBER(_xll.BDP($C2197,"DUR_ADJ_OAS_MID")),_xll.BDP($C2197,"DUR_ADJ_OAS_MID"),IF(ISNUMBER(_xll.BDP($E2197&amp;" ISIN","DUR_ADJ_OAS_MID")),_xll.BDP($E2197&amp;" ISIN","DUR_ADJ_OAS_MID")," ")))</f>
        <v xml:space="preserve"> </v>
      </c>
      <c r="S2197" s="7" t="str">
        <f t="shared" si="34"/>
        <v xml:space="preserve"> </v>
      </c>
      <c r="T2197" t="s">
        <v>5790</v>
      </c>
      <c r="U2197" t="s">
        <v>52</v>
      </c>
    </row>
    <row r="2198" spans="1:21" x14ac:dyDescent="0.25">
      <c r="A2198" t="s">
        <v>5713</v>
      </c>
      <c r="B2198" t="s">
        <v>5789</v>
      </c>
      <c r="C2198" t="s">
        <v>5789</v>
      </c>
      <c r="F2198" t="s">
        <v>5791</v>
      </c>
      <c r="G2198" s="1">
        <v>-3500000</v>
      </c>
      <c r="H2198" s="1">
        <v>2.9485999999999998E-2</v>
      </c>
      <c r="I2198" s="2">
        <v>-103201.63</v>
      </c>
      <c r="J2198" s="3">
        <v>-1.4943999999999999E-3</v>
      </c>
      <c r="K2198" s="4">
        <v>69058865.099999994</v>
      </c>
      <c r="L2198" s="5">
        <v>2725001</v>
      </c>
      <c r="M2198" s="6">
        <v>25.342693489999998</v>
      </c>
      <c r="N2198" s="7" t="str">
        <f>IF(ISNUMBER(_xll.BDP($C2198, "DELTA_MID")),_xll.BDP($C2198, "DELTA_MID")," ")</f>
        <v xml:space="preserve"> </v>
      </c>
      <c r="O2198" s="7" t="str">
        <f>IF(ISNUMBER(N2198),_xll.BDP($C2198, "OPT_UNDL_TICKER"),"")</f>
        <v/>
      </c>
      <c r="P2198" s="8" t="str">
        <f>IF(ISNUMBER(N2198),_xll.BDP($C2198, "OPT_UNDL_PX")," ")</f>
        <v xml:space="preserve"> </v>
      </c>
      <c r="Q2198" s="7" t="str">
        <f>IF(ISNUMBER(N2198),+G2198*_xll.BDP($C2198, "PX_POS_MULT_FACTOR")*P2198/K2198," ")</f>
        <v xml:space="preserve"> </v>
      </c>
      <c r="R2198" s="8" t="str">
        <f>IF(OR($A2198="TUA",$A2198="TYA"),"",IF(ISNUMBER(_xll.BDP($C2198,"DUR_ADJ_OAS_MID")),_xll.BDP($C2198,"DUR_ADJ_OAS_MID"),IF(ISNUMBER(_xll.BDP($E2198&amp;" ISIN","DUR_ADJ_OAS_MID")),_xll.BDP($E2198&amp;" ISIN","DUR_ADJ_OAS_MID")," ")))</f>
        <v xml:space="preserve"> </v>
      </c>
      <c r="S2198" s="7" t="str">
        <f t="shared" si="34"/>
        <v xml:space="preserve"> </v>
      </c>
      <c r="T2198" t="s">
        <v>5791</v>
      </c>
      <c r="U2198" t="s">
        <v>52</v>
      </c>
    </row>
    <row r="2199" spans="1:21" x14ac:dyDescent="0.25">
      <c r="A2199" t="s">
        <v>5713</v>
      </c>
      <c r="B2199" t="s">
        <v>5789</v>
      </c>
      <c r="C2199" t="s">
        <v>5789</v>
      </c>
      <c r="F2199" t="s">
        <v>5792</v>
      </c>
      <c r="G2199" s="1">
        <v>-1600000</v>
      </c>
      <c r="H2199" s="1">
        <v>2.7927E-2</v>
      </c>
      <c r="I2199" s="2">
        <v>-44682.720000000001</v>
      </c>
      <c r="J2199" s="3">
        <v>-6.4702E-4</v>
      </c>
      <c r="K2199" s="4">
        <v>69058865.099999994</v>
      </c>
      <c r="L2199" s="5">
        <v>2725001</v>
      </c>
      <c r="M2199" s="6">
        <v>25.342693489999998</v>
      </c>
      <c r="N2199" s="7" t="str">
        <f>IF(ISNUMBER(_xll.BDP($C2199, "DELTA_MID")),_xll.BDP($C2199, "DELTA_MID")," ")</f>
        <v xml:space="preserve"> </v>
      </c>
      <c r="O2199" s="7" t="str">
        <f>IF(ISNUMBER(N2199),_xll.BDP($C2199, "OPT_UNDL_TICKER"),"")</f>
        <v/>
      </c>
      <c r="P2199" s="8" t="str">
        <f>IF(ISNUMBER(N2199),_xll.BDP($C2199, "OPT_UNDL_PX")," ")</f>
        <v xml:space="preserve"> </v>
      </c>
      <c r="Q2199" s="7" t="str">
        <f>IF(ISNUMBER(N2199),+G2199*_xll.BDP($C2199, "PX_POS_MULT_FACTOR")*P2199/K2199," ")</f>
        <v xml:space="preserve"> </v>
      </c>
      <c r="R2199" s="8" t="str">
        <f>IF(OR($A2199="TUA",$A2199="TYA"),"",IF(ISNUMBER(_xll.BDP($C2199,"DUR_ADJ_OAS_MID")),_xll.BDP($C2199,"DUR_ADJ_OAS_MID"),IF(ISNUMBER(_xll.BDP($E2199&amp;" ISIN","DUR_ADJ_OAS_MID")),_xll.BDP($E2199&amp;" ISIN","DUR_ADJ_OAS_MID")," ")))</f>
        <v xml:space="preserve"> </v>
      </c>
      <c r="S2199" s="7" t="str">
        <f t="shared" si="34"/>
        <v xml:space="preserve"> </v>
      </c>
      <c r="T2199" t="s">
        <v>5792</v>
      </c>
      <c r="U2199" t="s">
        <v>52</v>
      </c>
    </row>
    <row r="2200" spans="1:21" x14ac:dyDescent="0.25">
      <c r="A2200" t="s">
        <v>5713</v>
      </c>
      <c r="B2200" t="s">
        <v>5793</v>
      </c>
      <c r="C2200" t="s">
        <v>5793</v>
      </c>
      <c r="F2200" t="s">
        <v>5794</v>
      </c>
      <c r="G2200" s="1">
        <v>-650000</v>
      </c>
      <c r="H2200" s="1">
        <v>2.5174999999999999E-2</v>
      </c>
      <c r="I2200" s="2">
        <v>-16363.83</v>
      </c>
      <c r="J2200" s="3">
        <v>-2.3695000000000001E-4</v>
      </c>
      <c r="K2200" s="4">
        <v>69058865.099999994</v>
      </c>
      <c r="L2200" s="5">
        <v>2725001</v>
      </c>
      <c r="M2200" s="6">
        <v>25.342693489999998</v>
      </c>
      <c r="N2200" s="7" t="str">
        <f>IF(ISNUMBER(_xll.BDP($C2200, "DELTA_MID")),_xll.BDP($C2200, "DELTA_MID")," ")</f>
        <v xml:space="preserve"> </v>
      </c>
      <c r="O2200" s="7" t="str">
        <f>IF(ISNUMBER(N2200),_xll.BDP($C2200, "OPT_UNDL_TICKER"),"")</f>
        <v/>
      </c>
      <c r="P2200" s="8" t="str">
        <f>IF(ISNUMBER(N2200),_xll.BDP($C2200, "OPT_UNDL_PX")," ")</f>
        <v xml:space="preserve"> </v>
      </c>
      <c r="Q2200" s="7" t="str">
        <f>IF(ISNUMBER(N2200),+G2200*_xll.BDP($C2200, "PX_POS_MULT_FACTOR")*P2200/K2200," ")</f>
        <v xml:space="preserve"> </v>
      </c>
      <c r="R2200" s="8" t="str">
        <f>IF(OR($A2200="TUA",$A2200="TYA"),"",IF(ISNUMBER(_xll.BDP($C2200,"DUR_ADJ_OAS_MID")),_xll.BDP($C2200,"DUR_ADJ_OAS_MID"),IF(ISNUMBER(_xll.BDP($E2200&amp;" ISIN","DUR_ADJ_OAS_MID")),_xll.BDP($E2200&amp;" ISIN","DUR_ADJ_OAS_MID")," ")))</f>
        <v xml:space="preserve"> </v>
      </c>
      <c r="S2200" s="7" t="str">
        <f t="shared" si="34"/>
        <v xml:space="preserve"> </v>
      </c>
      <c r="T2200" t="s">
        <v>5794</v>
      </c>
      <c r="U2200" t="s">
        <v>52</v>
      </c>
    </row>
    <row r="2201" spans="1:21" x14ac:dyDescent="0.25">
      <c r="A2201" t="s">
        <v>5713</v>
      </c>
      <c r="B2201" t="s">
        <v>5793</v>
      </c>
      <c r="C2201" t="s">
        <v>5793</v>
      </c>
      <c r="F2201" t="s">
        <v>5795</v>
      </c>
      <c r="G2201" s="1">
        <v>-1500000</v>
      </c>
      <c r="H2201" s="1">
        <v>3.1600000000000003E-2</v>
      </c>
      <c r="I2201" s="2">
        <v>-47400</v>
      </c>
      <c r="J2201" s="3">
        <v>-6.8636999999999995E-4</v>
      </c>
      <c r="K2201" s="4">
        <v>69058865.099999994</v>
      </c>
      <c r="L2201" s="5">
        <v>2725001</v>
      </c>
      <c r="M2201" s="6">
        <v>25.342693489999998</v>
      </c>
      <c r="N2201" s="7" t="str">
        <f>IF(ISNUMBER(_xll.BDP($C2201, "DELTA_MID")),_xll.BDP($C2201, "DELTA_MID")," ")</f>
        <v xml:space="preserve"> </v>
      </c>
      <c r="O2201" s="7" t="str">
        <f>IF(ISNUMBER(N2201),_xll.BDP($C2201, "OPT_UNDL_TICKER"),"")</f>
        <v/>
      </c>
      <c r="P2201" s="8" t="str">
        <f>IF(ISNUMBER(N2201),_xll.BDP($C2201, "OPT_UNDL_PX")," ")</f>
        <v xml:space="preserve"> </v>
      </c>
      <c r="Q2201" s="7" t="str">
        <f>IF(ISNUMBER(N2201),+G2201*_xll.BDP($C2201, "PX_POS_MULT_FACTOR")*P2201/K2201," ")</f>
        <v xml:space="preserve"> </v>
      </c>
      <c r="R2201" s="8" t="str">
        <f>IF(OR($A2201="TUA",$A2201="TYA"),"",IF(ISNUMBER(_xll.BDP($C2201,"DUR_ADJ_OAS_MID")),_xll.BDP($C2201,"DUR_ADJ_OAS_MID"),IF(ISNUMBER(_xll.BDP($E2201&amp;" ISIN","DUR_ADJ_OAS_MID")),_xll.BDP($E2201&amp;" ISIN","DUR_ADJ_OAS_MID")," ")))</f>
        <v xml:space="preserve"> </v>
      </c>
      <c r="S2201" s="7" t="str">
        <f t="shared" si="34"/>
        <v xml:space="preserve"> </v>
      </c>
      <c r="T2201" t="s">
        <v>5795</v>
      </c>
      <c r="U2201" t="s">
        <v>52</v>
      </c>
    </row>
    <row r="2202" spans="1:21" x14ac:dyDescent="0.25">
      <c r="A2202" t="s">
        <v>5713</v>
      </c>
      <c r="B2202" t="s">
        <v>5793</v>
      </c>
      <c r="C2202" t="s">
        <v>5793</v>
      </c>
      <c r="F2202" t="s">
        <v>5796</v>
      </c>
      <c r="G2202" s="1">
        <v>-1300000</v>
      </c>
      <c r="H2202" s="1">
        <v>2.4254000000000001E-2</v>
      </c>
      <c r="I2202" s="2">
        <v>-31529.89</v>
      </c>
      <c r="J2202" s="3">
        <v>-4.5657E-4</v>
      </c>
      <c r="K2202" s="4">
        <v>69058865.099999994</v>
      </c>
      <c r="L2202" s="5">
        <v>2725001</v>
      </c>
      <c r="M2202" s="6">
        <v>25.342693489999998</v>
      </c>
      <c r="N2202" s="7" t="str">
        <f>IF(ISNUMBER(_xll.BDP($C2202, "DELTA_MID")),_xll.BDP($C2202, "DELTA_MID")," ")</f>
        <v xml:space="preserve"> </v>
      </c>
      <c r="O2202" s="7" t="str">
        <f>IF(ISNUMBER(N2202),_xll.BDP($C2202, "OPT_UNDL_TICKER"),"")</f>
        <v/>
      </c>
      <c r="P2202" s="8" t="str">
        <f>IF(ISNUMBER(N2202),_xll.BDP($C2202, "OPT_UNDL_PX")," ")</f>
        <v xml:space="preserve"> </v>
      </c>
      <c r="Q2202" s="7" t="str">
        <f>IF(ISNUMBER(N2202),+G2202*_xll.BDP($C2202, "PX_POS_MULT_FACTOR")*P2202/K2202," ")</f>
        <v xml:space="preserve"> </v>
      </c>
      <c r="R2202" s="8" t="str">
        <f>IF(OR($A2202="TUA",$A2202="TYA"),"",IF(ISNUMBER(_xll.BDP($C2202,"DUR_ADJ_OAS_MID")),_xll.BDP($C2202,"DUR_ADJ_OAS_MID"),IF(ISNUMBER(_xll.BDP($E2202&amp;" ISIN","DUR_ADJ_OAS_MID")),_xll.BDP($E2202&amp;" ISIN","DUR_ADJ_OAS_MID")," ")))</f>
        <v xml:space="preserve"> </v>
      </c>
      <c r="S2202" s="7" t="str">
        <f t="shared" si="34"/>
        <v xml:space="preserve"> </v>
      </c>
      <c r="T2202" t="s">
        <v>5796</v>
      </c>
      <c r="U2202" t="s">
        <v>52</v>
      </c>
    </row>
    <row r="2203" spans="1:21" x14ac:dyDescent="0.25">
      <c r="A2203" t="s">
        <v>5713</v>
      </c>
      <c r="B2203" t="s">
        <v>5797</v>
      </c>
      <c r="C2203" t="s">
        <v>5797</v>
      </c>
      <c r="F2203" t="s">
        <v>5798</v>
      </c>
      <c r="G2203" s="1">
        <v>-4000000</v>
      </c>
      <c r="H2203" s="1">
        <v>3.3099999999999997E-2</v>
      </c>
      <c r="I2203" s="2">
        <v>-132400</v>
      </c>
      <c r="J2203" s="3">
        <v>-1.9172E-3</v>
      </c>
      <c r="K2203" s="4">
        <v>69058865.099999994</v>
      </c>
      <c r="L2203" s="5">
        <v>2725001</v>
      </c>
      <c r="M2203" s="6">
        <v>25.342693489999998</v>
      </c>
      <c r="N2203" s="7" t="str">
        <f>IF(ISNUMBER(_xll.BDP($C2203, "DELTA_MID")),_xll.BDP($C2203, "DELTA_MID")," ")</f>
        <v xml:space="preserve"> </v>
      </c>
      <c r="O2203" s="7" t="str">
        <f>IF(ISNUMBER(N2203),_xll.BDP($C2203, "OPT_UNDL_TICKER"),"")</f>
        <v/>
      </c>
      <c r="P2203" s="8" t="str">
        <f>IF(ISNUMBER(N2203),_xll.BDP($C2203, "OPT_UNDL_PX")," ")</f>
        <v xml:space="preserve"> </v>
      </c>
      <c r="Q2203" s="7" t="str">
        <f>IF(ISNUMBER(N2203),+G2203*_xll.BDP($C2203, "PX_POS_MULT_FACTOR")*P2203/K2203," ")</f>
        <v xml:space="preserve"> </v>
      </c>
      <c r="R2203" s="8" t="str">
        <f>IF(OR($A2203="TUA",$A2203="TYA"),"",IF(ISNUMBER(_xll.BDP($C2203,"DUR_ADJ_OAS_MID")),_xll.BDP($C2203,"DUR_ADJ_OAS_MID"),IF(ISNUMBER(_xll.BDP($E2203&amp;" ISIN","DUR_ADJ_OAS_MID")),_xll.BDP($E2203&amp;" ISIN","DUR_ADJ_OAS_MID")," ")))</f>
        <v xml:space="preserve"> </v>
      </c>
      <c r="S2203" s="7" t="str">
        <f t="shared" si="34"/>
        <v xml:space="preserve"> </v>
      </c>
      <c r="T2203" t="s">
        <v>5798</v>
      </c>
      <c r="U2203" t="s">
        <v>52</v>
      </c>
    </row>
    <row r="2204" spans="1:21" x14ac:dyDescent="0.25">
      <c r="A2204" t="s">
        <v>5713</v>
      </c>
      <c r="B2204" t="s">
        <v>5799</v>
      </c>
      <c r="C2204" t="s">
        <v>5799</v>
      </c>
      <c r="F2204" t="s">
        <v>5800</v>
      </c>
      <c r="G2204" s="1">
        <v>105</v>
      </c>
      <c r="H2204" s="1">
        <v>2.0499999999999998</v>
      </c>
      <c r="I2204" s="2">
        <v>21525</v>
      </c>
      <c r="J2204" s="3">
        <v>3.1168999999999999E-4</v>
      </c>
      <c r="K2204" s="4">
        <v>69058865.099999994</v>
      </c>
      <c r="L2204" s="5">
        <v>2725001</v>
      </c>
      <c r="M2204" s="6">
        <v>25.342693489999998</v>
      </c>
      <c r="N2204" s="7">
        <f>IF(ISNUMBER(_xll.BDP($C2204, "DELTA_MID")),_xll.BDP($C2204, "DELTA_MID")," ")</f>
        <v>-8.3590000000000001E-3</v>
      </c>
      <c r="O2204" s="7" t="str">
        <f>IF(ISNUMBER(N2204),_xll.BDP($C2204, "OPT_UNDL_TICKER"),"")</f>
        <v>SPX</v>
      </c>
      <c r="P2204" s="8">
        <f>IF(ISNUMBER(N2204),_xll.BDP($C2204, "OPT_UNDL_PX")," ")</f>
        <v>6978.6</v>
      </c>
      <c r="Q2204" s="7">
        <f>IF(ISNUMBER(N2204),+G2204*_xll.BDP($C2204, "PX_POS_MULT_FACTOR")*P2204/K2204," ")</f>
        <v>1.0610556645246696</v>
      </c>
      <c r="R2204" s="8" t="str">
        <f>IF(OR($A2204="TUA",$A2204="TYA"),"",IF(ISNUMBER(_xll.BDP($C2204,"DUR_ADJ_OAS_MID")),_xll.BDP($C2204,"DUR_ADJ_OAS_MID"),IF(ISNUMBER(_xll.BDP($E2204&amp;" ISIN","DUR_ADJ_OAS_MID")),_xll.BDP($E2204&amp;" ISIN","DUR_ADJ_OAS_MID")," ")))</f>
        <v xml:space="preserve"> </v>
      </c>
      <c r="S2204" s="7">
        <f t="shared" si="34"/>
        <v>-8.8693642997617131E-3</v>
      </c>
      <c r="T2204" t="s">
        <v>5800</v>
      </c>
      <c r="U2204" t="s">
        <v>52</v>
      </c>
    </row>
    <row r="2205" spans="1:21" x14ac:dyDescent="0.25">
      <c r="A2205" t="s">
        <v>5713</v>
      </c>
      <c r="B2205" t="s">
        <v>107</v>
      </c>
      <c r="C2205" t="s">
        <v>108</v>
      </c>
      <c r="D2205" t="s">
        <v>109</v>
      </c>
      <c r="E2205" t="s">
        <v>110</v>
      </c>
      <c r="F2205" t="s">
        <v>111</v>
      </c>
      <c r="G2205" s="1">
        <v>546500</v>
      </c>
      <c r="H2205" s="1">
        <v>100.075</v>
      </c>
      <c r="I2205" s="2">
        <v>54690987.5</v>
      </c>
      <c r="J2205" s="3">
        <v>0.79194737999999998</v>
      </c>
      <c r="K2205" s="4">
        <v>69058865.099999994</v>
      </c>
      <c r="L2205" s="5">
        <v>2725001</v>
      </c>
      <c r="M2205" s="6">
        <v>25.342693489999998</v>
      </c>
      <c r="N2205" s="7" t="str">
        <f>IF(ISNUMBER(_xll.BDP($C2205, "DELTA_MID")),_xll.BDP($C2205, "DELTA_MID")," ")</f>
        <v xml:space="preserve"> </v>
      </c>
      <c r="O2205" s="7" t="str">
        <f>IF(ISNUMBER(N2205),_xll.BDP($C2205, "OPT_UNDL_TICKER"),"")</f>
        <v/>
      </c>
      <c r="P2205" s="8" t="str">
        <f>IF(ISNUMBER(N2205),_xll.BDP($C2205, "OPT_UNDL_PX")," ")</f>
        <v xml:space="preserve"> </v>
      </c>
      <c r="Q2205" s="7" t="str">
        <f>IF(ISNUMBER(N2205),+G2205*_xll.BDP($C2205, "PX_POS_MULT_FACTOR")*P2205/K2205," ")</f>
        <v xml:space="preserve"> </v>
      </c>
      <c r="R2205" s="8" t="str">
        <f>IF(OR($A2205="TUA",$A2205="TYA"),"",IF(ISNUMBER(_xll.BDP($C2205,"DUR_ADJ_OAS_MID")),_xll.BDP($C2205,"DUR_ADJ_OAS_MID"),IF(ISNUMBER(_xll.BDP($E2205&amp;" ISIN","DUR_ADJ_OAS_MID")),_xll.BDP($E2205&amp;" ISIN","DUR_ADJ_OAS_MID")," ")))</f>
        <v xml:space="preserve"> </v>
      </c>
      <c r="S2205" s="7" t="str">
        <f t="shared" si="34"/>
        <v xml:space="preserve"> </v>
      </c>
      <c r="T2205" t="s">
        <v>111</v>
      </c>
      <c r="U2205" t="s">
        <v>41</v>
      </c>
    </row>
    <row r="2206" spans="1:21" x14ac:dyDescent="0.25">
      <c r="A2206" t="s">
        <v>5713</v>
      </c>
      <c r="B2206" t="s">
        <v>154</v>
      </c>
      <c r="C2206" t="s">
        <v>154</v>
      </c>
      <c r="D2206" t="s">
        <v>155</v>
      </c>
      <c r="E2206" t="s">
        <v>156</v>
      </c>
      <c r="F2206" t="s">
        <v>157</v>
      </c>
      <c r="G2206" s="1">
        <v>2000000</v>
      </c>
      <c r="H2206" s="1">
        <v>99.518332999999998</v>
      </c>
      <c r="I2206" s="2">
        <v>1990366.66</v>
      </c>
      <c r="J2206" s="3">
        <v>2.8821309999999999E-2</v>
      </c>
      <c r="K2206" s="4">
        <v>69058865.099999994</v>
      </c>
      <c r="L2206" s="5">
        <v>2725001</v>
      </c>
      <c r="M2206" s="6">
        <v>25.342693489999998</v>
      </c>
      <c r="N2206" s="7" t="str">
        <f>IF(ISNUMBER(_xll.BDP($C2206, "DELTA_MID")),_xll.BDP($C2206, "DELTA_MID")," ")</f>
        <v xml:space="preserve"> </v>
      </c>
      <c r="O2206" s="7" t="str">
        <f>IF(ISNUMBER(N2206),_xll.BDP($C2206, "OPT_UNDL_TICKER"),"")</f>
        <v/>
      </c>
      <c r="P2206" s="8" t="str">
        <f>IF(ISNUMBER(N2206),_xll.BDP($C2206, "OPT_UNDL_PX")," ")</f>
        <v xml:space="preserve"> </v>
      </c>
      <c r="Q2206" s="7" t="str">
        <f>IF(ISNUMBER(N2206),+G2206*_xll.BDP($C2206, "PX_POS_MULT_FACTOR")*P2206/K2206," ")</f>
        <v xml:space="preserve"> </v>
      </c>
      <c r="R2206" s="8">
        <f>IF(OR($A2206="TUA",$A2206="TYA"),"",IF(ISNUMBER(_xll.BDP($C2206,"DUR_ADJ_OAS_MID")),_xll.BDP($C2206,"DUR_ADJ_OAS_MID"),IF(ISNUMBER(_xll.BDP($E2206&amp;" ISIN","DUR_ADJ_OAS_MID")),_xll.BDP($E2206&amp;" ISIN","DUR_ADJ_OAS_MID")," ")))</f>
        <v>0.12807389331332017</v>
      </c>
      <c r="S2206" s="7">
        <f t="shared" si="34"/>
        <v>3.6912573820901276E-3</v>
      </c>
      <c r="T2206" t="s">
        <v>157</v>
      </c>
      <c r="U2206" t="s">
        <v>96</v>
      </c>
    </row>
    <row r="2207" spans="1:21" x14ac:dyDescent="0.25">
      <c r="A2207" t="s">
        <v>5713</v>
      </c>
      <c r="B2207" t="s">
        <v>92</v>
      </c>
      <c r="C2207" t="s">
        <v>92</v>
      </c>
      <c r="D2207" t="s">
        <v>93</v>
      </c>
      <c r="E2207" t="s">
        <v>94</v>
      </c>
      <c r="F2207" t="s">
        <v>95</v>
      </c>
      <c r="G2207" s="1">
        <v>4800000</v>
      </c>
      <c r="H2207" s="1">
        <v>99.659527999999995</v>
      </c>
      <c r="I2207" s="2">
        <v>4783657.34</v>
      </c>
      <c r="J2207" s="3">
        <v>6.9269269999999994E-2</v>
      </c>
      <c r="K2207" s="4">
        <v>69058865.099999994</v>
      </c>
      <c r="L2207" s="5">
        <v>2725001</v>
      </c>
      <c r="M2207" s="6">
        <v>25.342693489999998</v>
      </c>
      <c r="N2207" s="7" t="str">
        <f>IF(ISNUMBER(_xll.BDP($C2207, "DELTA_MID")),_xll.BDP($C2207, "DELTA_MID")," ")</f>
        <v xml:space="preserve"> </v>
      </c>
      <c r="O2207" s="7" t="str">
        <f>IF(ISNUMBER(N2207),_xll.BDP($C2207, "OPT_UNDL_TICKER"),"")</f>
        <v/>
      </c>
      <c r="P2207" s="8" t="str">
        <f>IF(ISNUMBER(N2207),_xll.BDP($C2207, "OPT_UNDL_PX")," ")</f>
        <v xml:space="preserve"> </v>
      </c>
      <c r="Q2207" s="7" t="str">
        <f>IF(ISNUMBER(N2207),+G2207*_xll.BDP($C2207, "PX_POS_MULT_FACTOR")*P2207/K2207," ")</f>
        <v xml:space="preserve"> </v>
      </c>
      <c r="R2207" s="8">
        <f>IF(OR($A2207="TUA",$A2207="TYA"),"",IF(ISNUMBER(_xll.BDP($C2207,"DUR_ADJ_OAS_MID")),_xll.BDP($C2207,"DUR_ADJ_OAS_MID"),IF(ISNUMBER(_xll.BDP($E2207&amp;" ISIN","DUR_ADJ_OAS_MID")),_xll.BDP($E2207&amp;" ISIN","DUR_ADJ_OAS_MID")," ")))</f>
        <v>9.0067984194271797E-2</v>
      </c>
      <c r="S2207" s="7">
        <f t="shared" si="34"/>
        <v>6.2389435155087453E-3</v>
      </c>
      <c r="T2207" t="s">
        <v>95</v>
      </c>
      <c r="U2207" t="s">
        <v>96</v>
      </c>
    </row>
    <row r="2208" spans="1:21" x14ac:dyDescent="0.25">
      <c r="A2208" t="s">
        <v>5713</v>
      </c>
      <c r="B2208" t="s">
        <v>97</v>
      </c>
      <c r="C2208" t="s">
        <v>97</v>
      </c>
      <c r="D2208" t="s">
        <v>98</v>
      </c>
      <c r="E2208" t="s">
        <v>99</v>
      </c>
      <c r="F2208" t="s">
        <v>100</v>
      </c>
      <c r="G2208" s="1">
        <v>5300000</v>
      </c>
      <c r="H2208" s="1">
        <v>99.382955999999993</v>
      </c>
      <c r="I2208" s="2">
        <v>5267296.67</v>
      </c>
      <c r="J2208" s="3">
        <v>7.6272560000000003E-2</v>
      </c>
      <c r="K2208" s="4">
        <v>69058865.099999994</v>
      </c>
      <c r="L2208" s="5">
        <v>2725001</v>
      </c>
      <c r="M2208" s="6">
        <v>25.342693489999998</v>
      </c>
      <c r="N2208" s="7" t="str">
        <f>IF(ISNUMBER(_xll.BDP($C2208, "DELTA_MID")),_xll.BDP($C2208, "DELTA_MID")," ")</f>
        <v xml:space="preserve"> </v>
      </c>
      <c r="O2208" s="7" t="str">
        <f>IF(ISNUMBER(N2208),_xll.BDP($C2208, "OPT_UNDL_TICKER"),"")</f>
        <v/>
      </c>
      <c r="P2208" s="8" t="str">
        <f>IF(ISNUMBER(N2208),_xll.BDP($C2208, "OPT_UNDL_PX")," ")</f>
        <v xml:space="preserve"> </v>
      </c>
      <c r="Q2208" s="7" t="str">
        <f>IF(ISNUMBER(N2208),+G2208*_xll.BDP($C2208, "PX_POS_MULT_FACTOR")*P2208/K2208," ")</f>
        <v xml:space="preserve"> </v>
      </c>
      <c r="R2208" s="8">
        <f>IF(OR($A2208="TUA",$A2208="TYA"),"",IF(ISNUMBER(_xll.BDP($C2208,"DUR_ADJ_OAS_MID")),_xll.BDP($C2208,"DUR_ADJ_OAS_MID"),IF(ISNUMBER(_xll.BDP($E2208&amp;" ISIN","DUR_ADJ_OAS_MID")),_xll.BDP($E2208&amp;" ISIN","DUR_ADJ_OAS_MID")," ")))</f>
        <v>0.16605854144542379</v>
      </c>
      <c r="S2208" s="7">
        <f t="shared" si="34"/>
        <v>1.2665710065908572E-2</v>
      </c>
      <c r="T2208" t="s">
        <v>100</v>
      </c>
      <c r="U2208" t="s">
        <v>96</v>
      </c>
    </row>
    <row r="2209" spans="1:33" x14ac:dyDescent="0.25">
      <c r="A2209" t="s">
        <v>5713</v>
      </c>
      <c r="B2209" t="s">
        <v>101</v>
      </c>
      <c r="C2209" t="s">
        <v>101</v>
      </c>
      <c r="D2209" t="s">
        <v>102</v>
      </c>
      <c r="E2209" t="s">
        <v>103</v>
      </c>
      <c r="F2209" t="s">
        <v>104</v>
      </c>
      <c r="G2209" s="1">
        <v>1000000</v>
      </c>
      <c r="H2209" s="1">
        <v>99.247388999999998</v>
      </c>
      <c r="I2209" s="2">
        <v>992473.89</v>
      </c>
      <c r="J2209" s="3">
        <v>1.4371419999999999E-2</v>
      </c>
      <c r="K2209" s="4">
        <v>69058865.099999994</v>
      </c>
      <c r="L2209" s="5">
        <v>2725001</v>
      </c>
      <c r="M2209" s="6">
        <v>25.342693489999998</v>
      </c>
      <c r="N2209" s="7" t="str">
        <f>IF(ISNUMBER(_xll.BDP($C2209, "DELTA_MID")),_xll.BDP($C2209, "DELTA_MID")," ")</f>
        <v xml:space="preserve"> </v>
      </c>
      <c r="O2209" s="7" t="str">
        <f>IF(ISNUMBER(N2209),_xll.BDP($C2209, "OPT_UNDL_TICKER"),"")</f>
        <v/>
      </c>
      <c r="P2209" s="8" t="str">
        <f>IF(ISNUMBER(N2209),_xll.BDP($C2209, "OPT_UNDL_PX")," ")</f>
        <v xml:space="preserve"> </v>
      </c>
      <c r="Q2209" s="7" t="str">
        <f>IF(ISNUMBER(N2209),+G2209*_xll.BDP($C2209, "PX_POS_MULT_FACTOR")*P2209/K2209," ")</f>
        <v xml:space="preserve"> </v>
      </c>
      <c r="R2209" s="8">
        <f>IF(OR($A2209="TUA",$A2209="TYA"),"",IF(ISNUMBER(_xll.BDP($C2209,"DUR_ADJ_OAS_MID")),_xll.BDP($C2209,"DUR_ADJ_OAS_MID"),IF(ISNUMBER(_xll.BDP($E2209&amp;" ISIN","DUR_ADJ_OAS_MID")),_xll.BDP($E2209&amp;" ISIN","DUR_ADJ_OAS_MID")," ")))</f>
        <v>0.20384514097767137</v>
      </c>
      <c r="S2209" s="7">
        <f t="shared" si="34"/>
        <v>2.9295441359493257E-3</v>
      </c>
      <c r="T2209" t="s">
        <v>104</v>
      </c>
      <c r="U2209" t="s">
        <v>96</v>
      </c>
    </row>
    <row r="2210" spans="1:33" x14ac:dyDescent="0.25">
      <c r="A2210" t="s">
        <v>5713</v>
      </c>
      <c r="B2210" t="s">
        <v>1212</v>
      </c>
      <c r="C2210" t="s">
        <v>1212</v>
      </c>
      <c r="D2210" t="s">
        <v>1213</v>
      </c>
      <c r="E2210" t="s">
        <v>1214</v>
      </c>
      <c r="F2210" t="s">
        <v>1215</v>
      </c>
      <c r="G2210" s="1">
        <v>3500000</v>
      </c>
      <c r="H2210" s="1">
        <v>99.295423999999997</v>
      </c>
      <c r="I2210" s="2">
        <v>3475339.84</v>
      </c>
      <c r="J2210" s="3">
        <v>5.0324309999999997E-2</v>
      </c>
      <c r="K2210" s="4">
        <v>69058865.099999994</v>
      </c>
      <c r="L2210" s="5">
        <v>2725001</v>
      </c>
      <c r="M2210" s="6">
        <v>25.342693489999998</v>
      </c>
      <c r="N2210" s="7" t="str">
        <f>IF(ISNUMBER(_xll.BDP($C2210, "DELTA_MID")),_xll.BDP($C2210, "DELTA_MID")," ")</f>
        <v xml:space="preserve"> </v>
      </c>
      <c r="O2210" s="7" t="str">
        <f>IF(ISNUMBER(N2210),_xll.BDP($C2210, "OPT_UNDL_TICKER"),"")</f>
        <v/>
      </c>
      <c r="P2210" s="8" t="str">
        <f>IF(ISNUMBER(N2210),_xll.BDP($C2210, "OPT_UNDL_PX")," ")</f>
        <v xml:space="preserve"> </v>
      </c>
      <c r="Q2210" s="7" t="str">
        <f>IF(ISNUMBER(N2210),+G2210*_xll.BDP($C2210, "PX_POS_MULT_FACTOR")*P2210/K2210," ")</f>
        <v xml:space="preserve"> </v>
      </c>
      <c r="R2210" s="8">
        <f>IF(OR($A2210="TUA",$A2210="TYA"),"",IF(ISNUMBER(_xll.BDP($C2210,"DUR_ADJ_OAS_MID")),_xll.BDP($C2210,"DUR_ADJ_OAS_MID"),IF(ISNUMBER(_xll.BDP($E2210&amp;" ISIN","DUR_ADJ_OAS_MID")),_xll.BDP($E2210&amp;" ISIN","DUR_ADJ_OAS_MID")," ")))</f>
        <v>0.19034303869772048</v>
      </c>
      <c r="S2210" s="7">
        <f t="shared" si="34"/>
        <v>9.5788820857660821E-3</v>
      </c>
      <c r="T2210" t="s">
        <v>1215</v>
      </c>
      <c r="U2210" t="s">
        <v>96</v>
      </c>
    </row>
    <row r="2211" spans="1:33" x14ac:dyDescent="0.25">
      <c r="A2211" t="s">
        <v>5713</v>
      </c>
      <c r="B2211" t="s">
        <v>105</v>
      </c>
      <c r="C2211" t="s">
        <v>105</v>
      </c>
      <c r="G2211" s="1">
        <v>-515450.07</v>
      </c>
      <c r="H2211" s="1">
        <v>1</v>
      </c>
      <c r="I2211" s="2">
        <v>-515450.07</v>
      </c>
      <c r="J2211" s="3">
        <v>-7.4639199999999998E-3</v>
      </c>
      <c r="K2211" s="4">
        <v>69058865.099999994</v>
      </c>
      <c r="L2211" s="5">
        <v>2725001</v>
      </c>
      <c r="M2211" s="6">
        <v>25.342693489999998</v>
      </c>
      <c r="N2211" s="7" t="str">
        <f>IF(ISNUMBER(_xll.BDP($C2211, "DELTA_MID")),_xll.BDP($C2211, "DELTA_MID")," ")</f>
        <v xml:space="preserve"> </v>
      </c>
      <c r="O2211" s="7" t="str">
        <f>IF(ISNUMBER(N2211),_xll.BDP($C2211, "OPT_UNDL_TICKER"),"")</f>
        <v/>
      </c>
      <c r="P2211" s="8" t="str">
        <f>IF(ISNUMBER(N2211),_xll.BDP($C2211, "OPT_UNDL_PX")," ")</f>
        <v xml:space="preserve"> </v>
      </c>
      <c r="Q2211" s="7" t="str">
        <f>IF(ISNUMBER(N2211),+G2211*_xll.BDP($C2211, "PX_POS_MULT_FACTOR")*P2211/K2211," ")</f>
        <v xml:space="preserve"> </v>
      </c>
      <c r="R2211" s="8" t="str">
        <f>IF(OR($A2211="TUA",$A2211="TYA"),"",IF(ISNUMBER(_xll.BDP($C2211,"DUR_ADJ_OAS_MID")),_xll.BDP($C2211,"DUR_ADJ_OAS_MID"),IF(ISNUMBER(_xll.BDP($E2211&amp;" ISIN","DUR_ADJ_OAS_MID")),_xll.BDP($E2211&amp;" ISIN","DUR_ADJ_OAS_MID")," ")))</f>
        <v xml:space="preserve"> </v>
      </c>
      <c r="S2211" s="7" t="str">
        <f t="shared" si="34"/>
        <v xml:space="preserve"> </v>
      </c>
      <c r="T2211" t="s">
        <v>105</v>
      </c>
      <c r="U2211" t="s">
        <v>105</v>
      </c>
    </row>
    <row r="2212" spans="1:33" x14ac:dyDescent="0.25">
      <c r="N2212" s="7" t="str">
        <f>IF(ISNUMBER(_xll.BDP($C2212, "DELTA_MID")),_xll.BDP($C2212, "DELTA_MID")," ")</f>
        <v xml:space="preserve"> </v>
      </c>
      <c r="O2212" s="7" t="str">
        <f>IF(ISNUMBER(N2212),_xll.BDP($C2212, "OPT_UNDL_TICKER"),"")</f>
        <v/>
      </c>
      <c r="P2212" s="8" t="str">
        <f>IF(ISNUMBER(N2212),_xll.BDP($C2212, "OPT_UNDL_PX")," ")</f>
        <v xml:space="preserve"> </v>
      </c>
      <c r="Q2212" s="7" t="str">
        <f>IF(ISNUMBER(N2212),+G2212*_xll.BDP($C2212, "PX_POS_MULT_FACTOR")*P2212/K2212," ")</f>
        <v xml:space="preserve"> </v>
      </c>
      <c r="R2212" s="8" t="str">
        <f>IF(OR($A2212="TUA",$A2212="TYA"),"",IF(ISNUMBER(_xll.BDP($C2212,"DUR_ADJ_OAS_MID")),_xll.BDP($C2212,"DUR_ADJ_OAS_MID"),IF(ISNUMBER(_xll.BDP($E2212&amp;" ISIN","DUR_ADJ_OAS_MID")),_xll.BDP($E2212&amp;" ISIN","DUR_ADJ_OAS_MID")," ")))</f>
        <v xml:space="preserve"> </v>
      </c>
      <c r="S2212" s="7" t="str">
        <f t="shared" si="34"/>
        <v xml:space="preserve"> </v>
      </c>
    </row>
    <row r="2213" spans="1:33" x14ac:dyDescent="0.25">
      <c r="A2213" t="s">
        <v>5037</v>
      </c>
      <c r="B2213" t="s">
        <v>5801</v>
      </c>
      <c r="C2213" t="s">
        <v>5801</v>
      </c>
      <c r="F2213" t="s">
        <v>5802</v>
      </c>
      <c r="G2213" s="1">
        <v>-500000</v>
      </c>
      <c r="H2213" s="1">
        <v>6.3299999999999995E-2</v>
      </c>
      <c r="I2213" s="2">
        <v>-31650</v>
      </c>
      <c r="J2213" s="3">
        <v>-7.9823000000000003E-4</v>
      </c>
      <c r="K2213" s="4">
        <v>39650404.030000001</v>
      </c>
      <c r="L2213" s="5">
        <v>1575001</v>
      </c>
      <c r="M2213" s="6">
        <v>25.174843719999998</v>
      </c>
      <c r="N2213" s="7" t="str">
        <f>IF(ISNUMBER(_xll.BDP($C2213, "DELTA_MID")),_xll.BDP($C2213, "DELTA_MID")," ")</f>
        <v xml:space="preserve"> </v>
      </c>
      <c r="O2213" s="7" t="str">
        <f>IF(ISNUMBER(N2213),_xll.BDP($C2213, "OPT_UNDL_TICKER"),"")</f>
        <v/>
      </c>
      <c r="P2213" s="8" t="str">
        <f>IF(ISNUMBER(N2213),_xll.BDP($C2213, "OPT_UNDL_PX")," ")</f>
        <v xml:space="preserve"> </v>
      </c>
      <c r="Q2213" s="7" t="str">
        <f>IF(ISNUMBER(N2213),+G2213*_xll.BDP($C2213, "PX_POS_MULT_FACTOR")*P2213/K2213," ")</f>
        <v xml:space="preserve"> </v>
      </c>
      <c r="R2213" s="8" t="str">
        <f>IF(OR($A2213="TUA",$A2213="TYA"),"",IF(ISNUMBER(_xll.BDP($C2213,"DUR_ADJ_OAS_MID")),_xll.BDP($C2213,"DUR_ADJ_OAS_MID"),IF(ISNUMBER(_xll.BDP($E2213&amp;" ISIN","DUR_ADJ_OAS_MID")),_xll.BDP($E2213&amp;" ISIN","DUR_ADJ_OAS_MID")," ")))</f>
        <v xml:space="preserve"> </v>
      </c>
      <c r="S2213" s="7" t="str">
        <f t="shared" si="34"/>
        <v xml:space="preserve"> </v>
      </c>
      <c r="T2213" t="s">
        <v>5802</v>
      </c>
      <c r="U2213" t="s">
        <v>52</v>
      </c>
      <c r="AG2213">
        <v>2.2499999999999999E-4</v>
      </c>
    </row>
    <row r="2214" spans="1:33" x14ac:dyDescent="0.25">
      <c r="A2214" t="s">
        <v>5037</v>
      </c>
      <c r="B2214" t="s">
        <v>5803</v>
      </c>
      <c r="C2214" t="s">
        <v>5803</v>
      </c>
      <c r="F2214" t="s">
        <v>5804</v>
      </c>
      <c r="G2214" s="1">
        <v>-1000000</v>
      </c>
      <c r="H2214" s="1">
        <v>6.0470000000000003E-2</v>
      </c>
      <c r="I2214" s="2">
        <v>-60469.88</v>
      </c>
      <c r="J2214" s="3">
        <v>-1.5250800000000001E-3</v>
      </c>
      <c r="K2214" s="4">
        <v>39650404.030000001</v>
      </c>
      <c r="L2214" s="5">
        <v>1575001</v>
      </c>
      <c r="M2214" s="6">
        <v>25.174843719999998</v>
      </c>
      <c r="N2214" s="7" t="str">
        <f>IF(ISNUMBER(_xll.BDP($C2214, "DELTA_MID")),_xll.BDP($C2214, "DELTA_MID")," ")</f>
        <v xml:space="preserve"> </v>
      </c>
      <c r="O2214" s="7" t="str">
        <f>IF(ISNUMBER(N2214),_xll.BDP($C2214, "OPT_UNDL_TICKER"),"")</f>
        <v/>
      </c>
      <c r="P2214" s="8" t="str">
        <f>IF(ISNUMBER(N2214),_xll.BDP($C2214, "OPT_UNDL_PX")," ")</f>
        <v xml:space="preserve"> </v>
      </c>
      <c r="Q2214" s="7" t="str">
        <f>IF(ISNUMBER(N2214),+G2214*_xll.BDP($C2214, "PX_POS_MULT_FACTOR")*P2214/K2214," ")</f>
        <v xml:space="preserve"> </v>
      </c>
      <c r="R2214" s="8" t="str">
        <f>IF(OR($A2214="TUA",$A2214="TYA"),"",IF(ISNUMBER(_xll.BDP($C2214,"DUR_ADJ_OAS_MID")),_xll.BDP($C2214,"DUR_ADJ_OAS_MID"),IF(ISNUMBER(_xll.BDP($E2214&amp;" ISIN","DUR_ADJ_OAS_MID")),_xll.BDP($E2214&amp;" ISIN","DUR_ADJ_OAS_MID")," ")))</f>
        <v xml:space="preserve"> </v>
      </c>
      <c r="S2214" s="7" t="str">
        <f t="shared" si="34"/>
        <v xml:space="preserve"> </v>
      </c>
      <c r="T2214" t="s">
        <v>5804</v>
      </c>
      <c r="U2214" t="s">
        <v>52</v>
      </c>
      <c r="AG2214">
        <v>2.2499999999999999E-4</v>
      </c>
    </row>
    <row r="2215" spans="1:33" x14ac:dyDescent="0.25">
      <c r="A2215" t="s">
        <v>5037</v>
      </c>
      <c r="B2215" t="s">
        <v>5805</v>
      </c>
      <c r="C2215" t="s">
        <v>5805</v>
      </c>
      <c r="F2215" t="s">
        <v>5806</v>
      </c>
      <c r="G2215" s="1">
        <v>-1500000</v>
      </c>
      <c r="H2215" s="1">
        <v>4.4999999999999997E-3</v>
      </c>
      <c r="I2215" s="2">
        <v>-6750</v>
      </c>
      <c r="J2215" s="3">
        <v>-1.7024E-4</v>
      </c>
      <c r="K2215" s="4">
        <v>39650404.030000001</v>
      </c>
      <c r="L2215" s="5">
        <v>1575001</v>
      </c>
      <c r="M2215" s="6">
        <v>25.174843719999998</v>
      </c>
      <c r="N2215" s="7" t="str">
        <f>IF(ISNUMBER(_xll.BDP($C2215, "DELTA_MID")),_xll.BDP($C2215, "DELTA_MID")," ")</f>
        <v xml:space="preserve"> </v>
      </c>
      <c r="O2215" s="7" t="str">
        <f>IF(ISNUMBER(N2215),_xll.BDP($C2215, "OPT_UNDL_TICKER"),"")</f>
        <v/>
      </c>
      <c r="P2215" s="8" t="str">
        <f>IF(ISNUMBER(N2215),_xll.BDP($C2215, "OPT_UNDL_PX")," ")</f>
        <v xml:space="preserve"> </v>
      </c>
      <c r="Q2215" s="7" t="str">
        <f>IF(ISNUMBER(N2215),+G2215*_xll.BDP($C2215, "PX_POS_MULT_FACTOR")*P2215/K2215," ")</f>
        <v xml:space="preserve"> </v>
      </c>
      <c r="R2215" s="8" t="str">
        <f>IF(OR($A2215="TUA",$A2215="TYA"),"",IF(ISNUMBER(_xll.BDP($C2215,"DUR_ADJ_OAS_MID")),_xll.BDP($C2215,"DUR_ADJ_OAS_MID"),IF(ISNUMBER(_xll.BDP($E2215&amp;" ISIN","DUR_ADJ_OAS_MID")),_xll.BDP($E2215&amp;" ISIN","DUR_ADJ_OAS_MID")," ")))</f>
        <v xml:space="preserve"> </v>
      </c>
      <c r="S2215" s="7" t="str">
        <f t="shared" ref="S2215:S2270" si="35">IF(ISNUMBER(N2215),Q2215*N2215,IF(ISNUMBER(R2215),J2215*R2215," "))</f>
        <v xml:space="preserve"> </v>
      </c>
      <c r="T2215" t="s">
        <v>5806</v>
      </c>
      <c r="U2215" t="s">
        <v>52</v>
      </c>
      <c r="AG2215">
        <v>2.2499999999999999E-4</v>
      </c>
    </row>
    <row r="2216" spans="1:33" x14ac:dyDescent="0.25">
      <c r="A2216" t="s">
        <v>5037</v>
      </c>
      <c r="B2216" t="s">
        <v>5807</v>
      </c>
      <c r="C2216" t="s">
        <v>5807</v>
      </c>
      <c r="F2216" t="s">
        <v>5808</v>
      </c>
      <c r="G2216" s="1">
        <v>-300000</v>
      </c>
      <c r="H2216" s="1">
        <v>2.5628999999999999E-2</v>
      </c>
      <c r="I2216" s="2">
        <v>-7688.63</v>
      </c>
      <c r="J2216" s="3">
        <v>-1.9390999999999999E-4</v>
      </c>
      <c r="K2216" s="4">
        <v>39650404.030000001</v>
      </c>
      <c r="L2216" s="5">
        <v>1575001</v>
      </c>
      <c r="M2216" s="6">
        <v>25.174843719999998</v>
      </c>
      <c r="N2216" s="7" t="str">
        <f>IF(ISNUMBER(_xll.BDP($C2216, "DELTA_MID")),_xll.BDP($C2216, "DELTA_MID")," ")</f>
        <v xml:space="preserve"> </v>
      </c>
      <c r="O2216" s="7" t="str">
        <f>IF(ISNUMBER(N2216),_xll.BDP($C2216, "OPT_UNDL_TICKER"),"")</f>
        <v/>
      </c>
      <c r="P2216" s="8" t="str">
        <f>IF(ISNUMBER(N2216),_xll.BDP($C2216, "OPT_UNDL_PX")," ")</f>
        <v xml:space="preserve"> </v>
      </c>
      <c r="Q2216" s="7" t="str">
        <f>IF(ISNUMBER(N2216),+G2216*_xll.BDP($C2216, "PX_POS_MULT_FACTOR")*P2216/K2216," ")</f>
        <v xml:space="preserve"> </v>
      </c>
      <c r="R2216" s="8" t="str">
        <f>IF(OR($A2216="TUA",$A2216="TYA"),"",IF(ISNUMBER(_xll.BDP($C2216,"DUR_ADJ_OAS_MID")),_xll.BDP($C2216,"DUR_ADJ_OAS_MID"),IF(ISNUMBER(_xll.BDP($E2216&amp;" ISIN","DUR_ADJ_OAS_MID")),_xll.BDP($E2216&amp;" ISIN","DUR_ADJ_OAS_MID")," ")))</f>
        <v xml:space="preserve"> </v>
      </c>
      <c r="S2216" s="7" t="str">
        <f t="shared" si="35"/>
        <v xml:space="preserve"> </v>
      </c>
      <c r="T2216" t="s">
        <v>5808</v>
      </c>
      <c r="U2216" t="s">
        <v>52</v>
      </c>
      <c r="AG2216">
        <v>2.2499999999999999E-4</v>
      </c>
    </row>
    <row r="2217" spans="1:33" x14ac:dyDescent="0.25">
      <c r="A2217" t="s">
        <v>5037</v>
      </c>
      <c r="B2217" t="s">
        <v>5807</v>
      </c>
      <c r="C2217" t="s">
        <v>5807</v>
      </c>
      <c r="F2217" t="s">
        <v>5809</v>
      </c>
      <c r="G2217" s="1">
        <v>-375000</v>
      </c>
      <c r="H2217" s="1">
        <v>5.0847000000000003E-2</v>
      </c>
      <c r="I2217" s="2">
        <v>-19067.580000000002</v>
      </c>
      <c r="J2217" s="3">
        <v>-4.8088999999999999E-4</v>
      </c>
      <c r="K2217" s="4">
        <v>39650404.030000001</v>
      </c>
      <c r="L2217" s="5">
        <v>1575001</v>
      </c>
      <c r="M2217" s="6">
        <v>25.174843719999998</v>
      </c>
      <c r="N2217" s="7" t="str">
        <f>IF(ISNUMBER(_xll.BDP($C2217, "DELTA_MID")),_xll.BDP($C2217, "DELTA_MID")," ")</f>
        <v xml:space="preserve"> </v>
      </c>
      <c r="O2217" s="7" t="str">
        <f>IF(ISNUMBER(N2217),_xll.BDP($C2217, "OPT_UNDL_TICKER"),"")</f>
        <v/>
      </c>
      <c r="P2217" s="8" t="str">
        <f>IF(ISNUMBER(N2217),_xll.BDP($C2217, "OPT_UNDL_PX")," ")</f>
        <v xml:space="preserve"> </v>
      </c>
      <c r="Q2217" s="7" t="str">
        <f>IF(ISNUMBER(N2217),+G2217*_xll.BDP($C2217, "PX_POS_MULT_FACTOR")*P2217/K2217," ")</f>
        <v xml:space="preserve"> </v>
      </c>
      <c r="R2217" s="8" t="str">
        <f>IF(OR($A2217="TUA",$A2217="TYA"),"",IF(ISNUMBER(_xll.BDP($C2217,"DUR_ADJ_OAS_MID")),_xll.BDP($C2217,"DUR_ADJ_OAS_MID"),IF(ISNUMBER(_xll.BDP($E2217&amp;" ISIN","DUR_ADJ_OAS_MID")),_xll.BDP($E2217&amp;" ISIN","DUR_ADJ_OAS_MID")," ")))</f>
        <v xml:space="preserve"> </v>
      </c>
      <c r="S2217" s="7" t="str">
        <f t="shared" si="35"/>
        <v xml:space="preserve"> </v>
      </c>
      <c r="T2217" t="s">
        <v>5809</v>
      </c>
      <c r="U2217" t="s">
        <v>52</v>
      </c>
      <c r="AG2217">
        <v>2.2499999999999999E-4</v>
      </c>
    </row>
    <row r="2218" spans="1:33" x14ac:dyDescent="0.25">
      <c r="A2218" t="s">
        <v>5037</v>
      </c>
      <c r="B2218" t="s">
        <v>5810</v>
      </c>
      <c r="C2218" t="s">
        <v>5810</v>
      </c>
      <c r="F2218" t="s">
        <v>5811</v>
      </c>
      <c r="G2218" s="1">
        <v>-1000000</v>
      </c>
      <c r="H2218" s="1">
        <v>3.7824999999999998E-2</v>
      </c>
      <c r="I2218" s="2">
        <v>-37824.89</v>
      </c>
      <c r="J2218" s="3">
        <v>-9.5396000000000001E-4</v>
      </c>
      <c r="K2218" s="4">
        <v>39650404.030000001</v>
      </c>
      <c r="L2218" s="5">
        <v>1575001</v>
      </c>
      <c r="M2218" s="6">
        <v>25.174843719999998</v>
      </c>
      <c r="N2218" s="7" t="str">
        <f>IF(ISNUMBER(_xll.BDP($C2218, "DELTA_MID")),_xll.BDP($C2218, "DELTA_MID")," ")</f>
        <v xml:space="preserve"> </v>
      </c>
      <c r="O2218" s="7" t="str">
        <f>IF(ISNUMBER(N2218),_xll.BDP($C2218, "OPT_UNDL_TICKER"),"")</f>
        <v/>
      </c>
      <c r="P2218" s="8" t="str">
        <f>IF(ISNUMBER(N2218),_xll.BDP($C2218, "OPT_UNDL_PX")," ")</f>
        <v xml:space="preserve"> </v>
      </c>
      <c r="Q2218" s="7" t="str">
        <f>IF(ISNUMBER(N2218),+G2218*_xll.BDP($C2218, "PX_POS_MULT_FACTOR")*P2218/K2218," ")</f>
        <v xml:space="preserve"> </v>
      </c>
      <c r="R2218" s="8" t="str">
        <f>IF(OR($A2218="TUA",$A2218="TYA"),"",IF(ISNUMBER(_xll.BDP($C2218,"DUR_ADJ_OAS_MID")),_xll.BDP($C2218,"DUR_ADJ_OAS_MID"),IF(ISNUMBER(_xll.BDP($E2218&amp;" ISIN","DUR_ADJ_OAS_MID")),_xll.BDP($E2218&amp;" ISIN","DUR_ADJ_OAS_MID")," ")))</f>
        <v xml:space="preserve"> </v>
      </c>
      <c r="S2218" s="7" t="str">
        <f t="shared" si="35"/>
        <v xml:space="preserve"> </v>
      </c>
      <c r="T2218" t="s">
        <v>5811</v>
      </c>
      <c r="U2218" t="s">
        <v>52</v>
      </c>
      <c r="AG2218">
        <v>2.2499999999999999E-4</v>
      </c>
    </row>
    <row r="2219" spans="1:33" x14ac:dyDescent="0.25">
      <c r="A2219" t="s">
        <v>5037</v>
      </c>
      <c r="B2219" t="s">
        <v>5812</v>
      </c>
      <c r="C2219" t="s">
        <v>5812</v>
      </c>
      <c r="F2219" t="s">
        <v>5813</v>
      </c>
      <c r="G2219" s="1">
        <v>-600000</v>
      </c>
      <c r="H2219" s="1">
        <v>7.8200000000000006E-2</v>
      </c>
      <c r="I2219" s="2">
        <v>-46920</v>
      </c>
      <c r="J2219" s="3">
        <v>-1.18334E-3</v>
      </c>
      <c r="K2219" s="4">
        <v>39650404.030000001</v>
      </c>
      <c r="L2219" s="5">
        <v>1575001</v>
      </c>
      <c r="M2219" s="6">
        <v>25.174843719999998</v>
      </c>
      <c r="N2219" s="7" t="str">
        <f>IF(ISNUMBER(_xll.BDP($C2219, "DELTA_MID")),_xll.BDP($C2219, "DELTA_MID")," ")</f>
        <v xml:space="preserve"> </v>
      </c>
      <c r="O2219" s="7" t="str">
        <f>IF(ISNUMBER(N2219),_xll.BDP($C2219, "OPT_UNDL_TICKER"),"")</f>
        <v/>
      </c>
      <c r="P2219" s="8" t="str">
        <f>IF(ISNUMBER(N2219),_xll.BDP($C2219, "OPT_UNDL_PX")," ")</f>
        <v xml:space="preserve"> </v>
      </c>
      <c r="Q2219" s="7" t="str">
        <f>IF(ISNUMBER(N2219),+G2219*_xll.BDP($C2219, "PX_POS_MULT_FACTOR")*P2219/K2219," ")</f>
        <v xml:space="preserve"> </v>
      </c>
      <c r="R2219" s="8" t="str">
        <f>IF(OR($A2219="TUA",$A2219="TYA"),"",IF(ISNUMBER(_xll.BDP($C2219,"DUR_ADJ_OAS_MID")),_xll.BDP($C2219,"DUR_ADJ_OAS_MID"),IF(ISNUMBER(_xll.BDP($E2219&amp;" ISIN","DUR_ADJ_OAS_MID")),_xll.BDP($E2219&amp;" ISIN","DUR_ADJ_OAS_MID")," ")))</f>
        <v xml:space="preserve"> </v>
      </c>
      <c r="S2219" s="7" t="str">
        <f t="shared" si="35"/>
        <v xml:space="preserve"> </v>
      </c>
      <c r="T2219" t="s">
        <v>5813</v>
      </c>
      <c r="U2219" t="s">
        <v>52</v>
      </c>
      <c r="AG2219">
        <v>2.2499999999999999E-4</v>
      </c>
    </row>
    <row r="2220" spans="1:33" x14ac:dyDescent="0.25">
      <c r="A2220" t="s">
        <v>5037</v>
      </c>
      <c r="B2220" t="s">
        <v>5814</v>
      </c>
      <c r="C2220" t="s">
        <v>5814</v>
      </c>
      <c r="F2220" t="s">
        <v>5815</v>
      </c>
      <c r="G2220" s="1">
        <v>-190000</v>
      </c>
      <c r="H2220" s="1">
        <v>1.8800000000000001E-2</v>
      </c>
      <c r="I2220" s="2">
        <v>-3572</v>
      </c>
      <c r="J2220" s="3">
        <v>-9.009E-5</v>
      </c>
      <c r="K2220" s="4">
        <v>39650404.030000001</v>
      </c>
      <c r="L2220" s="5">
        <v>1575001</v>
      </c>
      <c r="M2220" s="6">
        <v>25.174843719999998</v>
      </c>
      <c r="N2220" s="7" t="str">
        <f>IF(ISNUMBER(_xll.BDP($C2220, "DELTA_MID")),_xll.BDP($C2220, "DELTA_MID")," ")</f>
        <v xml:space="preserve"> </v>
      </c>
      <c r="O2220" s="7" t="str">
        <f>IF(ISNUMBER(N2220),_xll.BDP($C2220, "OPT_UNDL_TICKER"),"")</f>
        <v/>
      </c>
      <c r="P2220" s="8" t="str">
        <f>IF(ISNUMBER(N2220),_xll.BDP($C2220, "OPT_UNDL_PX")," ")</f>
        <v xml:space="preserve"> </v>
      </c>
      <c r="Q2220" s="7" t="str">
        <f>IF(ISNUMBER(N2220),+G2220*_xll.BDP($C2220, "PX_POS_MULT_FACTOR")*P2220/K2220," ")</f>
        <v xml:space="preserve"> </v>
      </c>
      <c r="R2220" s="8" t="str">
        <f>IF(OR($A2220="TUA",$A2220="TYA"),"",IF(ISNUMBER(_xll.BDP($C2220,"DUR_ADJ_OAS_MID")),_xll.BDP($C2220,"DUR_ADJ_OAS_MID"),IF(ISNUMBER(_xll.BDP($E2220&amp;" ISIN","DUR_ADJ_OAS_MID")),_xll.BDP($E2220&amp;" ISIN","DUR_ADJ_OAS_MID")," ")))</f>
        <v xml:space="preserve"> </v>
      </c>
      <c r="S2220" s="7" t="str">
        <f t="shared" si="35"/>
        <v xml:space="preserve"> </v>
      </c>
      <c r="T2220" t="s">
        <v>5815</v>
      </c>
      <c r="U2220" t="s">
        <v>52</v>
      </c>
      <c r="AG2220">
        <v>2.2499999999999999E-4</v>
      </c>
    </row>
    <row r="2221" spans="1:33" x14ac:dyDescent="0.25">
      <c r="A2221" t="s">
        <v>5037</v>
      </c>
      <c r="B2221" t="s">
        <v>5814</v>
      </c>
      <c r="C2221" t="s">
        <v>5814</v>
      </c>
      <c r="F2221" t="s">
        <v>5816</v>
      </c>
      <c r="G2221" s="1">
        <v>-300000</v>
      </c>
      <c r="H2221" s="1">
        <v>1.38E-2</v>
      </c>
      <c r="I2221" s="2">
        <v>-4140</v>
      </c>
      <c r="J2221" s="3">
        <v>-1.0441E-4</v>
      </c>
      <c r="K2221" s="4">
        <v>39650404.030000001</v>
      </c>
      <c r="L2221" s="5">
        <v>1575001</v>
      </c>
      <c r="M2221" s="6">
        <v>25.174843719999998</v>
      </c>
      <c r="N2221" s="7" t="str">
        <f>IF(ISNUMBER(_xll.BDP($C2221, "DELTA_MID")),_xll.BDP($C2221, "DELTA_MID")," ")</f>
        <v xml:space="preserve"> </v>
      </c>
      <c r="O2221" s="7" t="str">
        <f>IF(ISNUMBER(N2221),_xll.BDP($C2221, "OPT_UNDL_TICKER"),"")</f>
        <v/>
      </c>
      <c r="P2221" s="8" t="str">
        <f>IF(ISNUMBER(N2221),_xll.BDP($C2221, "OPT_UNDL_PX")," ")</f>
        <v xml:space="preserve"> </v>
      </c>
      <c r="Q2221" s="7" t="str">
        <f>IF(ISNUMBER(N2221),+G2221*_xll.BDP($C2221, "PX_POS_MULT_FACTOR")*P2221/K2221," ")</f>
        <v xml:space="preserve"> </v>
      </c>
      <c r="R2221" s="8" t="str">
        <f>IF(OR($A2221="TUA",$A2221="TYA"),"",IF(ISNUMBER(_xll.BDP($C2221,"DUR_ADJ_OAS_MID")),_xll.BDP($C2221,"DUR_ADJ_OAS_MID"),IF(ISNUMBER(_xll.BDP($E2221&amp;" ISIN","DUR_ADJ_OAS_MID")),_xll.BDP($E2221&amp;" ISIN","DUR_ADJ_OAS_MID")," ")))</f>
        <v xml:space="preserve"> </v>
      </c>
      <c r="S2221" s="7" t="str">
        <f t="shared" si="35"/>
        <v xml:space="preserve"> </v>
      </c>
      <c r="T2221" t="s">
        <v>5816</v>
      </c>
      <c r="U2221" t="s">
        <v>52</v>
      </c>
      <c r="AG2221">
        <v>2.2499999999999999E-4</v>
      </c>
    </row>
    <row r="2222" spans="1:33" x14ac:dyDescent="0.25">
      <c r="A2222" t="s">
        <v>5037</v>
      </c>
      <c r="B2222" t="s">
        <v>5817</v>
      </c>
      <c r="C2222" t="s">
        <v>5818</v>
      </c>
      <c r="F2222" t="s">
        <v>5819</v>
      </c>
      <c r="G2222" s="1">
        <v>-200000</v>
      </c>
      <c r="H2222" s="1">
        <v>2.93E-2</v>
      </c>
      <c r="I2222" s="2">
        <v>-5860</v>
      </c>
      <c r="J2222" s="3">
        <v>-1.4778999999999999E-4</v>
      </c>
      <c r="K2222" s="4">
        <v>39650404.030000001</v>
      </c>
      <c r="L2222" s="5">
        <v>1575001</v>
      </c>
      <c r="M2222" s="6">
        <v>25.174843719999998</v>
      </c>
      <c r="N2222" s="7" t="str">
        <f>IF(ISNUMBER(_xll.BDP($C2222, "DELTA_MID")),_xll.BDP($C2222, "DELTA_MID")," ")</f>
        <v xml:space="preserve"> </v>
      </c>
      <c r="O2222" s="7" t="str">
        <f>IF(ISNUMBER(N2222),_xll.BDP($C2222, "OPT_UNDL_TICKER"),"")</f>
        <v/>
      </c>
      <c r="P2222" s="8" t="str">
        <f>IF(ISNUMBER(N2222),_xll.BDP($C2222, "OPT_UNDL_PX")," ")</f>
        <v xml:space="preserve"> </v>
      </c>
      <c r="Q2222" s="7" t="str">
        <f>IF(ISNUMBER(N2222),+G2222*_xll.BDP($C2222, "PX_POS_MULT_FACTOR")*P2222/K2222," ")</f>
        <v xml:space="preserve"> </v>
      </c>
      <c r="R2222" s="8" t="str">
        <f>IF(OR($A2222="TUA",$A2222="TYA"),"",IF(ISNUMBER(_xll.BDP($C2222,"DUR_ADJ_OAS_MID")),_xll.BDP($C2222,"DUR_ADJ_OAS_MID"),IF(ISNUMBER(_xll.BDP($E2222&amp;" ISIN","DUR_ADJ_OAS_MID")),_xll.BDP($E2222&amp;" ISIN","DUR_ADJ_OAS_MID")," ")))</f>
        <v xml:space="preserve"> </v>
      </c>
      <c r="S2222" s="7" t="str">
        <f t="shared" si="35"/>
        <v xml:space="preserve"> </v>
      </c>
      <c r="T2222" t="s">
        <v>5819</v>
      </c>
      <c r="U2222" t="s">
        <v>52</v>
      </c>
      <c r="AG2222">
        <v>2.2499999999999999E-4</v>
      </c>
    </row>
    <row r="2223" spans="1:33" x14ac:dyDescent="0.25">
      <c r="A2223" t="s">
        <v>5037</v>
      </c>
      <c r="B2223" t="s">
        <v>5820</v>
      </c>
      <c r="C2223" t="s">
        <v>5820</v>
      </c>
      <c r="F2223" t="s">
        <v>5821</v>
      </c>
      <c r="G2223" s="1">
        <v>-1000000</v>
      </c>
      <c r="H2223" s="1">
        <v>1.8616000000000001E-2</v>
      </c>
      <c r="I2223" s="2">
        <v>-18615.75</v>
      </c>
      <c r="J2223" s="3">
        <v>-4.6949999999999997E-4</v>
      </c>
      <c r="K2223" s="4">
        <v>39650404.030000001</v>
      </c>
      <c r="L2223" s="5">
        <v>1575001</v>
      </c>
      <c r="M2223" s="6">
        <v>25.174843719999998</v>
      </c>
      <c r="N2223" s="7" t="str">
        <f>IF(ISNUMBER(_xll.BDP($C2223, "DELTA_MID")),_xll.BDP($C2223, "DELTA_MID")," ")</f>
        <v xml:space="preserve"> </v>
      </c>
      <c r="O2223" s="7" t="str">
        <f>IF(ISNUMBER(N2223),_xll.BDP($C2223, "OPT_UNDL_TICKER"),"")</f>
        <v/>
      </c>
      <c r="P2223" s="8" t="str">
        <f>IF(ISNUMBER(N2223),_xll.BDP($C2223, "OPT_UNDL_PX")," ")</f>
        <v xml:space="preserve"> </v>
      </c>
      <c r="Q2223" s="7" t="str">
        <f>IF(ISNUMBER(N2223),+G2223*_xll.BDP($C2223, "PX_POS_MULT_FACTOR")*P2223/K2223," ")</f>
        <v xml:space="preserve"> </v>
      </c>
      <c r="R2223" s="8" t="str">
        <f>IF(OR($A2223="TUA",$A2223="TYA"),"",IF(ISNUMBER(_xll.BDP($C2223,"DUR_ADJ_OAS_MID")),_xll.BDP($C2223,"DUR_ADJ_OAS_MID"),IF(ISNUMBER(_xll.BDP($E2223&amp;" ISIN","DUR_ADJ_OAS_MID")),_xll.BDP($E2223&amp;" ISIN","DUR_ADJ_OAS_MID")," ")))</f>
        <v xml:space="preserve"> </v>
      </c>
      <c r="S2223" s="7" t="str">
        <f t="shared" si="35"/>
        <v xml:space="preserve"> </v>
      </c>
      <c r="T2223" t="s">
        <v>5821</v>
      </c>
      <c r="U2223" t="s">
        <v>52</v>
      </c>
      <c r="AG2223">
        <v>2.2499999999999999E-4</v>
      </c>
    </row>
    <row r="2224" spans="1:33" x14ac:dyDescent="0.25">
      <c r="A2224" t="s">
        <v>5037</v>
      </c>
      <c r="B2224" t="s">
        <v>5822</v>
      </c>
      <c r="C2224" t="s">
        <v>5822</v>
      </c>
      <c r="F2224" t="s">
        <v>5823</v>
      </c>
      <c r="G2224" s="1">
        <v>-1000000</v>
      </c>
      <c r="H2224" s="1">
        <v>1.0456E-2</v>
      </c>
      <c r="I2224" s="2">
        <v>-10455.629999999999</v>
      </c>
      <c r="J2224" s="3">
        <v>-2.6370000000000001E-4</v>
      </c>
      <c r="K2224" s="4">
        <v>39650404.030000001</v>
      </c>
      <c r="L2224" s="5">
        <v>1575001</v>
      </c>
      <c r="M2224" s="6">
        <v>25.174843719999998</v>
      </c>
      <c r="N2224" s="7" t="str">
        <f>IF(ISNUMBER(_xll.BDP($C2224, "DELTA_MID")),_xll.BDP($C2224, "DELTA_MID")," ")</f>
        <v xml:space="preserve"> </v>
      </c>
      <c r="O2224" s="7" t="str">
        <f>IF(ISNUMBER(N2224),_xll.BDP($C2224, "OPT_UNDL_TICKER"),"")</f>
        <v/>
      </c>
      <c r="P2224" s="8" t="str">
        <f>IF(ISNUMBER(N2224),_xll.BDP($C2224, "OPT_UNDL_PX")," ")</f>
        <v xml:space="preserve"> </v>
      </c>
      <c r="Q2224" s="7" t="str">
        <f>IF(ISNUMBER(N2224),+G2224*_xll.BDP($C2224, "PX_POS_MULT_FACTOR")*P2224/K2224," ")</f>
        <v xml:space="preserve"> </v>
      </c>
      <c r="R2224" s="8" t="str">
        <f>IF(OR($A2224="TUA",$A2224="TYA"),"",IF(ISNUMBER(_xll.BDP($C2224,"DUR_ADJ_OAS_MID")),_xll.BDP($C2224,"DUR_ADJ_OAS_MID"),IF(ISNUMBER(_xll.BDP($E2224&amp;" ISIN","DUR_ADJ_OAS_MID")),_xll.BDP($E2224&amp;" ISIN","DUR_ADJ_OAS_MID")," ")))</f>
        <v xml:space="preserve"> </v>
      </c>
      <c r="S2224" s="7" t="str">
        <f t="shared" si="35"/>
        <v xml:space="preserve"> </v>
      </c>
      <c r="T2224" t="s">
        <v>5823</v>
      </c>
      <c r="U2224" t="s">
        <v>52</v>
      </c>
      <c r="AG2224">
        <v>2.2499999999999999E-4</v>
      </c>
    </row>
    <row r="2225" spans="1:33" x14ac:dyDescent="0.25">
      <c r="A2225" t="s">
        <v>5037</v>
      </c>
      <c r="B2225" t="s">
        <v>5822</v>
      </c>
      <c r="C2225" t="s">
        <v>5822</v>
      </c>
      <c r="F2225" t="s">
        <v>5824</v>
      </c>
      <c r="G2225" s="1">
        <v>-1500000</v>
      </c>
      <c r="H2225" s="1">
        <v>1.2318000000000001E-2</v>
      </c>
      <c r="I2225" s="2">
        <v>-18477.63</v>
      </c>
      <c r="J2225" s="3">
        <v>-4.6600999999999999E-4</v>
      </c>
      <c r="K2225" s="4">
        <v>39650404.030000001</v>
      </c>
      <c r="L2225" s="5">
        <v>1575001</v>
      </c>
      <c r="M2225" s="6">
        <v>25.174843719999998</v>
      </c>
      <c r="N2225" s="7" t="str">
        <f>IF(ISNUMBER(_xll.BDP($C2225, "DELTA_MID")),_xll.BDP($C2225, "DELTA_MID")," ")</f>
        <v xml:space="preserve"> </v>
      </c>
      <c r="O2225" s="7" t="str">
        <f>IF(ISNUMBER(N2225),_xll.BDP($C2225, "OPT_UNDL_TICKER"),"")</f>
        <v/>
      </c>
      <c r="P2225" s="8" t="str">
        <f>IF(ISNUMBER(N2225),_xll.BDP($C2225, "OPT_UNDL_PX")," ")</f>
        <v xml:space="preserve"> </v>
      </c>
      <c r="Q2225" s="7" t="str">
        <f>IF(ISNUMBER(N2225),+G2225*_xll.BDP($C2225, "PX_POS_MULT_FACTOR")*P2225/K2225," ")</f>
        <v xml:space="preserve"> </v>
      </c>
      <c r="R2225" s="8" t="str">
        <f>IF(OR($A2225="TUA",$A2225="TYA"),"",IF(ISNUMBER(_xll.BDP($C2225,"DUR_ADJ_OAS_MID")),_xll.BDP($C2225,"DUR_ADJ_OAS_MID"),IF(ISNUMBER(_xll.BDP($E2225&amp;" ISIN","DUR_ADJ_OAS_MID")),_xll.BDP($E2225&amp;" ISIN","DUR_ADJ_OAS_MID")," ")))</f>
        <v xml:space="preserve"> </v>
      </c>
      <c r="S2225" s="7" t="str">
        <f t="shared" si="35"/>
        <v xml:space="preserve"> </v>
      </c>
      <c r="T2225" t="s">
        <v>5824</v>
      </c>
      <c r="U2225" t="s">
        <v>52</v>
      </c>
      <c r="AG2225">
        <v>2.2499999999999999E-4</v>
      </c>
    </row>
    <row r="2226" spans="1:33" x14ac:dyDescent="0.25">
      <c r="A2226" t="s">
        <v>5037</v>
      </c>
      <c r="B2226" t="s">
        <v>5825</v>
      </c>
      <c r="C2226" t="s">
        <v>5825</v>
      </c>
      <c r="F2226" t="s">
        <v>5826</v>
      </c>
      <c r="G2226" s="1">
        <v>11</v>
      </c>
      <c r="H2226" s="1">
        <v>33.85</v>
      </c>
      <c r="I2226" s="2">
        <v>37235</v>
      </c>
      <c r="J2226" s="3">
        <v>9.3908000000000001E-4</v>
      </c>
      <c r="K2226" s="4">
        <v>39650404.030000001</v>
      </c>
      <c r="L2226" s="5">
        <v>1575001</v>
      </c>
      <c r="M2226" s="6">
        <v>25.174843719999998</v>
      </c>
      <c r="N2226" s="7">
        <f>IF(ISNUMBER(_xll.BDP($C2226, "DELTA_MID")),_xll.BDP($C2226, "DELTA_MID")," ")</f>
        <v>-4.1598999999999997E-2</v>
      </c>
      <c r="O2226" s="7" t="str">
        <f>IF(ISNUMBER(N2226),_xll.BDP($C2226, "OPT_UNDL_TICKER"),"")</f>
        <v>NDX</v>
      </c>
      <c r="P2226" s="8">
        <f>IF(ISNUMBER(N2226),_xll.BDP($C2226, "OPT_UNDL_PX")," ")</f>
        <v>25939.74</v>
      </c>
      <c r="Q2226" s="7">
        <f>IF(ISNUMBER(N2226),+G2226*_xll.BDP($C2226, "PX_POS_MULT_FACTOR")*P2226/K2226," ")</f>
        <v>0.71963236436155931</v>
      </c>
      <c r="R2226" s="8" t="str">
        <f>IF(OR($A2226="TUA",$A2226="TYA"),"",IF(ISNUMBER(_xll.BDP($C2226,"DUR_ADJ_OAS_MID")),_xll.BDP($C2226,"DUR_ADJ_OAS_MID"),IF(ISNUMBER(_xll.BDP($E2226&amp;" ISIN","DUR_ADJ_OAS_MID")),_xll.BDP($E2226&amp;" ISIN","DUR_ADJ_OAS_MID")," ")))</f>
        <v xml:space="preserve"> </v>
      </c>
      <c r="S2226" s="7">
        <f t="shared" si="35"/>
        <v>-2.9935986725076504E-2</v>
      </c>
      <c r="T2226" t="s">
        <v>5826</v>
      </c>
      <c r="U2226" t="s">
        <v>52</v>
      </c>
      <c r="AG2226">
        <v>2.2499999999999999E-4</v>
      </c>
    </row>
    <row r="2227" spans="1:33" x14ac:dyDescent="0.25">
      <c r="A2227" t="s">
        <v>5037</v>
      </c>
      <c r="B2227" t="s">
        <v>5827</v>
      </c>
      <c r="C2227" t="s">
        <v>5827</v>
      </c>
      <c r="F2227" t="s">
        <v>5828</v>
      </c>
      <c r="G2227" s="1">
        <v>-1000000</v>
      </c>
      <c r="H2227" s="1">
        <v>5.0389000000000003E-2</v>
      </c>
      <c r="I2227" s="2">
        <v>-50389.47</v>
      </c>
      <c r="J2227" s="3">
        <v>-1.2708400000000001E-3</v>
      </c>
      <c r="K2227" s="4">
        <v>39650404.030000001</v>
      </c>
      <c r="L2227" s="5">
        <v>1575001</v>
      </c>
      <c r="M2227" s="6">
        <v>25.174843719999998</v>
      </c>
      <c r="N2227" s="7" t="str">
        <f>IF(ISNUMBER(_xll.BDP($C2227, "DELTA_MID")),_xll.BDP($C2227, "DELTA_MID")," ")</f>
        <v xml:space="preserve"> </v>
      </c>
      <c r="O2227" s="7" t="str">
        <f>IF(ISNUMBER(N2227),_xll.BDP($C2227, "OPT_UNDL_TICKER"),"")</f>
        <v/>
      </c>
      <c r="P2227" s="8" t="str">
        <f>IF(ISNUMBER(N2227),_xll.BDP($C2227, "OPT_UNDL_PX")," ")</f>
        <v xml:space="preserve"> </v>
      </c>
      <c r="Q2227" s="7" t="str">
        <f>IF(ISNUMBER(N2227),+G2227*_xll.BDP($C2227, "PX_POS_MULT_FACTOR")*P2227/K2227," ")</f>
        <v xml:space="preserve"> </v>
      </c>
      <c r="R2227" s="8" t="str">
        <f>IF(OR($A2227="TUA",$A2227="TYA"),"",IF(ISNUMBER(_xll.BDP($C2227,"DUR_ADJ_OAS_MID")),_xll.BDP($C2227,"DUR_ADJ_OAS_MID"),IF(ISNUMBER(_xll.BDP($E2227&amp;" ISIN","DUR_ADJ_OAS_MID")),_xll.BDP($E2227&amp;" ISIN","DUR_ADJ_OAS_MID")," ")))</f>
        <v xml:space="preserve"> </v>
      </c>
      <c r="S2227" s="7" t="str">
        <f t="shared" si="35"/>
        <v xml:space="preserve"> </v>
      </c>
      <c r="T2227" t="s">
        <v>5828</v>
      </c>
      <c r="U2227" t="s">
        <v>52</v>
      </c>
      <c r="AG2227">
        <v>2.2499999999999999E-4</v>
      </c>
    </row>
    <row r="2228" spans="1:33" x14ac:dyDescent="0.25">
      <c r="A2228" t="s">
        <v>5037</v>
      </c>
      <c r="B2228" t="s">
        <v>5829</v>
      </c>
      <c r="C2228" t="s">
        <v>5829</v>
      </c>
      <c r="F2228" t="s">
        <v>5830</v>
      </c>
      <c r="G2228" s="1">
        <v>-500000</v>
      </c>
      <c r="H2228" s="1">
        <v>3.9079000000000003E-2</v>
      </c>
      <c r="I2228" s="2">
        <v>-19539.41</v>
      </c>
      <c r="J2228" s="3">
        <v>-4.9279E-4</v>
      </c>
      <c r="K2228" s="4">
        <v>39650404.030000001</v>
      </c>
      <c r="L2228" s="5">
        <v>1575001</v>
      </c>
      <c r="M2228" s="6">
        <v>25.174843719999998</v>
      </c>
      <c r="N2228" s="7" t="str">
        <f>IF(ISNUMBER(_xll.BDP($C2228, "DELTA_MID")),_xll.BDP($C2228, "DELTA_MID")," ")</f>
        <v xml:space="preserve"> </v>
      </c>
      <c r="O2228" s="7" t="str">
        <f>IF(ISNUMBER(N2228),_xll.BDP($C2228, "OPT_UNDL_TICKER"),"")</f>
        <v/>
      </c>
      <c r="P2228" s="8" t="str">
        <f>IF(ISNUMBER(N2228),_xll.BDP($C2228, "OPT_UNDL_PX")," ")</f>
        <v xml:space="preserve"> </v>
      </c>
      <c r="Q2228" s="7" t="str">
        <f>IF(ISNUMBER(N2228),+G2228*_xll.BDP($C2228, "PX_POS_MULT_FACTOR")*P2228/K2228," ")</f>
        <v xml:space="preserve"> </v>
      </c>
      <c r="R2228" s="8" t="str">
        <f>IF(OR($A2228="TUA",$A2228="TYA"),"",IF(ISNUMBER(_xll.BDP($C2228,"DUR_ADJ_OAS_MID")),_xll.BDP($C2228,"DUR_ADJ_OAS_MID"),IF(ISNUMBER(_xll.BDP($E2228&amp;" ISIN","DUR_ADJ_OAS_MID")),_xll.BDP($E2228&amp;" ISIN","DUR_ADJ_OAS_MID")," ")))</f>
        <v xml:space="preserve"> </v>
      </c>
      <c r="S2228" s="7" t="str">
        <f t="shared" si="35"/>
        <v xml:space="preserve"> </v>
      </c>
      <c r="T2228" t="s">
        <v>5830</v>
      </c>
      <c r="U2228" t="s">
        <v>52</v>
      </c>
      <c r="AG2228">
        <v>2.2499999999999999E-4</v>
      </c>
    </row>
    <row r="2229" spans="1:33" x14ac:dyDescent="0.25">
      <c r="A2229" t="s">
        <v>5037</v>
      </c>
      <c r="B2229" t="s">
        <v>5831</v>
      </c>
      <c r="C2229" t="s">
        <v>5832</v>
      </c>
      <c r="F2229" t="s">
        <v>5833</v>
      </c>
      <c r="G2229" s="1">
        <v>-150000</v>
      </c>
      <c r="H2229" s="1">
        <v>1.1030999999999999E-2</v>
      </c>
      <c r="I2229" s="2">
        <v>-1654.58</v>
      </c>
      <c r="J2229" s="3">
        <v>-4.1730000000000002E-5</v>
      </c>
      <c r="K2229" s="4">
        <v>39650404.030000001</v>
      </c>
      <c r="L2229" s="5">
        <v>1575001</v>
      </c>
      <c r="M2229" s="6">
        <v>25.174843719999998</v>
      </c>
      <c r="N2229" s="7" t="str">
        <f>IF(ISNUMBER(_xll.BDP($C2229, "DELTA_MID")),_xll.BDP($C2229, "DELTA_MID")," ")</f>
        <v xml:space="preserve"> </v>
      </c>
      <c r="O2229" s="7" t="str">
        <f>IF(ISNUMBER(N2229),_xll.BDP($C2229, "OPT_UNDL_TICKER"),"")</f>
        <v/>
      </c>
      <c r="P2229" s="8" t="str">
        <f>IF(ISNUMBER(N2229),_xll.BDP($C2229, "OPT_UNDL_PX")," ")</f>
        <v xml:space="preserve"> </v>
      </c>
      <c r="Q2229" s="7" t="str">
        <f>IF(ISNUMBER(N2229),+G2229*_xll.BDP($C2229, "PX_POS_MULT_FACTOR")*P2229/K2229," ")</f>
        <v xml:space="preserve"> </v>
      </c>
      <c r="R2229" s="8" t="str">
        <f>IF(OR($A2229="TUA",$A2229="TYA"),"",IF(ISNUMBER(_xll.BDP($C2229,"DUR_ADJ_OAS_MID")),_xll.BDP($C2229,"DUR_ADJ_OAS_MID"),IF(ISNUMBER(_xll.BDP($E2229&amp;" ISIN","DUR_ADJ_OAS_MID")),_xll.BDP($E2229&amp;" ISIN","DUR_ADJ_OAS_MID")," ")))</f>
        <v xml:space="preserve"> </v>
      </c>
      <c r="S2229" s="7" t="str">
        <f t="shared" si="35"/>
        <v xml:space="preserve"> </v>
      </c>
      <c r="T2229" t="s">
        <v>5833</v>
      </c>
      <c r="U2229" t="s">
        <v>52</v>
      </c>
      <c r="AG2229">
        <v>2.2499999999999999E-4</v>
      </c>
    </row>
    <row r="2230" spans="1:33" x14ac:dyDescent="0.25">
      <c r="A2230" t="s">
        <v>5037</v>
      </c>
      <c r="B2230" t="s">
        <v>5834</v>
      </c>
      <c r="C2230" t="s">
        <v>5835</v>
      </c>
      <c r="F2230" t="s">
        <v>5836</v>
      </c>
      <c r="G2230" s="1">
        <v>-200000</v>
      </c>
      <c r="H2230" s="1">
        <v>5.1500999999999998E-2</v>
      </c>
      <c r="I2230" s="2">
        <v>-10300.18</v>
      </c>
      <c r="J2230" s="3">
        <v>-2.5976999999999999E-4</v>
      </c>
      <c r="K2230" s="4">
        <v>39650404.030000001</v>
      </c>
      <c r="L2230" s="5">
        <v>1575001</v>
      </c>
      <c r="M2230" s="6">
        <v>25.174843719999998</v>
      </c>
      <c r="N2230" s="7" t="str">
        <f>IF(ISNUMBER(_xll.BDP($C2230, "DELTA_MID")),_xll.BDP($C2230, "DELTA_MID")," ")</f>
        <v xml:space="preserve"> </v>
      </c>
      <c r="O2230" s="7" t="str">
        <f>IF(ISNUMBER(N2230),_xll.BDP($C2230, "OPT_UNDL_TICKER"),"")</f>
        <v/>
      </c>
      <c r="P2230" s="8" t="str">
        <f>IF(ISNUMBER(N2230),_xll.BDP($C2230, "OPT_UNDL_PX")," ")</f>
        <v xml:space="preserve"> </v>
      </c>
      <c r="Q2230" s="7" t="str">
        <f>IF(ISNUMBER(N2230),+G2230*_xll.BDP($C2230, "PX_POS_MULT_FACTOR")*P2230/K2230," ")</f>
        <v xml:space="preserve"> </v>
      </c>
      <c r="R2230" s="8" t="str">
        <f>IF(OR($A2230="TUA",$A2230="TYA"),"",IF(ISNUMBER(_xll.BDP($C2230,"DUR_ADJ_OAS_MID")),_xll.BDP($C2230,"DUR_ADJ_OAS_MID"),IF(ISNUMBER(_xll.BDP($E2230&amp;" ISIN","DUR_ADJ_OAS_MID")),_xll.BDP($E2230&amp;" ISIN","DUR_ADJ_OAS_MID")," ")))</f>
        <v xml:space="preserve"> </v>
      </c>
      <c r="S2230" s="7" t="str">
        <f t="shared" si="35"/>
        <v xml:space="preserve"> </v>
      </c>
      <c r="T2230" t="s">
        <v>5836</v>
      </c>
      <c r="U2230" t="s">
        <v>52</v>
      </c>
      <c r="AG2230">
        <v>2.2499999999999999E-4</v>
      </c>
    </row>
    <row r="2231" spans="1:33" x14ac:dyDescent="0.25">
      <c r="A2231" t="s">
        <v>5037</v>
      </c>
      <c r="B2231" t="s">
        <v>5837</v>
      </c>
      <c r="C2231" t="s">
        <v>5838</v>
      </c>
      <c r="F2231" t="s">
        <v>5839</v>
      </c>
      <c r="G2231" s="1">
        <v>-150000</v>
      </c>
      <c r="H2231" s="1">
        <v>9.6435999999999994E-2</v>
      </c>
      <c r="I2231" s="2">
        <v>-14465.37</v>
      </c>
      <c r="J2231" s="3">
        <v>-3.6482000000000002E-4</v>
      </c>
      <c r="K2231" s="4">
        <v>39650404.030000001</v>
      </c>
      <c r="L2231" s="5">
        <v>1575001</v>
      </c>
      <c r="M2231" s="6">
        <v>25.174843719999998</v>
      </c>
      <c r="N2231" s="7" t="str">
        <f>IF(ISNUMBER(_xll.BDP($C2231, "DELTA_MID")),_xll.BDP($C2231, "DELTA_MID")," ")</f>
        <v xml:space="preserve"> </v>
      </c>
      <c r="O2231" s="7" t="str">
        <f>IF(ISNUMBER(N2231),_xll.BDP($C2231, "OPT_UNDL_TICKER"),"")</f>
        <v/>
      </c>
      <c r="P2231" s="8" t="str">
        <f>IF(ISNUMBER(N2231),_xll.BDP($C2231, "OPT_UNDL_PX")," ")</f>
        <v xml:space="preserve"> </v>
      </c>
      <c r="Q2231" s="7" t="str">
        <f>IF(ISNUMBER(N2231),+G2231*_xll.BDP($C2231, "PX_POS_MULT_FACTOR")*P2231/K2231," ")</f>
        <v xml:space="preserve"> </v>
      </c>
      <c r="R2231" s="8" t="str">
        <f>IF(OR($A2231="TUA",$A2231="TYA"),"",IF(ISNUMBER(_xll.BDP($C2231,"DUR_ADJ_OAS_MID")),_xll.BDP($C2231,"DUR_ADJ_OAS_MID"),IF(ISNUMBER(_xll.BDP($E2231&amp;" ISIN","DUR_ADJ_OAS_MID")),_xll.BDP($E2231&amp;" ISIN","DUR_ADJ_OAS_MID")," ")))</f>
        <v xml:space="preserve"> </v>
      </c>
      <c r="S2231" s="7" t="str">
        <f t="shared" si="35"/>
        <v xml:space="preserve"> </v>
      </c>
      <c r="T2231" t="s">
        <v>5839</v>
      </c>
      <c r="U2231" t="s">
        <v>52</v>
      </c>
      <c r="AG2231">
        <v>2.2499999999999999E-4</v>
      </c>
    </row>
    <row r="2232" spans="1:33" x14ac:dyDescent="0.25">
      <c r="A2232" t="s">
        <v>5037</v>
      </c>
      <c r="B2232" t="s">
        <v>5840</v>
      </c>
      <c r="C2232" t="s">
        <v>5841</v>
      </c>
      <c r="F2232" t="s">
        <v>5842</v>
      </c>
      <c r="G2232" s="1">
        <v>-200000</v>
      </c>
      <c r="H2232" s="1">
        <v>6.1358999999999997E-2</v>
      </c>
      <c r="I2232" s="2">
        <v>-12271.88</v>
      </c>
      <c r="J2232" s="3">
        <v>-3.0949999999999999E-4</v>
      </c>
      <c r="K2232" s="4">
        <v>39650404.030000001</v>
      </c>
      <c r="L2232" s="5">
        <v>1575001</v>
      </c>
      <c r="M2232" s="6">
        <v>25.174843719999998</v>
      </c>
      <c r="N2232" s="7" t="str">
        <f>IF(ISNUMBER(_xll.BDP($C2232, "DELTA_MID")),_xll.BDP($C2232, "DELTA_MID")," ")</f>
        <v xml:space="preserve"> </v>
      </c>
      <c r="O2232" s="7" t="str">
        <f>IF(ISNUMBER(N2232),_xll.BDP($C2232, "OPT_UNDL_TICKER"),"")</f>
        <v/>
      </c>
      <c r="P2232" s="8" t="str">
        <f>IF(ISNUMBER(N2232),_xll.BDP($C2232, "OPT_UNDL_PX")," ")</f>
        <v xml:space="preserve"> </v>
      </c>
      <c r="Q2232" s="7" t="str">
        <f>IF(ISNUMBER(N2232),+G2232*_xll.BDP($C2232, "PX_POS_MULT_FACTOR")*P2232/K2232," ")</f>
        <v xml:space="preserve"> </v>
      </c>
      <c r="R2232" s="8" t="str">
        <f>IF(OR($A2232="TUA",$A2232="TYA"),"",IF(ISNUMBER(_xll.BDP($C2232,"DUR_ADJ_OAS_MID")),_xll.BDP($C2232,"DUR_ADJ_OAS_MID"),IF(ISNUMBER(_xll.BDP($E2232&amp;" ISIN","DUR_ADJ_OAS_MID")),_xll.BDP($E2232&amp;" ISIN","DUR_ADJ_OAS_MID")," ")))</f>
        <v xml:space="preserve"> </v>
      </c>
      <c r="S2232" s="7" t="str">
        <f t="shared" si="35"/>
        <v xml:space="preserve"> </v>
      </c>
      <c r="T2232" t="s">
        <v>5842</v>
      </c>
      <c r="U2232" t="s">
        <v>52</v>
      </c>
      <c r="AG2232">
        <v>2.2499999999999999E-4</v>
      </c>
    </row>
    <row r="2233" spans="1:33" x14ac:dyDescent="0.25">
      <c r="A2233" t="s">
        <v>5037</v>
      </c>
      <c r="B2233" t="s">
        <v>5843</v>
      </c>
      <c r="C2233" t="s">
        <v>5843</v>
      </c>
      <c r="F2233" t="s">
        <v>5844</v>
      </c>
      <c r="G2233" s="1">
        <v>-1250000</v>
      </c>
      <c r="H2233" s="1">
        <v>6.7187999999999998E-2</v>
      </c>
      <c r="I2233" s="2">
        <v>-83984.76</v>
      </c>
      <c r="J2233" s="3">
        <v>-2.1181300000000002E-3</v>
      </c>
      <c r="K2233" s="4">
        <v>39650404.030000001</v>
      </c>
      <c r="L2233" s="5">
        <v>1575001</v>
      </c>
      <c r="M2233" s="6">
        <v>25.174843719999998</v>
      </c>
      <c r="N2233" s="7" t="str">
        <f>IF(ISNUMBER(_xll.BDP($C2233, "DELTA_MID")),_xll.BDP($C2233, "DELTA_MID")," ")</f>
        <v xml:space="preserve"> </v>
      </c>
      <c r="O2233" s="7" t="str">
        <f>IF(ISNUMBER(N2233),_xll.BDP($C2233, "OPT_UNDL_TICKER"),"")</f>
        <v/>
      </c>
      <c r="P2233" s="8" t="str">
        <f>IF(ISNUMBER(N2233),_xll.BDP($C2233, "OPT_UNDL_PX")," ")</f>
        <v xml:space="preserve"> </v>
      </c>
      <c r="Q2233" s="7" t="str">
        <f>IF(ISNUMBER(N2233),+G2233*_xll.BDP($C2233, "PX_POS_MULT_FACTOR")*P2233/K2233," ")</f>
        <v xml:space="preserve"> </v>
      </c>
      <c r="R2233" s="8" t="str">
        <f>IF(OR($A2233="TUA",$A2233="TYA"),"",IF(ISNUMBER(_xll.BDP($C2233,"DUR_ADJ_OAS_MID")),_xll.BDP($C2233,"DUR_ADJ_OAS_MID"),IF(ISNUMBER(_xll.BDP($E2233&amp;" ISIN","DUR_ADJ_OAS_MID")),_xll.BDP($E2233&amp;" ISIN","DUR_ADJ_OAS_MID")," ")))</f>
        <v xml:space="preserve"> </v>
      </c>
      <c r="S2233" s="7" t="str">
        <f t="shared" si="35"/>
        <v xml:space="preserve"> </v>
      </c>
      <c r="T2233" t="s">
        <v>5844</v>
      </c>
      <c r="U2233" t="s">
        <v>52</v>
      </c>
      <c r="AG2233">
        <v>2.2499999999999999E-4</v>
      </c>
    </row>
    <row r="2234" spans="1:33" x14ac:dyDescent="0.25">
      <c r="A2234" t="s">
        <v>5037</v>
      </c>
      <c r="B2234" t="s">
        <v>5843</v>
      </c>
      <c r="C2234" t="s">
        <v>5843</v>
      </c>
      <c r="F2234" t="s">
        <v>5845</v>
      </c>
      <c r="G2234" s="1">
        <v>-2000000</v>
      </c>
      <c r="H2234" s="1">
        <v>6.0288000000000001E-2</v>
      </c>
      <c r="I2234" s="2">
        <v>-120575.88</v>
      </c>
      <c r="J2234" s="3">
        <v>-3.04097E-3</v>
      </c>
      <c r="K2234" s="4">
        <v>39650404.030000001</v>
      </c>
      <c r="L2234" s="5">
        <v>1575001</v>
      </c>
      <c r="M2234" s="6">
        <v>25.174843719999998</v>
      </c>
      <c r="N2234" s="7" t="str">
        <f>IF(ISNUMBER(_xll.BDP($C2234, "DELTA_MID")),_xll.BDP($C2234, "DELTA_MID")," ")</f>
        <v xml:space="preserve"> </v>
      </c>
      <c r="O2234" s="7" t="str">
        <f>IF(ISNUMBER(N2234),_xll.BDP($C2234, "OPT_UNDL_TICKER"),"")</f>
        <v/>
      </c>
      <c r="P2234" s="8" t="str">
        <f>IF(ISNUMBER(N2234),_xll.BDP($C2234, "OPT_UNDL_PX")," ")</f>
        <v xml:space="preserve"> </v>
      </c>
      <c r="Q2234" s="7" t="str">
        <f>IF(ISNUMBER(N2234),+G2234*_xll.BDP($C2234, "PX_POS_MULT_FACTOR")*P2234/K2234," ")</f>
        <v xml:space="preserve"> </v>
      </c>
      <c r="R2234" s="8" t="str">
        <f>IF(OR($A2234="TUA",$A2234="TYA"),"",IF(ISNUMBER(_xll.BDP($C2234,"DUR_ADJ_OAS_MID")),_xll.BDP($C2234,"DUR_ADJ_OAS_MID"),IF(ISNUMBER(_xll.BDP($E2234&amp;" ISIN","DUR_ADJ_OAS_MID")),_xll.BDP($E2234&amp;" ISIN","DUR_ADJ_OAS_MID")," ")))</f>
        <v xml:space="preserve"> </v>
      </c>
      <c r="S2234" s="7" t="str">
        <f t="shared" si="35"/>
        <v xml:space="preserve"> </v>
      </c>
      <c r="T2234" t="s">
        <v>5845</v>
      </c>
      <c r="U2234" t="s">
        <v>52</v>
      </c>
      <c r="AG2234">
        <v>2.2499999999999999E-4</v>
      </c>
    </row>
    <row r="2235" spans="1:33" x14ac:dyDescent="0.25">
      <c r="A2235" t="s">
        <v>5037</v>
      </c>
      <c r="B2235" t="s">
        <v>5846</v>
      </c>
      <c r="C2235" t="s">
        <v>5846</v>
      </c>
      <c r="F2235" t="s">
        <v>5847</v>
      </c>
      <c r="G2235" s="1">
        <v>-1000000</v>
      </c>
      <c r="H2235" s="1">
        <v>0.12820000000000001</v>
      </c>
      <c r="I2235" s="2">
        <v>-128199.56</v>
      </c>
      <c r="J2235" s="3">
        <v>-3.23325E-3</v>
      </c>
      <c r="K2235" s="4">
        <v>39650404.030000001</v>
      </c>
      <c r="L2235" s="5">
        <v>1575001</v>
      </c>
      <c r="M2235" s="6">
        <v>25.174843719999998</v>
      </c>
      <c r="N2235" s="7" t="str">
        <f>IF(ISNUMBER(_xll.BDP($C2235, "DELTA_MID")),_xll.BDP($C2235, "DELTA_MID")," ")</f>
        <v xml:space="preserve"> </v>
      </c>
      <c r="O2235" s="7" t="str">
        <f>IF(ISNUMBER(N2235),_xll.BDP($C2235, "OPT_UNDL_TICKER"),"")</f>
        <v/>
      </c>
      <c r="P2235" s="8" t="str">
        <f>IF(ISNUMBER(N2235),_xll.BDP($C2235, "OPT_UNDL_PX")," ")</f>
        <v xml:space="preserve"> </v>
      </c>
      <c r="Q2235" s="7" t="str">
        <f>IF(ISNUMBER(N2235),+G2235*_xll.BDP($C2235, "PX_POS_MULT_FACTOR")*P2235/K2235," ")</f>
        <v xml:space="preserve"> </v>
      </c>
      <c r="R2235" s="8" t="str">
        <f>IF(OR($A2235="TUA",$A2235="TYA"),"",IF(ISNUMBER(_xll.BDP($C2235,"DUR_ADJ_OAS_MID")),_xll.BDP($C2235,"DUR_ADJ_OAS_MID"),IF(ISNUMBER(_xll.BDP($E2235&amp;" ISIN","DUR_ADJ_OAS_MID")),_xll.BDP($E2235&amp;" ISIN","DUR_ADJ_OAS_MID")," ")))</f>
        <v xml:space="preserve"> </v>
      </c>
      <c r="S2235" s="7" t="str">
        <f t="shared" si="35"/>
        <v xml:space="preserve"> </v>
      </c>
      <c r="T2235" t="s">
        <v>5847</v>
      </c>
      <c r="U2235" t="s">
        <v>52</v>
      </c>
      <c r="AG2235">
        <v>2.2499999999999999E-4</v>
      </c>
    </row>
    <row r="2236" spans="1:33" x14ac:dyDescent="0.25">
      <c r="A2236" t="s">
        <v>5037</v>
      </c>
      <c r="B2236" t="s">
        <v>5848</v>
      </c>
      <c r="C2236" t="s">
        <v>5848</v>
      </c>
      <c r="F2236" t="s">
        <v>5849</v>
      </c>
      <c r="G2236" s="1">
        <v>-750000</v>
      </c>
      <c r="H2236" s="1">
        <v>0.1066</v>
      </c>
      <c r="I2236" s="2">
        <v>-79950</v>
      </c>
      <c r="J2236" s="3">
        <v>-2.01637E-3</v>
      </c>
      <c r="K2236" s="4">
        <v>39650404.030000001</v>
      </c>
      <c r="L2236" s="5">
        <v>1575001</v>
      </c>
      <c r="M2236" s="6">
        <v>25.174843719999998</v>
      </c>
      <c r="N2236" s="7" t="str">
        <f>IF(ISNUMBER(_xll.BDP($C2236, "DELTA_MID")),_xll.BDP($C2236, "DELTA_MID")," ")</f>
        <v xml:space="preserve"> </v>
      </c>
      <c r="O2236" s="7" t="str">
        <f>IF(ISNUMBER(N2236),_xll.BDP($C2236, "OPT_UNDL_TICKER"),"")</f>
        <v/>
      </c>
      <c r="P2236" s="8" t="str">
        <f>IF(ISNUMBER(N2236),_xll.BDP($C2236, "OPT_UNDL_PX")," ")</f>
        <v xml:space="preserve"> </v>
      </c>
      <c r="Q2236" s="7" t="str">
        <f>IF(ISNUMBER(N2236),+G2236*_xll.BDP($C2236, "PX_POS_MULT_FACTOR")*P2236/K2236," ")</f>
        <v xml:space="preserve"> </v>
      </c>
      <c r="R2236" s="8" t="str">
        <f>IF(OR($A2236="TUA",$A2236="TYA"),"",IF(ISNUMBER(_xll.BDP($C2236,"DUR_ADJ_OAS_MID")),_xll.BDP($C2236,"DUR_ADJ_OAS_MID"),IF(ISNUMBER(_xll.BDP($E2236&amp;" ISIN","DUR_ADJ_OAS_MID")),_xll.BDP($E2236&amp;" ISIN","DUR_ADJ_OAS_MID")," ")))</f>
        <v xml:space="preserve"> </v>
      </c>
      <c r="S2236" s="7" t="str">
        <f t="shared" si="35"/>
        <v xml:space="preserve"> </v>
      </c>
      <c r="T2236" t="s">
        <v>5849</v>
      </c>
      <c r="U2236" t="s">
        <v>52</v>
      </c>
      <c r="AG2236">
        <v>2.2499999999999999E-4</v>
      </c>
    </row>
    <row r="2237" spans="1:33" x14ac:dyDescent="0.25">
      <c r="A2237" t="s">
        <v>5037</v>
      </c>
      <c r="B2237" t="s">
        <v>5848</v>
      </c>
      <c r="C2237" t="s">
        <v>5848</v>
      </c>
      <c r="F2237" t="s">
        <v>5850</v>
      </c>
      <c r="G2237" s="1">
        <v>-1000000</v>
      </c>
      <c r="H2237" s="1">
        <v>0.118441</v>
      </c>
      <c r="I2237" s="2">
        <v>-118441.32</v>
      </c>
      <c r="J2237" s="3">
        <v>-2.9871400000000001E-3</v>
      </c>
      <c r="K2237" s="4">
        <v>39650404.030000001</v>
      </c>
      <c r="L2237" s="5">
        <v>1575001</v>
      </c>
      <c r="M2237" s="6">
        <v>25.174843719999998</v>
      </c>
      <c r="N2237" s="7" t="str">
        <f>IF(ISNUMBER(_xll.BDP($C2237, "DELTA_MID")),_xll.BDP($C2237, "DELTA_MID")," ")</f>
        <v xml:space="preserve"> </v>
      </c>
      <c r="O2237" s="7" t="str">
        <f>IF(ISNUMBER(N2237),_xll.BDP($C2237, "OPT_UNDL_TICKER"),"")</f>
        <v/>
      </c>
      <c r="P2237" s="8" t="str">
        <f>IF(ISNUMBER(N2237),_xll.BDP($C2237, "OPT_UNDL_PX")," ")</f>
        <v xml:space="preserve"> </v>
      </c>
      <c r="Q2237" s="7" t="str">
        <f>IF(ISNUMBER(N2237),+G2237*_xll.BDP($C2237, "PX_POS_MULT_FACTOR")*P2237/K2237," ")</f>
        <v xml:space="preserve"> </v>
      </c>
      <c r="R2237" s="8" t="str">
        <f>IF(OR($A2237="TUA",$A2237="TYA"),"",IF(ISNUMBER(_xll.BDP($C2237,"DUR_ADJ_OAS_MID")),_xll.BDP($C2237,"DUR_ADJ_OAS_MID"),IF(ISNUMBER(_xll.BDP($E2237&amp;" ISIN","DUR_ADJ_OAS_MID")),_xll.BDP($E2237&amp;" ISIN","DUR_ADJ_OAS_MID")," ")))</f>
        <v xml:space="preserve"> </v>
      </c>
      <c r="S2237" s="7" t="str">
        <f t="shared" si="35"/>
        <v xml:space="preserve"> </v>
      </c>
      <c r="T2237" t="s">
        <v>5850</v>
      </c>
      <c r="U2237" t="s">
        <v>52</v>
      </c>
      <c r="AG2237">
        <v>2.2499999999999999E-4</v>
      </c>
    </row>
    <row r="2238" spans="1:33" x14ac:dyDescent="0.25">
      <c r="A2238" t="s">
        <v>5037</v>
      </c>
      <c r="B2238" t="s">
        <v>5851</v>
      </c>
      <c r="C2238" t="s">
        <v>5851</v>
      </c>
      <c r="F2238" t="s">
        <v>5852</v>
      </c>
      <c r="G2238" s="1">
        <v>-1000000</v>
      </c>
      <c r="H2238" s="1">
        <v>4.3785999999999999E-2</v>
      </c>
      <c r="I2238" s="2">
        <v>-43786.49</v>
      </c>
      <c r="J2238" s="3">
        <v>-1.1043100000000001E-3</v>
      </c>
      <c r="K2238" s="4">
        <v>39650404.030000001</v>
      </c>
      <c r="L2238" s="5">
        <v>1575001</v>
      </c>
      <c r="M2238" s="6">
        <v>25.174843719999998</v>
      </c>
      <c r="N2238" s="7" t="str">
        <f>IF(ISNUMBER(_xll.BDP($C2238, "DELTA_MID")),_xll.BDP($C2238, "DELTA_MID")," ")</f>
        <v xml:space="preserve"> </v>
      </c>
      <c r="O2238" s="7" t="str">
        <f>IF(ISNUMBER(N2238),_xll.BDP($C2238, "OPT_UNDL_TICKER"),"")</f>
        <v/>
      </c>
      <c r="P2238" s="8" t="str">
        <f>IF(ISNUMBER(N2238),_xll.BDP($C2238, "OPT_UNDL_PX")," ")</f>
        <v xml:space="preserve"> </v>
      </c>
      <c r="Q2238" s="7" t="str">
        <f>IF(ISNUMBER(N2238),+G2238*_xll.BDP($C2238, "PX_POS_MULT_FACTOR")*P2238/K2238," ")</f>
        <v xml:space="preserve"> </v>
      </c>
      <c r="R2238" s="8" t="str">
        <f>IF(OR($A2238="TUA",$A2238="TYA"),"",IF(ISNUMBER(_xll.BDP($C2238,"DUR_ADJ_OAS_MID")),_xll.BDP($C2238,"DUR_ADJ_OAS_MID"),IF(ISNUMBER(_xll.BDP($E2238&amp;" ISIN","DUR_ADJ_OAS_MID")),_xll.BDP($E2238&amp;" ISIN","DUR_ADJ_OAS_MID")," ")))</f>
        <v xml:space="preserve"> </v>
      </c>
      <c r="S2238" s="7" t="str">
        <f t="shared" si="35"/>
        <v xml:space="preserve"> </v>
      </c>
      <c r="T2238" t="s">
        <v>5852</v>
      </c>
      <c r="U2238" t="s">
        <v>52</v>
      </c>
      <c r="AG2238">
        <v>2.2499999999999999E-4</v>
      </c>
    </row>
    <row r="2239" spans="1:33" x14ac:dyDescent="0.25">
      <c r="A2239" t="s">
        <v>5037</v>
      </c>
      <c r="B2239" t="s">
        <v>5853</v>
      </c>
      <c r="C2239" t="s">
        <v>5853</v>
      </c>
      <c r="F2239" t="s">
        <v>5854</v>
      </c>
      <c r="G2239" s="1">
        <v>-225000</v>
      </c>
      <c r="H2239" s="1">
        <v>8.7150000000000005E-2</v>
      </c>
      <c r="I2239" s="2">
        <v>-19608.759999999998</v>
      </c>
      <c r="J2239" s="3">
        <v>-4.9454000000000002E-4</v>
      </c>
      <c r="K2239" s="4">
        <v>39650404.030000001</v>
      </c>
      <c r="L2239" s="5">
        <v>1575001</v>
      </c>
      <c r="M2239" s="6">
        <v>25.174843719999998</v>
      </c>
      <c r="N2239" s="7" t="str">
        <f>IF(ISNUMBER(_xll.BDP($C2239, "DELTA_MID")),_xll.BDP($C2239, "DELTA_MID")," ")</f>
        <v xml:space="preserve"> </v>
      </c>
      <c r="O2239" s="7" t="str">
        <f>IF(ISNUMBER(N2239),_xll.BDP($C2239, "OPT_UNDL_TICKER"),"")</f>
        <v/>
      </c>
      <c r="P2239" s="8" t="str">
        <f>IF(ISNUMBER(N2239),_xll.BDP($C2239, "OPT_UNDL_PX")," ")</f>
        <v xml:space="preserve"> </v>
      </c>
      <c r="Q2239" s="7" t="str">
        <f>IF(ISNUMBER(N2239),+G2239*_xll.BDP($C2239, "PX_POS_MULT_FACTOR")*P2239/K2239," ")</f>
        <v xml:space="preserve"> </v>
      </c>
      <c r="R2239" s="8" t="str">
        <f>IF(OR($A2239="TUA",$A2239="TYA"),"",IF(ISNUMBER(_xll.BDP($C2239,"DUR_ADJ_OAS_MID")),_xll.BDP($C2239,"DUR_ADJ_OAS_MID"),IF(ISNUMBER(_xll.BDP($E2239&amp;" ISIN","DUR_ADJ_OAS_MID")),_xll.BDP($E2239&amp;" ISIN","DUR_ADJ_OAS_MID")," ")))</f>
        <v xml:space="preserve"> </v>
      </c>
      <c r="S2239" s="7" t="str">
        <f t="shared" si="35"/>
        <v xml:space="preserve"> </v>
      </c>
      <c r="T2239" t="s">
        <v>5854</v>
      </c>
      <c r="U2239" t="s">
        <v>52</v>
      </c>
      <c r="AG2239">
        <v>2.2499999999999999E-4</v>
      </c>
    </row>
    <row r="2240" spans="1:33" x14ac:dyDescent="0.25">
      <c r="A2240" t="s">
        <v>5037</v>
      </c>
      <c r="B2240" t="s">
        <v>5853</v>
      </c>
      <c r="C2240" t="s">
        <v>5853</v>
      </c>
      <c r="F2240" t="s">
        <v>5855</v>
      </c>
      <c r="G2240" s="1">
        <v>-280000</v>
      </c>
      <c r="H2240" s="1">
        <v>6.0982000000000001E-2</v>
      </c>
      <c r="I2240" s="2">
        <v>-17075</v>
      </c>
      <c r="J2240" s="3">
        <v>-4.3063999999999998E-4</v>
      </c>
      <c r="K2240" s="4">
        <v>39650404.030000001</v>
      </c>
      <c r="L2240" s="5">
        <v>1575001</v>
      </c>
      <c r="M2240" s="6">
        <v>25.174843719999998</v>
      </c>
      <c r="N2240" s="7" t="str">
        <f>IF(ISNUMBER(_xll.BDP($C2240, "DELTA_MID")),_xll.BDP($C2240, "DELTA_MID")," ")</f>
        <v xml:space="preserve"> </v>
      </c>
      <c r="O2240" s="7" t="str">
        <f>IF(ISNUMBER(N2240),_xll.BDP($C2240, "OPT_UNDL_TICKER"),"")</f>
        <v/>
      </c>
      <c r="P2240" s="8" t="str">
        <f>IF(ISNUMBER(N2240),_xll.BDP($C2240, "OPT_UNDL_PX")," ")</f>
        <v xml:space="preserve"> </v>
      </c>
      <c r="Q2240" s="7" t="str">
        <f>IF(ISNUMBER(N2240),+G2240*_xll.BDP($C2240, "PX_POS_MULT_FACTOR")*P2240/K2240," ")</f>
        <v xml:space="preserve"> </v>
      </c>
      <c r="R2240" s="8" t="str">
        <f>IF(OR($A2240="TUA",$A2240="TYA"),"",IF(ISNUMBER(_xll.BDP($C2240,"DUR_ADJ_OAS_MID")),_xll.BDP($C2240,"DUR_ADJ_OAS_MID"),IF(ISNUMBER(_xll.BDP($E2240&amp;" ISIN","DUR_ADJ_OAS_MID")),_xll.BDP($E2240&amp;" ISIN","DUR_ADJ_OAS_MID")," ")))</f>
        <v xml:space="preserve"> </v>
      </c>
      <c r="S2240" s="7" t="str">
        <f t="shared" si="35"/>
        <v xml:space="preserve"> </v>
      </c>
      <c r="T2240" t="s">
        <v>5855</v>
      </c>
      <c r="U2240" t="s">
        <v>52</v>
      </c>
      <c r="AG2240">
        <v>2.2499999999999999E-4</v>
      </c>
    </row>
    <row r="2241" spans="1:33" x14ac:dyDescent="0.25">
      <c r="A2241" t="s">
        <v>5037</v>
      </c>
      <c r="B2241" t="s">
        <v>5856</v>
      </c>
      <c r="C2241" t="s">
        <v>5856</v>
      </c>
      <c r="F2241" t="s">
        <v>5857</v>
      </c>
      <c r="G2241" s="1">
        <v>-1500000</v>
      </c>
      <c r="H2241" s="1">
        <v>6.54E-2</v>
      </c>
      <c r="I2241" s="2">
        <v>-98100</v>
      </c>
      <c r="J2241" s="3">
        <v>-2.4741199999999998E-3</v>
      </c>
      <c r="K2241" s="4">
        <v>39650404.030000001</v>
      </c>
      <c r="L2241" s="5">
        <v>1575001</v>
      </c>
      <c r="M2241" s="6">
        <v>25.174843719999998</v>
      </c>
      <c r="N2241" s="7" t="str">
        <f>IF(ISNUMBER(_xll.BDP($C2241, "DELTA_MID")),_xll.BDP($C2241, "DELTA_MID")," ")</f>
        <v xml:space="preserve"> </v>
      </c>
      <c r="O2241" s="7" t="str">
        <f>IF(ISNUMBER(N2241),_xll.BDP($C2241, "OPT_UNDL_TICKER"),"")</f>
        <v/>
      </c>
      <c r="P2241" s="8" t="str">
        <f>IF(ISNUMBER(N2241),_xll.BDP($C2241, "OPT_UNDL_PX")," ")</f>
        <v xml:space="preserve"> </v>
      </c>
      <c r="Q2241" s="7" t="str">
        <f>IF(ISNUMBER(N2241),+G2241*_xll.BDP($C2241, "PX_POS_MULT_FACTOR")*P2241/K2241," ")</f>
        <v xml:space="preserve"> </v>
      </c>
      <c r="R2241" s="8" t="str">
        <f>IF(OR($A2241="TUA",$A2241="TYA"),"",IF(ISNUMBER(_xll.BDP($C2241,"DUR_ADJ_OAS_MID")),_xll.BDP($C2241,"DUR_ADJ_OAS_MID"),IF(ISNUMBER(_xll.BDP($E2241&amp;" ISIN","DUR_ADJ_OAS_MID")),_xll.BDP($E2241&amp;" ISIN","DUR_ADJ_OAS_MID")," ")))</f>
        <v xml:space="preserve"> </v>
      </c>
      <c r="S2241" s="7" t="str">
        <f t="shared" si="35"/>
        <v xml:space="preserve"> </v>
      </c>
      <c r="T2241" t="s">
        <v>5857</v>
      </c>
      <c r="U2241" t="s">
        <v>52</v>
      </c>
      <c r="AG2241">
        <v>2.2499999999999999E-4</v>
      </c>
    </row>
    <row r="2242" spans="1:33" x14ac:dyDescent="0.25">
      <c r="A2242" t="s">
        <v>5037</v>
      </c>
      <c r="B2242" t="s">
        <v>5858</v>
      </c>
      <c r="C2242" t="s">
        <v>5858</v>
      </c>
      <c r="F2242" t="s">
        <v>5859</v>
      </c>
      <c r="G2242" s="1">
        <v>-750000</v>
      </c>
      <c r="H2242" s="1">
        <v>0.10199999999999999</v>
      </c>
      <c r="I2242" s="2">
        <v>-76500</v>
      </c>
      <c r="J2242" s="3">
        <v>-1.92936E-3</v>
      </c>
      <c r="K2242" s="4">
        <v>39650404.030000001</v>
      </c>
      <c r="L2242" s="5">
        <v>1575001</v>
      </c>
      <c r="M2242" s="6">
        <v>25.174843719999998</v>
      </c>
      <c r="N2242" s="7" t="str">
        <f>IF(ISNUMBER(_xll.BDP($C2242, "DELTA_MID")),_xll.BDP($C2242, "DELTA_MID")," ")</f>
        <v xml:space="preserve"> </v>
      </c>
      <c r="O2242" s="7" t="str">
        <f>IF(ISNUMBER(N2242),_xll.BDP($C2242, "OPT_UNDL_TICKER"),"")</f>
        <v/>
      </c>
      <c r="P2242" s="8" t="str">
        <f>IF(ISNUMBER(N2242),_xll.BDP($C2242, "OPT_UNDL_PX")," ")</f>
        <v xml:space="preserve"> </v>
      </c>
      <c r="Q2242" s="7" t="str">
        <f>IF(ISNUMBER(N2242),+G2242*_xll.BDP($C2242, "PX_POS_MULT_FACTOR")*P2242/K2242," ")</f>
        <v xml:space="preserve"> </v>
      </c>
      <c r="R2242" s="8" t="str">
        <f>IF(OR($A2242="TUA",$A2242="TYA"),"",IF(ISNUMBER(_xll.BDP($C2242,"DUR_ADJ_OAS_MID")),_xll.BDP($C2242,"DUR_ADJ_OAS_MID"),IF(ISNUMBER(_xll.BDP($E2242&amp;" ISIN","DUR_ADJ_OAS_MID")),_xll.BDP($E2242&amp;" ISIN","DUR_ADJ_OAS_MID")," ")))</f>
        <v xml:space="preserve"> </v>
      </c>
      <c r="S2242" s="7" t="str">
        <f t="shared" si="35"/>
        <v xml:space="preserve"> </v>
      </c>
      <c r="T2242" t="s">
        <v>5859</v>
      </c>
      <c r="U2242" t="s">
        <v>52</v>
      </c>
      <c r="AG2242">
        <v>2.2499999999999999E-4</v>
      </c>
    </row>
    <row r="2243" spans="1:33" x14ac:dyDescent="0.25">
      <c r="A2243" t="s">
        <v>5037</v>
      </c>
      <c r="B2243" t="s">
        <v>5858</v>
      </c>
      <c r="C2243" t="s">
        <v>5858</v>
      </c>
      <c r="F2243" t="s">
        <v>5860</v>
      </c>
      <c r="G2243" s="1">
        <v>-1500000</v>
      </c>
      <c r="H2243" s="1">
        <v>0.1149</v>
      </c>
      <c r="I2243" s="2">
        <v>-172350</v>
      </c>
      <c r="J2243" s="3">
        <v>-4.34674E-3</v>
      </c>
      <c r="K2243" s="4">
        <v>39650404.030000001</v>
      </c>
      <c r="L2243" s="5">
        <v>1575001</v>
      </c>
      <c r="M2243" s="6">
        <v>25.174843719999998</v>
      </c>
      <c r="N2243" s="7" t="str">
        <f>IF(ISNUMBER(_xll.BDP($C2243, "DELTA_MID")),_xll.BDP($C2243, "DELTA_MID")," ")</f>
        <v xml:space="preserve"> </v>
      </c>
      <c r="O2243" s="7" t="str">
        <f>IF(ISNUMBER(N2243),_xll.BDP($C2243, "OPT_UNDL_TICKER"),"")</f>
        <v/>
      </c>
      <c r="P2243" s="8" t="str">
        <f>IF(ISNUMBER(N2243),_xll.BDP($C2243, "OPT_UNDL_PX")," ")</f>
        <v xml:space="preserve"> </v>
      </c>
      <c r="Q2243" s="7" t="str">
        <f>IF(ISNUMBER(N2243),+G2243*_xll.BDP($C2243, "PX_POS_MULT_FACTOR")*P2243/K2243," ")</f>
        <v xml:space="preserve"> </v>
      </c>
      <c r="R2243" s="8" t="str">
        <f>IF(OR($A2243="TUA",$A2243="TYA"),"",IF(ISNUMBER(_xll.BDP($C2243,"DUR_ADJ_OAS_MID")),_xll.BDP($C2243,"DUR_ADJ_OAS_MID"),IF(ISNUMBER(_xll.BDP($E2243&amp;" ISIN","DUR_ADJ_OAS_MID")),_xll.BDP($E2243&amp;" ISIN","DUR_ADJ_OAS_MID")," ")))</f>
        <v xml:space="preserve"> </v>
      </c>
      <c r="S2243" s="7" t="str">
        <f t="shared" si="35"/>
        <v xml:space="preserve"> </v>
      </c>
      <c r="T2243" t="s">
        <v>5860</v>
      </c>
      <c r="U2243" t="s">
        <v>52</v>
      </c>
      <c r="AG2243">
        <v>2.2499999999999999E-4</v>
      </c>
    </row>
    <row r="2244" spans="1:33" x14ac:dyDescent="0.25">
      <c r="A2244" t="s">
        <v>5037</v>
      </c>
      <c r="B2244" t="s">
        <v>5861</v>
      </c>
      <c r="C2244" t="s">
        <v>5861</v>
      </c>
      <c r="F2244" t="s">
        <v>5862</v>
      </c>
      <c r="G2244" s="1">
        <v>-500000</v>
      </c>
      <c r="H2244" s="1">
        <v>3.4379E-2</v>
      </c>
      <c r="I2244" s="2">
        <v>-17189.48</v>
      </c>
      <c r="J2244" s="3">
        <v>-4.3353E-4</v>
      </c>
      <c r="K2244" s="4">
        <v>39650404.030000001</v>
      </c>
      <c r="L2244" s="5">
        <v>1575001</v>
      </c>
      <c r="M2244" s="6">
        <v>25.174843719999998</v>
      </c>
      <c r="N2244" s="7" t="str">
        <f>IF(ISNUMBER(_xll.BDP($C2244, "DELTA_MID")),_xll.BDP($C2244, "DELTA_MID")," ")</f>
        <v xml:space="preserve"> </v>
      </c>
      <c r="O2244" s="7" t="str">
        <f>IF(ISNUMBER(N2244),_xll.BDP($C2244, "OPT_UNDL_TICKER"),"")</f>
        <v/>
      </c>
      <c r="P2244" s="8" t="str">
        <f>IF(ISNUMBER(N2244),_xll.BDP($C2244, "OPT_UNDL_PX")," ")</f>
        <v xml:space="preserve"> </v>
      </c>
      <c r="Q2244" s="7" t="str">
        <f>IF(ISNUMBER(N2244),+G2244*_xll.BDP($C2244, "PX_POS_MULT_FACTOR")*P2244/K2244," ")</f>
        <v xml:space="preserve"> </v>
      </c>
      <c r="R2244" s="8" t="str">
        <f>IF(OR($A2244="TUA",$A2244="TYA"),"",IF(ISNUMBER(_xll.BDP($C2244,"DUR_ADJ_OAS_MID")),_xll.BDP($C2244,"DUR_ADJ_OAS_MID"),IF(ISNUMBER(_xll.BDP($E2244&amp;" ISIN","DUR_ADJ_OAS_MID")),_xll.BDP($E2244&amp;" ISIN","DUR_ADJ_OAS_MID")," ")))</f>
        <v xml:space="preserve"> </v>
      </c>
      <c r="S2244" s="7" t="str">
        <f t="shared" si="35"/>
        <v xml:space="preserve"> </v>
      </c>
      <c r="T2244" t="s">
        <v>5862</v>
      </c>
      <c r="U2244" t="s">
        <v>52</v>
      </c>
      <c r="AG2244">
        <v>2.2499999999999999E-4</v>
      </c>
    </row>
    <row r="2245" spans="1:33" x14ac:dyDescent="0.25">
      <c r="A2245" t="s">
        <v>5037</v>
      </c>
      <c r="B2245" t="s">
        <v>5861</v>
      </c>
      <c r="C2245" t="s">
        <v>5861</v>
      </c>
      <c r="F2245" t="s">
        <v>5863</v>
      </c>
      <c r="G2245" s="1">
        <v>-1500000</v>
      </c>
      <c r="H2245" s="1">
        <v>4.4009E-2</v>
      </c>
      <c r="I2245" s="2">
        <v>-66013.759999999995</v>
      </c>
      <c r="J2245" s="3">
        <v>-1.6649E-3</v>
      </c>
      <c r="K2245" s="4">
        <v>39650404.030000001</v>
      </c>
      <c r="L2245" s="5">
        <v>1575001</v>
      </c>
      <c r="M2245" s="6">
        <v>25.174843719999998</v>
      </c>
      <c r="N2245" s="7" t="str">
        <f>IF(ISNUMBER(_xll.BDP($C2245, "DELTA_MID")),_xll.BDP($C2245, "DELTA_MID")," ")</f>
        <v xml:space="preserve"> </v>
      </c>
      <c r="O2245" s="7" t="str">
        <f>IF(ISNUMBER(N2245),_xll.BDP($C2245, "OPT_UNDL_TICKER"),"")</f>
        <v/>
      </c>
      <c r="P2245" s="8" t="str">
        <f>IF(ISNUMBER(N2245),_xll.BDP($C2245, "OPT_UNDL_PX")," ")</f>
        <v xml:space="preserve"> </v>
      </c>
      <c r="Q2245" s="7" t="str">
        <f>IF(ISNUMBER(N2245),+G2245*_xll.BDP($C2245, "PX_POS_MULT_FACTOR")*P2245/K2245," ")</f>
        <v xml:space="preserve"> </v>
      </c>
      <c r="R2245" s="8" t="str">
        <f>IF(OR($A2245="TUA",$A2245="TYA"),"",IF(ISNUMBER(_xll.BDP($C2245,"DUR_ADJ_OAS_MID")),_xll.BDP($C2245,"DUR_ADJ_OAS_MID"),IF(ISNUMBER(_xll.BDP($E2245&amp;" ISIN","DUR_ADJ_OAS_MID")),_xll.BDP($E2245&amp;" ISIN","DUR_ADJ_OAS_MID")," ")))</f>
        <v xml:space="preserve"> </v>
      </c>
      <c r="S2245" s="7" t="str">
        <f t="shared" si="35"/>
        <v xml:space="preserve"> </v>
      </c>
      <c r="T2245" t="s">
        <v>5863</v>
      </c>
      <c r="U2245" t="s">
        <v>52</v>
      </c>
      <c r="AG2245">
        <v>2.2499999999999999E-4</v>
      </c>
    </row>
    <row r="2246" spans="1:33" x14ac:dyDescent="0.25">
      <c r="A2246" t="s">
        <v>5037</v>
      </c>
      <c r="B2246" t="s">
        <v>5864</v>
      </c>
      <c r="C2246" t="s">
        <v>5864</v>
      </c>
      <c r="F2246" t="s">
        <v>5865</v>
      </c>
      <c r="G2246" s="1">
        <v>-1250000</v>
      </c>
      <c r="H2246" s="1">
        <v>8.9672000000000002E-2</v>
      </c>
      <c r="I2246" s="2">
        <v>-112090.1</v>
      </c>
      <c r="J2246" s="3">
        <v>-2.8269599999999999E-3</v>
      </c>
      <c r="K2246" s="4">
        <v>39650404.030000001</v>
      </c>
      <c r="L2246" s="5">
        <v>1575001</v>
      </c>
      <c r="M2246" s="6">
        <v>25.174843719999998</v>
      </c>
      <c r="N2246" s="7" t="str">
        <f>IF(ISNUMBER(_xll.BDP($C2246, "DELTA_MID")),_xll.BDP($C2246, "DELTA_MID")," ")</f>
        <v xml:space="preserve"> </v>
      </c>
      <c r="O2246" s="7" t="str">
        <f>IF(ISNUMBER(N2246),_xll.BDP($C2246, "OPT_UNDL_TICKER"),"")</f>
        <v/>
      </c>
      <c r="P2246" s="8" t="str">
        <f>IF(ISNUMBER(N2246),_xll.BDP($C2246, "OPT_UNDL_PX")," ")</f>
        <v xml:space="preserve"> </v>
      </c>
      <c r="Q2246" s="7" t="str">
        <f>IF(ISNUMBER(N2246),+G2246*_xll.BDP($C2246, "PX_POS_MULT_FACTOR")*P2246/K2246," ")</f>
        <v xml:space="preserve"> </v>
      </c>
      <c r="R2246" s="8" t="str">
        <f>IF(OR($A2246="TUA",$A2246="TYA"),"",IF(ISNUMBER(_xll.BDP($C2246,"DUR_ADJ_OAS_MID")),_xll.BDP($C2246,"DUR_ADJ_OAS_MID"),IF(ISNUMBER(_xll.BDP($E2246&amp;" ISIN","DUR_ADJ_OAS_MID")),_xll.BDP($E2246&amp;" ISIN","DUR_ADJ_OAS_MID")," ")))</f>
        <v xml:space="preserve"> </v>
      </c>
      <c r="S2246" s="7" t="str">
        <f t="shared" si="35"/>
        <v xml:space="preserve"> </v>
      </c>
      <c r="T2246" t="s">
        <v>5865</v>
      </c>
      <c r="U2246" t="s">
        <v>52</v>
      </c>
      <c r="AG2246">
        <v>2.2499999999999999E-4</v>
      </c>
    </row>
    <row r="2247" spans="1:33" x14ac:dyDescent="0.25">
      <c r="A2247" t="s">
        <v>5037</v>
      </c>
      <c r="B2247" t="s">
        <v>5866</v>
      </c>
      <c r="C2247" t="s">
        <v>5866</v>
      </c>
      <c r="F2247" t="s">
        <v>5867</v>
      </c>
      <c r="G2247" s="1">
        <v>-1000000</v>
      </c>
      <c r="H2247" s="1">
        <v>7.2300000000000003E-2</v>
      </c>
      <c r="I2247" s="2">
        <v>-72300</v>
      </c>
      <c r="J2247" s="3">
        <v>-1.82344E-3</v>
      </c>
      <c r="K2247" s="4">
        <v>39650404.030000001</v>
      </c>
      <c r="L2247" s="5">
        <v>1575001</v>
      </c>
      <c r="M2247" s="6">
        <v>25.174843719999998</v>
      </c>
      <c r="N2247" s="7" t="str">
        <f>IF(ISNUMBER(_xll.BDP($C2247, "DELTA_MID")),_xll.BDP($C2247, "DELTA_MID")," ")</f>
        <v xml:space="preserve"> </v>
      </c>
      <c r="O2247" s="7" t="str">
        <f>IF(ISNUMBER(N2247),_xll.BDP($C2247, "OPT_UNDL_TICKER"),"")</f>
        <v/>
      </c>
      <c r="P2247" s="8" t="str">
        <f>IF(ISNUMBER(N2247),_xll.BDP($C2247, "OPT_UNDL_PX")," ")</f>
        <v xml:space="preserve"> </v>
      </c>
      <c r="Q2247" s="7" t="str">
        <f>IF(ISNUMBER(N2247),+G2247*_xll.BDP($C2247, "PX_POS_MULT_FACTOR")*P2247/K2247," ")</f>
        <v xml:space="preserve"> </v>
      </c>
      <c r="R2247" s="8" t="str">
        <f>IF(OR($A2247="TUA",$A2247="TYA"),"",IF(ISNUMBER(_xll.BDP($C2247,"DUR_ADJ_OAS_MID")),_xll.BDP($C2247,"DUR_ADJ_OAS_MID"),IF(ISNUMBER(_xll.BDP($E2247&amp;" ISIN","DUR_ADJ_OAS_MID")),_xll.BDP($E2247&amp;" ISIN","DUR_ADJ_OAS_MID")," ")))</f>
        <v xml:space="preserve"> </v>
      </c>
      <c r="S2247" s="7" t="str">
        <f t="shared" si="35"/>
        <v xml:space="preserve"> </v>
      </c>
      <c r="T2247" t="s">
        <v>5867</v>
      </c>
      <c r="U2247" t="s">
        <v>52</v>
      </c>
      <c r="AG2247">
        <v>2.2499999999999999E-4</v>
      </c>
    </row>
    <row r="2248" spans="1:33" x14ac:dyDescent="0.25">
      <c r="A2248" t="s">
        <v>5037</v>
      </c>
      <c r="B2248" t="s">
        <v>5866</v>
      </c>
      <c r="C2248" t="s">
        <v>5866</v>
      </c>
      <c r="F2248" t="s">
        <v>5868</v>
      </c>
      <c r="G2248" s="1">
        <v>-1250000</v>
      </c>
      <c r="H2248" s="1">
        <v>8.6267999999999997E-2</v>
      </c>
      <c r="I2248" s="2">
        <v>-107835.53</v>
      </c>
      <c r="J2248" s="3">
        <v>-2.71966E-3</v>
      </c>
      <c r="K2248" s="4">
        <v>39650404.030000001</v>
      </c>
      <c r="L2248" s="5">
        <v>1575001</v>
      </c>
      <c r="M2248" s="6">
        <v>25.174843719999998</v>
      </c>
      <c r="N2248" s="7" t="str">
        <f>IF(ISNUMBER(_xll.BDP($C2248, "DELTA_MID")),_xll.BDP($C2248, "DELTA_MID")," ")</f>
        <v xml:space="preserve"> </v>
      </c>
      <c r="O2248" s="7" t="str">
        <f>IF(ISNUMBER(N2248),_xll.BDP($C2248, "OPT_UNDL_TICKER"),"")</f>
        <v/>
      </c>
      <c r="P2248" s="8" t="str">
        <f>IF(ISNUMBER(N2248),_xll.BDP($C2248, "OPT_UNDL_PX")," ")</f>
        <v xml:space="preserve"> </v>
      </c>
      <c r="Q2248" s="7" t="str">
        <f>IF(ISNUMBER(N2248),+G2248*_xll.BDP($C2248, "PX_POS_MULT_FACTOR")*P2248/K2248," ")</f>
        <v xml:space="preserve"> </v>
      </c>
      <c r="R2248" s="8" t="str">
        <f>IF(OR($A2248="TUA",$A2248="TYA"),"",IF(ISNUMBER(_xll.BDP($C2248,"DUR_ADJ_OAS_MID")),_xll.BDP($C2248,"DUR_ADJ_OAS_MID"),IF(ISNUMBER(_xll.BDP($E2248&amp;" ISIN","DUR_ADJ_OAS_MID")),_xll.BDP($E2248&amp;" ISIN","DUR_ADJ_OAS_MID")," ")))</f>
        <v xml:space="preserve"> </v>
      </c>
      <c r="S2248" s="7" t="str">
        <f t="shared" si="35"/>
        <v xml:space="preserve"> </v>
      </c>
      <c r="T2248" t="s">
        <v>5868</v>
      </c>
      <c r="U2248" t="s">
        <v>52</v>
      </c>
      <c r="AG2248">
        <v>2.2499999999999999E-4</v>
      </c>
    </row>
    <row r="2249" spans="1:33" x14ac:dyDescent="0.25">
      <c r="A2249" t="s">
        <v>5037</v>
      </c>
      <c r="B2249" t="s">
        <v>5869</v>
      </c>
      <c r="C2249" t="s">
        <v>5869</v>
      </c>
      <c r="F2249" t="s">
        <v>5870</v>
      </c>
      <c r="G2249" s="1">
        <v>-1750000</v>
      </c>
      <c r="H2249" s="1">
        <v>4.0562000000000001E-2</v>
      </c>
      <c r="I2249" s="2">
        <v>-70983.92</v>
      </c>
      <c r="J2249" s="3">
        <v>-1.79024E-3</v>
      </c>
      <c r="K2249" s="4">
        <v>39650404.030000001</v>
      </c>
      <c r="L2249" s="5">
        <v>1575001</v>
      </c>
      <c r="M2249" s="6">
        <v>25.174843719999998</v>
      </c>
      <c r="N2249" s="7" t="str">
        <f>IF(ISNUMBER(_xll.BDP($C2249, "DELTA_MID")),_xll.BDP($C2249, "DELTA_MID")," ")</f>
        <v xml:space="preserve"> </v>
      </c>
      <c r="O2249" s="7" t="str">
        <f>IF(ISNUMBER(N2249),_xll.BDP($C2249, "OPT_UNDL_TICKER"),"")</f>
        <v/>
      </c>
      <c r="P2249" s="8" t="str">
        <f>IF(ISNUMBER(N2249),_xll.BDP($C2249, "OPT_UNDL_PX")," ")</f>
        <v xml:space="preserve"> </v>
      </c>
      <c r="Q2249" s="7" t="str">
        <f>IF(ISNUMBER(N2249),+G2249*_xll.BDP($C2249, "PX_POS_MULT_FACTOR")*P2249/K2249," ")</f>
        <v xml:space="preserve"> </v>
      </c>
      <c r="R2249" s="8" t="str">
        <f>IF(OR($A2249="TUA",$A2249="TYA"),"",IF(ISNUMBER(_xll.BDP($C2249,"DUR_ADJ_OAS_MID")),_xll.BDP($C2249,"DUR_ADJ_OAS_MID"),IF(ISNUMBER(_xll.BDP($E2249&amp;" ISIN","DUR_ADJ_OAS_MID")),_xll.BDP($E2249&amp;" ISIN","DUR_ADJ_OAS_MID")," ")))</f>
        <v xml:space="preserve"> </v>
      </c>
      <c r="S2249" s="7" t="str">
        <f t="shared" si="35"/>
        <v xml:space="preserve"> </v>
      </c>
      <c r="T2249" t="s">
        <v>5870</v>
      </c>
      <c r="U2249" t="s">
        <v>52</v>
      </c>
      <c r="AG2249">
        <v>2.2499999999999999E-4</v>
      </c>
    </row>
    <row r="2250" spans="1:33" x14ac:dyDescent="0.25">
      <c r="A2250" t="s">
        <v>5037</v>
      </c>
      <c r="B2250" t="s">
        <v>5871</v>
      </c>
      <c r="C2250" t="s">
        <v>5871</v>
      </c>
      <c r="F2250" t="s">
        <v>5872</v>
      </c>
      <c r="G2250" s="1">
        <v>-300000</v>
      </c>
      <c r="H2250" s="1">
        <v>5.7916000000000002E-2</v>
      </c>
      <c r="I2250" s="2">
        <v>-17374.759999999998</v>
      </c>
      <c r="J2250" s="3">
        <v>-4.3820000000000003E-4</v>
      </c>
      <c r="K2250" s="4">
        <v>39650404.030000001</v>
      </c>
      <c r="L2250" s="5">
        <v>1575001</v>
      </c>
      <c r="M2250" s="6">
        <v>25.174843719999998</v>
      </c>
      <c r="N2250" s="7" t="str">
        <f>IF(ISNUMBER(_xll.BDP($C2250, "DELTA_MID")),_xll.BDP($C2250, "DELTA_MID")," ")</f>
        <v xml:space="preserve"> </v>
      </c>
      <c r="O2250" s="7" t="str">
        <f>IF(ISNUMBER(N2250),_xll.BDP($C2250, "OPT_UNDL_TICKER"),"")</f>
        <v/>
      </c>
      <c r="P2250" s="8" t="str">
        <f>IF(ISNUMBER(N2250),_xll.BDP($C2250, "OPT_UNDL_PX")," ")</f>
        <v xml:space="preserve"> </v>
      </c>
      <c r="Q2250" s="7" t="str">
        <f>IF(ISNUMBER(N2250),+G2250*_xll.BDP($C2250, "PX_POS_MULT_FACTOR")*P2250/K2250," ")</f>
        <v xml:space="preserve"> </v>
      </c>
      <c r="R2250" s="8" t="str">
        <f>IF(OR($A2250="TUA",$A2250="TYA"),"",IF(ISNUMBER(_xll.BDP($C2250,"DUR_ADJ_OAS_MID")),_xll.BDP($C2250,"DUR_ADJ_OAS_MID"),IF(ISNUMBER(_xll.BDP($E2250&amp;" ISIN","DUR_ADJ_OAS_MID")),_xll.BDP($E2250&amp;" ISIN","DUR_ADJ_OAS_MID")," ")))</f>
        <v xml:space="preserve"> </v>
      </c>
      <c r="S2250" s="7" t="str">
        <f t="shared" si="35"/>
        <v xml:space="preserve"> </v>
      </c>
      <c r="T2250" t="s">
        <v>5872</v>
      </c>
      <c r="U2250" t="s">
        <v>52</v>
      </c>
      <c r="AG2250">
        <v>2.2499999999999999E-4</v>
      </c>
    </row>
    <row r="2251" spans="1:33" x14ac:dyDescent="0.25">
      <c r="A2251" t="s">
        <v>5037</v>
      </c>
      <c r="B2251" t="s">
        <v>107</v>
      </c>
      <c r="C2251" t="s">
        <v>108</v>
      </c>
      <c r="D2251" t="s">
        <v>109</v>
      </c>
      <c r="E2251" t="s">
        <v>110</v>
      </c>
      <c r="F2251" t="s">
        <v>111</v>
      </c>
      <c r="G2251" s="1">
        <v>249000</v>
      </c>
      <c r="H2251" s="1">
        <v>100.075</v>
      </c>
      <c r="I2251" s="2">
        <v>24918675</v>
      </c>
      <c r="J2251" s="3">
        <v>0.62845954999999998</v>
      </c>
      <c r="K2251" s="4">
        <v>39650404.030000001</v>
      </c>
      <c r="L2251" s="5">
        <v>1575001</v>
      </c>
      <c r="M2251" s="6">
        <v>25.174843719999998</v>
      </c>
      <c r="N2251" s="7" t="str">
        <f>IF(ISNUMBER(_xll.BDP($C2251, "DELTA_MID")),_xll.BDP($C2251, "DELTA_MID")," ")</f>
        <v xml:space="preserve"> </v>
      </c>
      <c r="O2251" s="7" t="str">
        <f>IF(ISNUMBER(N2251),_xll.BDP($C2251, "OPT_UNDL_TICKER"),"")</f>
        <v/>
      </c>
      <c r="P2251" s="8" t="str">
        <f>IF(ISNUMBER(N2251),_xll.BDP($C2251, "OPT_UNDL_PX")," ")</f>
        <v xml:space="preserve"> </v>
      </c>
      <c r="Q2251" s="7" t="str">
        <f>IF(ISNUMBER(N2251),+G2251*_xll.BDP($C2251, "PX_POS_MULT_FACTOR")*P2251/K2251," ")</f>
        <v xml:space="preserve"> </v>
      </c>
      <c r="R2251" s="8" t="str">
        <f>IF(OR($A2251="TUA",$A2251="TYA"),"",IF(ISNUMBER(_xll.BDP($C2251,"DUR_ADJ_OAS_MID")),_xll.BDP($C2251,"DUR_ADJ_OAS_MID"),IF(ISNUMBER(_xll.BDP($E2251&amp;" ISIN","DUR_ADJ_OAS_MID")),_xll.BDP($E2251&amp;" ISIN","DUR_ADJ_OAS_MID")," ")))</f>
        <v xml:space="preserve"> </v>
      </c>
      <c r="S2251" s="7" t="str">
        <f t="shared" si="35"/>
        <v xml:space="preserve"> </v>
      </c>
      <c r="T2251" t="s">
        <v>111</v>
      </c>
      <c r="U2251" t="s">
        <v>41</v>
      </c>
      <c r="AG2251">
        <v>2.2499999999999999E-4</v>
      </c>
    </row>
    <row r="2252" spans="1:33" x14ac:dyDescent="0.25">
      <c r="A2252" t="s">
        <v>5037</v>
      </c>
      <c r="B2252" t="s">
        <v>2181</v>
      </c>
      <c r="C2252" t="s">
        <v>2181</v>
      </c>
      <c r="D2252" t="s">
        <v>2182</v>
      </c>
      <c r="E2252" t="s">
        <v>2183</v>
      </c>
      <c r="F2252" t="s">
        <v>2184</v>
      </c>
      <c r="G2252" s="1">
        <v>3500000</v>
      </c>
      <c r="H2252" s="1">
        <v>99.779083</v>
      </c>
      <c r="I2252" s="2">
        <v>3492267.91</v>
      </c>
      <c r="J2252" s="3">
        <v>8.8076479999999999E-2</v>
      </c>
      <c r="K2252" s="4">
        <v>39650404.030000001</v>
      </c>
      <c r="L2252" s="5">
        <v>1575001</v>
      </c>
      <c r="M2252" s="6">
        <v>25.174843719999998</v>
      </c>
      <c r="N2252" s="7" t="str">
        <f>IF(ISNUMBER(_xll.BDP($C2252, "DELTA_MID")),_xll.BDP($C2252, "DELTA_MID")," ")</f>
        <v xml:space="preserve"> </v>
      </c>
      <c r="O2252" s="7" t="str">
        <f>IF(ISNUMBER(N2252),_xll.BDP($C2252, "OPT_UNDL_TICKER"),"")</f>
        <v/>
      </c>
      <c r="P2252" s="8" t="str">
        <f>IF(ISNUMBER(N2252),_xll.BDP($C2252, "OPT_UNDL_PX")," ")</f>
        <v xml:space="preserve"> </v>
      </c>
      <c r="Q2252" s="7" t="str">
        <f>IF(ISNUMBER(N2252),+G2252*_xll.BDP($C2252, "PX_POS_MULT_FACTOR")*P2252/K2252," ")</f>
        <v xml:space="preserve"> </v>
      </c>
      <c r="R2252" s="8">
        <f>IF(OR($A2252="TUA",$A2252="TYA"),"",IF(ISNUMBER(_xll.BDP($C2252,"DUR_ADJ_OAS_MID")),_xll.BDP($C2252,"DUR_ADJ_OAS_MID"),IF(ISNUMBER(_xll.BDP($E2252&amp;" ISIN","DUR_ADJ_OAS_MID")),_xll.BDP($E2252&amp;" ISIN","DUR_ADJ_OAS_MID")," ")))</f>
        <v>5.7398874625193788E-2</v>
      </c>
      <c r="S2252" s="7">
        <f t="shared" si="35"/>
        <v>5.0554908329483884E-3</v>
      </c>
      <c r="T2252" t="s">
        <v>2184</v>
      </c>
      <c r="U2252" t="s">
        <v>96</v>
      </c>
      <c r="AG2252">
        <v>2.2499999999999999E-4</v>
      </c>
    </row>
    <row r="2253" spans="1:33" x14ac:dyDescent="0.25">
      <c r="A2253" t="s">
        <v>5037</v>
      </c>
      <c r="B2253" t="s">
        <v>154</v>
      </c>
      <c r="C2253" t="s">
        <v>154</v>
      </c>
      <c r="D2253" t="s">
        <v>155</v>
      </c>
      <c r="E2253" t="s">
        <v>156</v>
      </c>
      <c r="F2253" t="s">
        <v>157</v>
      </c>
      <c r="G2253" s="1">
        <v>6000000</v>
      </c>
      <c r="H2253" s="1">
        <v>99.518332999999998</v>
      </c>
      <c r="I2253" s="2">
        <v>5971099.9800000004</v>
      </c>
      <c r="J2253" s="3">
        <v>0.15059367000000001</v>
      </c>
      <c r="K2253" s="4">
        <v>39650404.030000001</v>
      </c>
      <c r="L2253" s="5">
        <v>1575001</v>
      </c>
      <c r="M2253" s="6">
        <v>25.174843719999998</v>
      </c>
      <c r="N2253" s="7" t="str">
        <f>IF(ISNUMBER(_xll.BDP($C2253, "DELTA_MID")),_xll.BDP($C2253, "DELTA_MID")," ")</f>
        <v xml:space="preserve"> </v>
      </c>
      <c r="O2253" s="7" t="str">
        <f>IF(ISNUMBER(N2253),_xll.BDP($C2253, "OPT_UNDL_TICKER"),"")</f>
        <v/>
      </c>
      <c r="P2253" s="8" t="str">
        <f>IF(ISNUMBER(N2253),_xll.BDP($C2253, "OPT_UNDL_PX")," ")</f>
        <v xml:space="preserve"> </v>
      </c>
      <c r="Q2253" s="7" t="str">
        <f>IF(ISNUMBER(N2253),+G2253*_xll.BDP($C2253, "PX_POS_MULT_FACTOR")*P2253/K2253," ")</f>
        <v xml:space="preserve"> </v>
      </c>
      <c r="R2253" s="8">
        <f>IF(OR($A2253="TUA",$A2253="TYA"),"",IF(ISNUMBER(_xll.BDP($C2253,"DUR_ADJ_OAS_MID")),_xll.BDP($C2253,"DUR_ADJ_OAS_MID"),IF(ISNUMBER(_xll.BDP($E2253&amp;" ISIN","DUR_ADJ_OAS_MID")),_xll.BDP($E2253&amp;" ISIN","DUR_ADJ_OAS_MID")," ")))</f>
        <v>0.12807389331332017</v>
      </c>
      <c r="S2253" s="7">
        <f t="shared" si="35"/>
        <v>1.9287117625241344E-2</v>
      </c>
      <c r="T2253" t="s">
        <v>157</v>
      </c>
      <c r="U2253" t="s">
        <v>96</v>
      </c>
      <c r="AG2253">
        <v>2.2499999999999999E-4</v>
      </c>
    </row>
    <row r="2254" spans="1:33" x14ac:dyDescent="0.25">
      <c r="A2254" t="s">
        <v>5037</v>
      </c>
      <c r="B2254" t="s">
        <v>1208</v>
      </c>
      <c r="C2254" t="s">
        <v>1208</v>
      </c>
      <c r="D2254" t="s">
        <v>1209</v>
      </c>
      <c r="E2254" t="s">
        <v>1210</v>
      </c>
      <c r="F2254" t="s">
        <v>1211</v>
      </c>
      <c r="G2254" s="1">
        <v>2000000</v>
      </c>
      <c r="H2254" s="1">
        <v>99.158146000000002</v>
      </c>
      <c r="I2254" s="2">
        <v>1983162.92</v>
      </c>
      <c r="J2254" s="3">
        <v>5.0016209999999998E-2</v>
      </c>
      <c r="K2254" s="4">
        <v>39650404.030000001</v>
      </c>
      <c r="L2254" s="5">
        <v>1575001</v>
      </c>
      <c r="M2254" s="6">
        <v>25.174843719999998</v>
      </c>
      <c r="N2254" s="7" t="str">
        <f>IF(ISNUMBER(_xll.BDP($C2254, "DELTA_MID")),_xll.BDP($C2254, "DELTA_MID")," ")</f>
        <v xml:space="preserve"> </v>
      </c>
      <c r="O2254" s="7" t="str">
        <f>IF(ISNUMBER(N2254),_xll.BDP($C2254, "OPT_UNDL_TICKER"),"")</f>
        <v/>
      </c>
      <c r="P2254" s="8" t="str">
        <f>IF(ISNUMBER(N2254),_xll.BDP($C2254, "OPT_UNDL_PX")," ")</f>
        <v xml:space="preserve"> </v>
      </c>
      <c r="Q2254" s="7" t="str">
        <f>IF(ISNUMBER(N2254),+G2254*_xll.BDP($C2254, "PX_POS_MULT_FACTOR")*P2254/K2254," ")</f>
        <v xml:space="preserve"> </v>
      </c>
      <c r="R2254" s="8">
        <f>IF(OR($A2254="TUA",$A2254="TYA"),"",IF(ISNUMBER(_xll.BDP($C2254,"DUR_ADJ_OAS_MID")),_xll.BDP($C2254,"DUR_ADJ_OAS_MID"),IF(ISNUMBER(_xll.BDP($E2254&amp;" ISIN","DUR_ADJ_OAS_MID")),_xll.BDP($E2254&amp;" ISIN","DUR_ADJ_OAS_MID")," ")))</f>
        <v>0.22813476690411433</v>
      </c>
      <c r="S2254" s="7">
        <f t="shared" si="35"/>
        <v>1.1410436409777232E-2</v>
      </c>
      <c r="T2254" t="s">
        <v>1211</v>
      </c>
      <c r="U2254" t="s">
        <v>96</v>
      </c>
      <c r="AG2254">
        <v>2.2499999999999999E-4</v>
      </c>
    </row>
    <row r="2255" spans="1:33" x14ac:dyDescent="0.25">
      <c r="A2255" t="s">
        <v>5037</v>
      </c>
      <c r="B2255" t="s">
        <v>4818</v>
      </c>
      <c r="C2255" t="s">
        <v>4818</v>
      </c>
      <c r="D2255" t="s">
        <v>4819</v>
      </c>
      <c r="E2255" t="s">
        <v>4820</v>
      </c>
      <c r="F2255" t="s">
        <v>4821</v>
      </c>
      <c r="G2255" s="1">
        <v>3000000</v>
      </c>
      <c r="H2255" s="1">
        <v>98.968811000000002</v>
      </c>
      <c r="I2255" s="2">
        <v>2969064.33</v>
      </c>
      <c r="J2255" s="3">
        <v>7.4881059999999999E-2</v>
      </c>
      <c r="K2255" s="4">
        <v>39650404.030000001</v>
      </c>
      <c r="L2255" s="5">
        <v>1575001</v>
      </c>
      <c r="M2255" s="6">
        <v>25.174843719999998</v>
      </c>
      <c r="N2255" s="7" t="str">
        <f>IF(ISNUMBER(_xll.BDP($C2255, "DELTA_MID")),_xll.BDP($C2255, "DELTA_MID")," ")</f>
        <v xml:space="preserve"> </v>
      </c>
      <c r="O2255" s="7" t="str">
        <f>IF(ISNUMBER(N2255),_xll.BDP($C2255, "OPT_UNDL_TICKER"),"")</f>
        <v/>
      </c>
      <c r="P2255" s="8" t="str">
        <f>IF(ISNUMBER(N2255),_xll.BDP($C2255, "OPT_UNDL_PX")," ")</f>
        <v xml:space="preserve"> </v>
      </c>
      <c r="Q2255" s="7" t="str">
        <f>IF(ISNUMBER(N2255),+G2255*_xll.BDP($C2255, "PX_POS_MULT_FACTOR")*P2255/K2255," ")</f>
        <v xml:space="preserve"> </v>
      </c>
      <c r="R2255" s="8">
        <f>IF(OR($A2255="TUA",$A2255="TYA"),"",IF(ISNUMBER(_xll.BDP($C2255,"DUR_ADJ_OAS_MID")),_xll.BDP($C2255,"DUR_ADJ_OAS_MID"),IF(ISNUMBER(_xll.BDP($E2255&amp;" ISIN","DUR_ADJ_OAS_MID")),_xll.BDP($E2255&amp;" ISIN","DUR_ADJ_OAS_MID")," ")))</f>
        <v>0.27919038122323503</v>
      </c>
      <c r="S2255" s="7">
        <f t="shared" si="35"/>
        <v>2.0906071687799937E-2</v>
      </c>
      <c r="T2255" t="s">
        <v>4821</v>
      </c>
      <c r="U2255" t="s">
        <v>96</v>
      </c>
      <c r="AG2255">
        <v>2.2499999999999999E-4</v>
      </c>
    </row>
    <row r="2256" spans="1:33" x14ac:dyDescent="0.25">
      <c r="A2256" t="s">
        <v>5037</v>
      </c>
      <c r="B2256" t="s">
        <v>1849</v>
      </c>
      <c r="C2256" t="s">
        <v>1849</v>
      </c>
      <c r="D2256" t="s">
        <v>1850</v>
      </c>
      <c r="E2256" t="s">
        <v>1851</v>
      </c>
      <c r="F2256" t="s">
        <v>1852</v>
      </c>
      <c r="G2256" s="1">
        <v>1600000</v>
      </c>
      <c r="H2256" s="1">
        <v>99.037341999999995</v>
      </c>
      <c r="I2256" s="2">
        <v>1584597.47</v>
      </c>
      <c r="J2256" s="3">
        <v>3.9964220000000002E-2</v>
      </c>
      <c r="K2256" s="4">
        <v>39650404.030000001</v>
      </c>
      <c r="L2256" s="5">
        <v>1575001</v>
      </c>
      <c r="M2256" s="6">
        <v>25.174843719999998</v>
      </c>
      <c r="N2256" s="7" t="str">
        <f>IF(ISNUMBER(_xll.BDP($C2256, "DELTA_MID")),_xll.BDP($C2256, "DELTA_MID")," ")</f>
        <v xml:space="preserve"> </v>
      </c>
      <c r="O2256" s="7" t="str">
        <f>IF(ISNUMBER(N2256),_xll.BDP($C2256, "OPT_UNDL_TICKER"),"")</f>
        <v/>
      </c>
      <c r="P2256" s="8" t="str">
        <f>IF(ISNUMBER(N2256),_xll.BDP($C2256, "OPT_UNDL_PX")," ")</f>
        <v xml:space="preserve"> </v>
      </c>
      <c r="Q2256" s="7" t="str">
        <f>IF(ISNUMBER(N2256),+G2256*_xll.BDP($C2256, "PX_POS_MULT_FACTOR")*P2256/K2256," ")</f>
        <v xml:space="preserve"> </v>
      </c>
      <c r="R2256" s="8">
        <f>IF(OR($A2256="TUA",$A2256="TYA"),"",IF(ISNUMBER(_xll.BDP($C2256,"DUR_ADJ_OAS_MID")),_xll.BDP($C2256,"DUR_ADJ_OAS_MID"),IF(ISNUMBER(_xll.BDP($E2256&amp;" ISIN","DUR_ADJ_OAS_MID")),_xll.BDP($E2256&amp;" ISIN","DUR_ADJ_OAS_MID")," ")))</f>
        <v>0.26039411677753782</v>
      </c>
      <c r="S2256" s="7">
        <f t="shared" si="35"/>
        <v>1.0406447769603214E-2</v>
      </c>
      <c r="T2256" t="s">
        <v>1852</v>
      </c>
      <c r="U2256" t="s">
        <v>96</v>
      </c>
      <c r="AG2256">
        <v>2.2499999999999999E-4</v>
      </c>
    </row>
    <row r="2257" spans="1:33" x14ac:dyDescent="0.25">
      <c r="A2257" t="s">
        <v>5037</v>
      </c>
      <c r="B2257" t="s">
        <v>105</v>
      </c>
      <c r="C2257" t="s">
        <v>105</v>
      </c>
      <c r="G2257" s="1">
        <v>496773.62</v>
      </c>
      <c r="H2257" s="1">
        <v>1</v>
      </c>
      <c r="I2257" s="2">
        <v>496773.62</v>
      </c>
      <c r="J2257" s="3">
        <v>1.2528839999999999E-2</v>
      </c>
      <c r="K2257" s="4">
        <v>39650404.030000001</v>
      </c>
      <c r="L2257" s="5">
        <v>1575001</v>
      </c>
      <c r="M2257" s="6">
        <v>25.174843719999998</v>
      </c>
      <c r="N2257" s="7" t="str">
        <f>IF(ISNUMBER(_xll.BDP($C2257, "DELTA_MID")),_xll.BDP($C2257, "DELTA_MID")," ")</f>
        <v xml:space="preserve"> </v>
      </c>
      <c r="O2257" s="7" t="str">
        <f>IF(ISNUMBER(N2257),_xll.BDP($C2257, "OPT_UNDL_TICKER"),"")</f>
        <v/>
      </c>
      <c r="P2257" s="8" t="str">
        <f>IF(ISNUMBER(N2257),_xll.BDP($C2257, "OPT_UNDL_PX")," ")</f>
        <v xml:space="preserve"> </v>
      </c>
      <c r="Q2257" s="7" t="str">
        <f>IF(ISNUMBER(N2257),+G2257*_xll.BDP($C2257, "PX_POS_MULT_FACTOR")*P2257/K2257," ")</f>
        <v xml:space="preserve"> </v>
      </c>
      <c r="R2257" s="8" t="str">
        <f>IF(OR($A2257="TUA",$A2257="TYA"),"",IF(ISNUMBER(_xll.BDP($C2257,"DUR_ADJ_OAS_MID")),_xll.BDP($C2257,"DUR_ADJ_OAS_MID"),IF(ISNUMBER(_xll.BDP($E2257&amp;" ISIN","DUR_ADJ_OAS_MID")),_xll.BDP($E2257&amp;" ISIN","DUR_ADJ_OAS_MID")," ")))</f>
        <v xml:space="preserve"> </v>
      </c>
      <c r="S2257" s="7" t="str">
        <f t="shared" si="35"/>
        <v xml:space="preserve"> </v>
      </c>
      <c r="T2257" t="s">
        <v>105</v>
      </c>
      <c r="U2257" t="s">
        <v>105</v>
      </c>
      <c r="AG2257">
        <v>2.2499999999999999E-4</v>
      </c>
    </row>
    <row r="2258" spans="1:33" x14ac:dyDescent="0.25">
      <c r="N2258" s="7" t="str">
        <f>IF(ISNUMBER(_xll.BDP($C2258, "DELTA_MID")),_xll.BDP($C2258, "DELTA_MID")," ")</f>
        <v xml:space="preserve"> </v>
      </c>
      <c r="O2258" s="7" t="str">
        <f>IF(ISNUMBER(N2258),_xll.BDP($C2258, "OPT_UNDL_TICKER"),"")</f>
        <v/>
      </c>
      <c r="P2258" s="8" t="str">
        <f>IF(ISNUMBER(N2258),_xll.BDP($C2258, "OPT_UNDL_PX")," ")</f>
        <v xml:space="preserve"> </v>
      </c>
      <c r="Q2258" s="7" t="str">
        <f>IF(ISNUMBER(N2258),+G2258*_xll.BDP($C2258, "PX_POS_MULT_FACTOR")*P2258/K2258," ")</f>
        <v xml:space="preserve"> </v>
      </c>
      <c r="R2258" s="8" t="str">
        <f>IF(OR($A2258="TUA",$A2258="TYA"),"",IF(ISNUMBER(_xll.BDP($C2258,"DUR_ADJ_OAS_MID")),_xll.BDP($C2258,"DUR_ADJ_OAS_MID"),IF(ISNUMBER(_xll.BDP($E2258&amp;" ISIN","DUR_ADJ_OAS_MID")),_xll.BDP($E2258&amp;" ISIN","DUR_ADJ_OAS_MID")," ")))</f>
        <v xml:space="preserve"> </v>
      </c>
      <c r="S2258" s="7" t="str">
        <f t="shared" si="35"/>
        <v xml:space="preserve"> </v>
      </c>
    </row>
    <row r="2259" spans="1:33" x14ac:dyDescent="0.25">
      <c r="A2259" t="s">
        <v>5873</v>
      </c>
      <c r="B2259" t="s">
        <v>1586</v>
      </c>
      <c r="C2259" t="s">
        <v>1587</v>
      </c>
      <c r="F2259" t="s">
        <v>1586</v>
      </c>
      <c r="G2259" s="1">
        <v>182</v>
      </c>
      <c r="H2259" s="1">
        <v>5120.6000000000004</v>
      </c>
      <c r="I2259" s="2">
        <v>93194920</v>
      </c>
      <c r="J2259" s="3">
        <v>1.4868857499999999</v>
      </c>
      <c r="K2259" s="4">
        <v>62677929.270000003</v>
      </c>
      <c r="L2259" s="5">
        <v>1200001</v>
      </c>
      <c r="M2259" s="6">
        <v>52.231564200000001</v>
      </c>
      <c r="N2259" s="7" t="str">
        <f>IF(ISNUMBER(_xll.BDP($C2259, "DELTA_MID")),_xll.BDP($C2259, "DELTA_MID")," ")</f>
        <v xml:space="preserve"> </v>
      </c>
      <c r="O2259" s="7" t="str">
        <f>IF(ISNUMBER(N2259),_xll.BDP($C2259, "OPT_UNDL_TICKER"),"")</f>
        <v/>
      </c>
      <c r="P2259" s="8" t="str">
        <f>IF(ISNUMBER(N2259),_xll.BDP($C2259, "OPT_UNDL_PX")," ")</f>
        <v xml:space="preserve"> </v>
      </c>
      <c r="Q2259" s="7" t="str">
        <f>IF(ISNUMBER(N2259),+G2259*_xll.BDP($C2259, "PX_POS_MULT_FACTOR")*P2259/K2259," ")</f>
        <v xml:space="preserve"> </v>
      </c>
      <c r="R2259" s="8" t="str">
        <f>IF(OR($A2259="TUA",$A2259="TYA"),"",IF(ISNUMBER(_xll.BDP($C2259,"DUR_ADJ_OAS_MID")),_xll.BDP($C2259,"DUR_ADJ_OAS_MID"),IF(ISNUMBER(_xll.BDP($E2259&amp;" ISIN","DUR_ADJ_OAS_MID")),_xll.BDP($E2259&amp;" ISIN","DUR_ADJ_OAS_MID")," ")))</f>
        <v xml:space="preserve"> </v>
      </c>
      <c r="S2259" s="7" t="str">
        <f t="shared" si="35"/>
        <v xml:space="preserve"> </v>
      </c>
      <c r="T2259" t="s">
        <v>1588</v>
      </c>
      <c r="U2259" t="s">
        <v>45</v>
      </c>
      <c r="AG2259">
        <v>-6.8599999999999998E-3</v>
      </c>
    </row>
    <row r="2260" spans="1:33" x14ac:dyDescent="0.25">
      <c r="A2260" t="s">
        <v>5873</v>
      </c>
      <c r="B2260" t="s">
        <v>113</v>
      </c>
      <c r="C2260" t="s">
        <v>113</v>
      </c>
      <c r="F2260" t="s">
        <v>114</v>
      </c>
      <c r="G2260" s="1">
        <v>93</v>
      </c>
      <c r="H2260" s="1">
        <v>6.95</v>
      </c>
      <c r="I2260" s="2">
        <v>64635</v>
      </c>
      <c r="J2260" s="3">
        <v>1.03122E-3</v>
      </c>
      <c r="K2260" s="4">
        <v>62677929.270000003</v>
      </c>
      <c r="L2260" s="5">
        <v>1200001</v>
      </c>
      <c r="M2260" s="6">
        <v>52.231564200000001</v>
      </c>
      <c r="N2260" s="7">
        <f>IF(ISNUMBER(_xll.BDP($C2260, "DELTA_MID")),_xll.BDP($C2260, "DELTA_MID")," ")</f>
        <v>0.48465599999999998</v>
      </c>
      <c r="O2260" s="7" t="str">
        <f>IF(ISNUMBER(N2260),_xll.BDP($C2260, "OPT_UNDL_TICKER"),"")</f>
        <v>SPX</v>
      </c>
      <c r="P2260" s="8">
        <f>IF(ISNUMBER(N2260),_xll.BDP($C2260, "OPT_UNDL_PX")," ")</f>
        <v>6978.6</v>
      </c>
      <c r="Q2260" s="7">
        <f>IF(ISNUMBER(N2260),+G2260*_xll.BDP($C2260, "PX_POS_MULT_FACTOR")*P2260/K2260," ")</f>
        <v>1.0354678394116001</v>
      </c>
      <c r="R2260" s="8" t="str">
        <f>IF(OR($A2260="TUA",$A2260="TYA"),"",IF(ISNUMBER(_xll.BDP($C2260,"DUR_ADJ_OAS_MID")),_xll.BDP($C2260,"DUR_ADJ_OAS_MID"),IF(ISNUMBER(_xll.BDP($E2260&amp;" ISIN","DUR_ADJ_OAS_MID")),_xll.BDP($E2260&amp;" ISIN","DUR_ADJ_OAS_MID")," ")))</f>
        <v xml:space="preserve"> </v>
      </c>
      <c r="S2260" s="7">
        <f t="shared" si="35"/>
        <v>0.50184570117786842</v>
      </c>
      <c r="T2260" t="s">
        <v>114</v>
      </c>
      <c r="U2260" t="s">
        <v>52</v>
      </c>
      <c r="AG2260">
        <v>-6.8599999999999998E-3</v>
      </c>
    </row>
    <row r="2261" spans="1:33" x14ac:dyDescent="0.25">
      <c r="A2261" t="s">
        <v>5873</v>
      </c>
      <c r="B2261" t="s">
        <v>115</v>
      </c>
      <c r="C2261" t="s">
        <v>115</v>
      </c>
      <c r="F2261" t="s">
        <v>116</v>
      </c>
      <c r="G2261" s="1">
        <v>91</v>
      </c>
      <c r="H2261" s="1">
        <v>2.75</v>
      </c>
      <c r="I2261" s="2">
        <v>25025</v>
      </c>
      <c r="J2261" s="3">
        <v>3.9926000000000002E-4</v>
      </c>
      <c r="K2261" s="4">
        <v>62677929.270000003</v>
      </c>
      <c r="L2261" s="5">
        <v>1200001</v>
      </c>
      <c r="M2261" s="6">
        <v>52.231564200000001</v>
      </c>
      <c r="N2261" s="7">
        <f>IF(ISNUMBER(_xll.BDP($C2261, "DELTA_MID")),_xll.BDP($C2261, "DELTA_MID")," ")</f>
        <v>0.18406400000000001</v>
      </c>
      <c r="O2261" s="7" t="str">
        <f>IF(ISNUMBER(N2261),_xll.BDP($C2261, "OPT_UNDL_TICKER"),"")</f>
        <v>SPX</v>
      </c>
      <c r="P2261" s="8">
        <f>IF(ISNUMBER(N2261),_xll.BDP($C2261, "OPT_UNDL_PX")," ")</f>
        <v>6978.6</v>
      </c>
      <c r="Q2261" s="7">
        <f>IF(ISNUMBER(N2261),+G2261*_xll.BDP($C2261, "PX_POS_MULT_FACTOR")*P2261/K2261," ")</f>
        <v>1.0131997138328561</v>
      </c>
      <c r="R2261" s="8" t="str">
        <f>IF(OR($A2261="TUA",$A2261="TYA"),"",IF(ISNUMBER(_xll.BDP($C2261,"DUR_ADJ_OAS_MID")),_xll.BDP($C2261,"DUR_ADJ_OAS_MID"),IF(ISNUMBER(_xll.BDP($E2261&amp;" ISIN","DUR_ADJ_OAS_MID")),_xll.BDP($E2261&amp;" ISIN","DUR_ADJ_OAS_MID")," ")))</f>
        <v xml:space="preserve"> </v>
      </c>
      <c r="S2261" s="7">
        <f t="shared" si="35"/>
        <v>0.18649359212693084</v>
      </c>
      <c r="T2261" t="s">
        <v>116</v>
      </c>
      <c r="U2261" t="s">
        <v>52</v>
      </c>
      <c r="AG2261">
        <v>-6.8599999999999998E-3</v>
      </c>
    </row>
    <row r="2262" spans="1:33" x14ac:dyDescent="0.25">
      <c r="A2262" t="s">
        <v>5873</v>
      </c>
      <c r="B2262" t="s">
        <v>117</v>
      </c>
      <c r="C2262" t="s">
        <v>117</v>
      </c>
      <c r="F2262" t="s">
        <v>118</v>
      </c>
      <c r="G2262" s="1">
        <v>60</v>
      </c>
      <c r="H2262" s="1">
        <v>6.7</v>
      </c>
      <c r="I2262" s="2">
        <v>40200</v>
      </c>
      <c r="J2262" s="3">
        <v>6.4137000000000005E-4</v>
      </c>
      <c r="K2262" s="4">
        <v>62677929.270000003</v>
      </c>
      <c r="L2262" s="5">
        <v>1200001</v>
      </c>
      <c r="M2262" s="6">
        <v>52.231564200000001</v>
      </c>
      <c r="N2262" s="7">
        <f>IF(ISNUMBER(_xll.BDP($C2262, "DELTA_MID")),_xll.BDP($C2262, "DELTA_MID")," ")</f>
        <v>0.25371700000000003</v>
      </c>
      <c r="O2262" s="7" t="str">
        <f>IF(ISNUMBER(N2262),_xll.BDP($C2262, "OPT_UNDL_TICKER"),"")</f>
        <v>SPX</v>
      </c>
      <c r="P2262" s="8">
        <f>IF(ISNUMBER(N2262),_xll.BDP($C2262, "OPT_UNDL_PX")," ")</f>
        <v>6978.6</v>
      </c>
      <c r="Q2262" s="7">
        <f>IF(ISNUMBER(N2262),+G2262*_xll.BDP($C2262, "PX_POS_MULT_FACTOR")*P2262/K2262," ")</f>
        <v>0.66804376736232274</v>
      </c>
      <c r="R2262" s="8" t="str">
        <f>IF(OR($A2262="TUA",$A2262="TYA"),"",IF(ISNUMBER(_xll.BDP($C2262,"DUR_ADJ_OAS_MID")),_xll.BDP($C2262,"DUR_ADJ_OAS_MID"),IF(ISNUMBER(_xll.BDP($E2262&amp;" ISIN","DUR_ADJ_OAS_MID")),_xll.BDP($E2262&amp;" ISIN","DUR_ADJ_OAS_MID")," ")))</f>
        <v xml:space="preserve"> </v>
      </c>
      <c r="S2262" s="7">
        <f t="shared" si="35"/>
        <v>0.16949406052386645</v>
      </c>
      <c r="T2262" t="s">
        <v>118</v>
      </c>
      <c r="U2262" t="s">
        <v>52</v>
      </c>
      <c r="AG2262">
        <v>-6.8599999999999998E-3</v>
      </c>
    </row>
    <row r="2263" spans="1:33" x14ac:dyDescent="0.25">
      <c r="A2263" t="s">
        <v>5873</v>
      </c>
      <c r="B2263" t="s">
        <v>119</v>
      </c>
      <c r="C2263" t="s">
        <v>119</v>
      </c>
      <c r="F2263" t="s">
        <v>120</v>
      </c>
      <c r="G2263" s="1">
        <v>18</v>
      </c>
      <c r="H2263" s="1">
        <v>32.6</v>
      </c>
      <c r="I2263" s="2">
        <v>58680</v>
      </c>
      <c r="J2263" s="3">
        <v>9.3621000000000004E-4</v>
      </c>
      <c r="K2263" s="4">
        <v>62677929.270000003</v>
      </c>
      <c r="L2263" s="5">
        <v>1200001</v>
      </c>
      <c r="M2263" s="6">
        <v>52.231564200000001</v>
      </c>
      <c r="N2263" s="7">
        <f>IF(ISNUMBER(_xll.BDP($C2263, "DELTA_MID")),_xll.BDP($C2263, "DELTA_MID")," ")</f>
        <v>0.21693699999999999</v>
      </c>
      <c r="O2263" s="7" t="str">
        <f>IF(ISNUMBER(N2263),_xll.BDP($C2263, "OPT_UNDL_TICKER"),"")</f>
        <v>SPX</v>
      </c>
      <c r="P2263" s="8">
        <f>IF(ISNUMBER(N2263),_xll.BDP($C2263, "OPT_UNDL_PX")," ")</f>
        <v>6978.6</v>
      </c>
      <c r="Q2263" s="7">
        <f>IF(ISNUMBER(N2263),+G2263*_xll.BDP($C2263, "PX_POS_MULT_FACTOR")*P2263/K2263," ")</f>
        <v>0.2004131302086968</v>
      </c>
      <c r="R2263" s="8" t="str">
        <f>IF(OR($A2263="TUA",$A2263="TYA"),"",IF(ISNUMBER(_xll.BDP($C2263,"DUR_ADJ_OAS_MID")),_xll.BDP($C2263,"DUR_ADJ_OAS_MID"),IF(ISNUMBER(_xll.BDP($E2263&amp;" ISIN","DUR_ADJ_OAS_MID")),_xll.BDP($E2263&amp;" ISIN","DUR_ADJ_OAS_MID")," ")))</f>
        <v xml:space="preserve"> </v>
      </c>
      <c r="S2263" s="7">
        <f t="shared" si="35"/>
        <v>4.3477023228084055E-2</v>
      </c>
      <c r="T2263" t="s">
        <v>120</v>
      </c>
      <c r="U2263" t="s">
        <v>52</v>
      </c>
      <c r="AG2263">
        <v>-6.8599999999999998E-3</v>
      </c>
    </row>
    <row r="2264" spans="1:33" x14ac:dyDescent="0.25">
      <c r="A2264" t="s">
        <v>5873</v>
      </c>
      <c r="B2264" t="s">
        <v>121</v>
      </c>
      <c r="C2264" t="s">
        <v>121</v>
      </c>
      <c r="F2264" t="s">
        <v>122</v>
      </c>
      <c r="G2264" s="1">
        <v>47</v>
      </c>
      <c r="H2264" s="1">
        <v>17.899999999999999</v>
      </c>
      <c r="I2264" s="2">
        <v>84130</v>
      </c>
      <c r="J2264" s="3">
        <v>1.3422600000000001E-3</v>
      </c>
      <c r="K2264" s="4">
        <v>62677929.270000003</v>
      </c>
      <c r="L2264" s="5">
        <v>1200001</v>
      </c>
      <c r="M2264" s="6">
        <v>52.231564200000001</v>
      </c>
      <c r="N2264" s="7">
        <f>IF(ISNUMBER(_xll.BDP($C2264, "DELTA_MID")),_xll.BDP($C2264, "DELTA_MID")," ")</f>
        <v>0.13888900000000001</v>
      </c>
      <c r="O2264" s="7" t="str">
        <f>IF(ISNUMBER(N2264),_xll.BDP($C2264, "OPT_UNDL_TICKER"),"")</f>
        <v>SPX</v>
      </c>
      <c r="P2264" s="8">
        <f>IF(ISNUMBER(N2264),_xll.BDP($C2264, "OPT_UNDL_PX")," ")</f>
        <v>6978.6</v>
      </c>
      <c r="Q2264" s="7">
        <f>IF(ISNUMBER(N2264),+G2264*_xll.BDP($C2264, "PX_POS_MULT_FACTOR")*P2264/K2264," ")</f>
        <v>0.52330095110048613</v>
      </c>
      <c r="R2264" s="8" t="str">
        <f>IF(OR($A2264="TUA",$A2264="TYA"),"",IF(ISNUMBER(_xll.BDP($C2264,"DUR_ADJ_OAS_MID")),_xll.BDP($C2264,"DUR_ADJ_OAS_MID"),IF(ISNUMBER(_xll.BDP($E2264&amp;" ISIN","DUR_ADJ_OAS_MID")),_xll.BDP($E2264&amp;" ISIN","DUR_ADJ_OAS_MID")," ")))</f>
        <v xml:space="preserve"> </v>
      </c>
      <c r="S2264" s="7">
        <f t="shared" si="35"/>
        <v>7.2680745797395419E-2</v>
      </c>
      <c r="T2264" t="s">
        <v>122</v>
      </c>
      <c r="U2264" t="s">
        <v>52</v>
      </c>
      <c r="AG2264">
        <v>-6.8599999999999998E-3</v>
      </c>
    </row>
    <row r="2265" spans="1:33" x14ac:dyDescent="0.25">
      <c r="A2265" t="s">
        <v>5873</v>
      </c>
      <c r="B2265" t="s">
        <v>123</v>
      </c>
      <c r="C2265" t="s">
        <v>123</v>
      </c>
      <c r="F2265" t="s">
        <v>124</v>
      </c>
      <c r="G2265" s="1">
        <v>52</v>
      </c>
      <c r="H2265" s="1">
        <v>27.45</v>
      </c>
      <c r="I2265" s="2">
        <v>142740</v>
      </c>
      <c r="J2265" s="3">
        <v>2.27736E-3</v>
      </c>
      <c r="K2265" s="4">
        <v>62677929.270000003</v>
      </c>
      <c r="L2265" s="5">
        <v>1200001</v>
      </c>
      <c r="M2265" s="6">
        <v>52.231564200000001</v>
      </c>
      <c r="N2265" s="7">
        <f>IF(ISNUMBER(_xll.BDP($C2265, "DELTA_MID")),_xll.BDP($C2265, "DELTA_MID")," ")</f>
        <v>0.177145</v>
      </c>
      <c r="O2265" s="7" t="str">
        <f>IF(ISNUMBER(N2265),_xll.BDP($C2265, "OPT_UNDL_TICKER"),"")</f>
        <v>SPX</v>
      </c>
      <c r="P2265" s="8">
        <f>IF(ISNUMBER(N2265),_xll.BDP($C2265, "OPT_UNDL_PX")," ")</f>
        <v>6978.6</v>
      </c>
      <c r="Q2265" s="7">
        <f>IF(ISNUMBER(N2265),+G2265*_xll.BDP($C2265, "PX_POS_MULT_FACTOR")*P2265/K2265," ")</f>
        <v>0.57897126504734631</v>
      </c>
      <c r="R2265" s="8" t="str">
        <f>IF(OR($A2265="TUA",$A2265="TYA"),"",IF(ISNUMBER(_xll.BDP($C2265,"DUR_ADJ_OAS_MID")),_xll.BDP($C2265,"DUR_ADJ_OAS_MID"),IF(ISNUMBER(_xll.BDP($E2265&amp;" ISIN","DUR_ADJ_OAS_MID")),_xll.BDP($E2265&amp;" ISIN","DUR_ADJ_OAS_MID")," ")))</f>
        <v xml:space="preserve"> </v>
      </c>
      <c r="S2265" s="7">
        <f t="shared" si="35"/>
        <v>0.10256186474681216</v>
      </c>
      <c r="T2265" t="s">
        <v>124</v>
      </c>
      <c r="U2265" t="s">
        <v>52</v>
      </c>
      <c r="AG2265">
        <v>-6.8599999999999998E-3</v>
      </c>
    </row>
    <row r="2266" spans="1:33" x14ac:dyDescent="0.25">
      <c r="A2266" t="s">
        <v>5873</v>
      </c>
      <c r="B2266" t="s">
        <v>1204</v>
      </c>
      <c r="C2266" t="s">
        <v>5745</v>
      </c>
      <c r="D2266" t="s">
        <v>1205</v>
      </c>
      <c r="E2266" t="s">
        <v>1206</v>
      </c>
      <c r="F2266" t="s">
        <v>1207</v>
      </c>
      <c r="G2266" s="1">
        <v>1200000</v>
      </c>
      <c r="H2266" s="1">
        <v>99.726924999999994</v>
      </c>
      <c r="I2266" s="2">
        <v>1196723.1000000001</v>
      </c>
      <c r="J2266" s="3">
        <v>1.9093209999999999E-2</v>
      </c>
      <c r="K2266" s="4">
        <v>62677929.270000003</v>
      </c>
      <c r="L2266" s="5">
        <v>1200001</v>
      </c>
      <c r="M2266" s="6">
        <v>52.231564200000001</v>
      </c>
      <c r="N2266" s="7" t="str">
        <f>IF(ISNUMBER(_xll.BDP($C2266, "DELTA_MID")),_xll.BDP($C2266, "DELTA_MID")," ")</f>
        <v xml:space="preserve"> </v>
      </c>
      <c r="O2266" s="7" t="str">
        <f>IF(ISNUMBER(N2266),_xll.BDP($C2266, "OPT_UNDL_TICKER"),"")</f>
        <v/>
      </c>
      <c r="P2266" s="8" t="str">
        <f>IF(ISNUMBER(N2266),_xll.BDP($C2266, "OPT_UNDL_PX")," ")</f>
        <v xml:space="preserve"> </v>
      </c>
      <c r="Q2266" s="7" t="str">
        <f>IF(ISNUMBER(N2266),+G2266*_xll.BDP($C2266, "PX_POS_MULT_FACTOR")*P2266/K2266," ")</f>
        <v xml:space="preserve"> </v>
      </c>
      <c r="R2266" s="8">
        <f>IF(OR($A2266="TUA",$A2266="TYA"),"",IF(ISNUMBER(_xll.BDP($C2266,"DUR_ADJ_OAS_MID")),_xll.BDP($C2266,"DUR_ADJ_OAS_MID"),IF(ISNUMBER(_xll.BDP($E2266&amp;" ISIN","DUR_ADJ_OAS_MID")),_xll.BDP($E2266&amp;" ISIN","DUR_ADJ_OAS_MID")," ")))</f>
        <v>7.1020392438933183E-2</v>
      </c>
      <c r="S2266" s="7">
        <f t="shared" si="35"/>
        <v>1.3560072671189635E-3</v>
      </c>
      <c r="T2266" t="s">
        <v>1207</v>
      </c>
      <c r="U2266" t="s">
        <v>167</v>
      </c>
      <c r="AG2266">
        <v>-6.8599999999999998E-3</v>
      </c>
    </row>
    <row r="2267" spans="1:33" x14ac:dyDescent="0.25">
      <c r="A2267" t="s">
        <v>5873</v>
      </c>
      <c r="B2267" t="s">
        <v>107</v>
      </c>
      <c r="C2267" t="s">
        <v>108</v>
      </c>
      <c r="D2267" t="s">
        <v>109</v>
      </c>
      <c r="E2267" t="s">
        <v>110</v>
      </c>
      <c r="F2267" t="s">
        <v>111</v>
      </c>
      <c r="G2267" s="1">
        <v>524074</v>
      </c>
      <c r="H2267" s="1">
        <v>100.075</v>
      </c>
      <c r="I2267" s="2">
        <v>52446705.549999997</v>
      </c>
      <c r="J2267" s="3">
        <v>0.83676512999999997</v>
      </c>
      <c r="K2267" s="4">
        <v>62677929.270000003</v>
      </c>
      <c r="L2267" s="5">
        <v>1200001</v>
      </c>
      <c r="M2267" s="6">
        <v>52.231564200000001</v>
      </c>
      <c r="N2267" s="7" t="str">
        <f>IF(ISNUMBER(_xll.BDP($C2267, "DELTA_MID")),_xll.BDP($C2267, "DELTA_MID")," ")</f>
        <v xml:space="preserve"> </v>
      </c>
      <c r="O2267" s="7" t="str">
        <f>IF(ISNUMBER(N2267),_xll.BDP($C2267, "OPT_UNDL_TICKER"),"")</f>
        <v/>
      </c>
      <c r="P2267" s="8" t="str">
        <f>IF(ISNUMBER(N2267),_xll.BDP($C2267, "OPT_UNDL_PX")," ")</f>
        <v xml:space="preserve"> </v>
      </c>
      <c r="Q2267" s="7" t="str">
        <f>IF(ISNUMBER(N2267),+G2267*_xll.BDP($C2267, "PX_POS_MULT_FACTOR")*P2267/K2267," ")</f>
        <v xml:space="preserve"> </v>
      </c>
      <c r="R2267" s="8" t="str">
        <f>IF(OR($A2267="TUA",$A2267="TYA"),"",IF(ISNUMBER(_xll.BDP($C2267,"DUR_ADJ_OAS_MID")),_xll.BDP($C2267,"DUR_ADJ_OAS_MID"),IF(ISNUMBER(_xll.BDP($E2267&amp;" ISIN","DUR_ADJ_OAS_MID")),_xll.BDP($E2267&amp;" ISIN","DUR_ADJ_OAS_MID")," ")))</f>
        <v xml:space="preserve"> </v>
      </c>
      <c r="S2267" s="7" t="str">
        <f t="shared" si="35"/>
        <v xml:space="preserve"> </v>
      </c>
      <c r="T2267" t="s">
        <v>111</v>
      </c>
      <c r="U2267" t="s">
        <v>41</v>
      </c>
      <c r="AG2267">
        <v>-6.8599999999999998E-3</v>
      </c>
    </row>
    <row r="2268" spans="1:33" x14ac:dyDescent="0.25">
      <c r="A2268" t="s">
        <v>5873</v>
      </c>
      <c r="B2268" t="s">
        <v>154</v>
      </c>
      <c r="C2268" t="s">
        <v>154</v>
      </c>
      <c r="D2268" t="s">
        <v>155</v>
      </c>
      <c r="E2268" t="s">
        <v>156</v>
      </c>
      <c r="F2268" t="s">
        <v>157</v>
      </c>
      <c r="G2268" s="1">
        <v>1400000</v>
      </c>
      <c r="H2268" s="1">
        <v>99.518332999999998</v>
      </c>
      <c r="I2268" s="2">
        <v>1393256.66</v>
      </c>
      <c r="J2268" s="3">
        <v>2.222882E-2</v>
      </c>
      <c r="K2268" s="4">
        <v>62677929.270000003</v>
      </c>
      <c r="L2268" s="5">
        <v>1200001</v>
      </c>
      <c r="M2268" s="6">
        <v>52.231564200000001</v>
      </c>
      <c r="N2268" s="7" t="str">
        <f>IF(ISNUMBER(_xll.BDP($C2268, "DELTA_MID")),_xll.BDP($C2268, "DELTA_MID")," ")</f>
        <v xml:space="preserve"> </v>
      </c>
      <c r="O2268" s="7" t="str">
        <f>IF(ISNUMBER(N2268),_xll.BDP($C2268, "OPT_UNDL_TICKER"),"")</f>
        <v/>
      </c>
      <c r="P2268" s="8" t="str">
        <f>IF(ISNUMBER(N2268),_xll.BDP($C2268, "OPT_UNDL_PX")," ")</f>
        <v xml:space="preserve"> </v>
      </c>
      <c r="Q2268" s="7" t="str">
        <f>IF(ISNUMBER(N2268),+G2268*_xll.BDP($C2268, "PX_POS_MULT_FACTOR")*P2268/K2268," ")</f>
        <v xml:space="preserve"> </v>
      </c>
      <c r="R2268" s="8">
        <f>IF(OR($A2268="TUA",$A2268="TYA"),"",IF(ISNUMBER(_xll.BDP($C2268,"DUR_ADJ_OAS_MID")),_xll.BDP($C2268,"DUR_ADJ_OAS_MID"),IF(ISNUMBER(_xll.BDP($E2268&amp;" ISIN","DUR_ADJ_OAS_MID")),_xll.BDP($E2268&amp;" ISIN","DUR_ADJ_OAS_MID")," ")))</f>
        <v>0.12807389331332017</v>
      </c>
      <c r="S2268" s="7">
        <f t="shared" si="35"/>
        <v>2.8469315211609976E-3</v>
      </c>
      <c r="T2268" t="s">
        <v>157</v>
      </c>
      <c r="U2268" t="s">
        <v>96</v>
      </c>
      <c r="AG2268">
        <v>-6.8599999999999998E-3</v>
      </c>
    </row>
    <row r="2269" spans="1:33" x14ac:dyDescent="0.25">
      <c r="A2269" t="s">
        <v>5873</v>
      </c>
      <c r="B2269" t="s">
        <v>97</v>
      </c>
      <c r="C2269" t="s">
        <v>97</v>
      </c>
      <c r="D2269" t="s">
        <v>98</v>
      </c>
      <c r="E2269" t="s">
        <v>99</v>
      </c>
      <c r="F2269" t="s">
        <v>100</v>
      </c>
      <c r="G2269" s="1">
        <v>4000000</v>
      </c>
      <c r="H2269" s="1">
        <v>99.382955999999993</v>
      </c>
      <c r="I2269" s="2">
        <v>3975318.24</v>
      </c>
      <c r="J2269" s="3">
        <v>6.3424530000000007E-2</v>
      </c>
      <c r="K2269" s="4">
        <v>62677929.270000003</v>
      </c>
      <c r="L2269" s="5">
        <v>1200001</v>
      </c>
      <c r="M2269" s="6">
        <v>52.231564200000001</v>
      </c>
      <c r="N2269" s="7" t="str">
        <f>IF(ISNUMBER(_xll.BDP($C2269, "DELTA_MID")),_xll.BDP($C2269, "DELTA_MID")," ")</f>
        <v xml:space="preserve"> </v>
      </c>
      <c r="O2269" s="7" t="str">
        <f>IF(ISNUMBER(N2269),_xll.BDP($C2269, "OPT_UNDL_TICKER"),"")</f>
        <v/>
      </c>
      <c r="P2269" s="8" t="str">
        <f>IF(ISNUMBER(N2269),_xll.BDP($C2269, "OPT_UNDL_PX")," ")</f>
        <v xml:space="preserve"> </v>
      </c>
      <c r="Q2269" s="7" t="str">
        <f>IF(ISNUMBER(N2269),+G2269*_xll.BDP($C2269, "PX_POS_MULT_FACTOR")*P2269/K2269," ")</f>
        <v xml:space="preserve"> </v>
      </c>
      <c r="R2269" s="8">
        <f>IF(OR($A2269="TUA",$A2269="TYA"),"",IF(ISNUMBER(_xll.BDP($C2269,"DUR_ADJ_OAS_MID")),_xll.BDP($C2269,"DUR_ADJ_OAS_MID"),IF(ISNUMBER(_xll.BDP($E2269&amp;" ISIN","DUR_ADJ_OAS_MID")),_xll.BDP($E2269&amp;" ISIN","DUR_ADJ_OAS_MID")," ")))</f>
        <v>0.16605854144542379</v>
      </c>
      <c r="S2269" s="7">
        <f t="shared" si="35"/>
        <v>1.0532184943661526E-2</v>
      </c>
      <c r="T2269" t="s">
        <v>100</v>
      </c>
      <c r="U2269" t="s">
        <v>96</v>
      </c>
      <c r="AG2269">
        <v>-6.8599999999999998E-3</v>
      </c>
    </row>
    <row r="2270" spans="1:33" x14ac:dyDescent="0.25">
      <c r="A2270" t="s">
        <v>5873</v>
      </c>
      <c r="B2270" t="s">
        <v>101</v>
      </c>
      <c r="C2270" t="s">
        <v>101</v>
      </c>
      <c r="D2270" t="s">
        <v>102</v>
      </c>
      <c r="E2270" t="s">
        <v>103</v>
      </c>
      <c r="F2270" t="s">
        <v>104</v>
      </c>
      <c r="G2270" s="1">
        <v>2100000</v>
      </c>
      <c r="H2270" s="1">
        <v>99.247388999999998</v>
      </c>
      <c r="I2270" s="2">
        <v>2084195.17</v>
      </c>
      <c r="J2270" s="3">
        <v>3.3252459999999998E-2</v>
      </c>
      <c r="K2270" s="4">
        <v>62677929.270000003</v>
      </c>
      <c r="L2270" s="5">
        <v>1200001</v>
      </c>
      <c r="M2270" s="6">
        <v>52.231564200000001</v>
      </c>
      <c r="N2270" s="7" t="str">
        <f>IF(ISNUMBER(_xll.BDP($C2270, "DELTA_MID")),_xll.BDP($C2270, "DELTA_MID")," ")</f>
        <v xml:space="preserve"> </v>
      </c>
      <c r="O2270" s="7" t="str">
        <f>IF(ISNUMBER(N2270),_xll.BDP($C2270, "OPT_UNDL_TICKER"),"")</f>
        <v/>
      </c>
      <c r="P2270" s="8" t="str">
        <f>IF(ISNUMBER(N2270),_xll.BDP($C2270, "OPT_UNDL_PX")," ")</f>
        <v xml:space="preserve"> </v>
      </c>
      <c r="Q2270" s="7" t="str">
        <f>IF(ISNUMBER(N2270),+G2270*_xll.BDP($C2270, "PX_POS_MULT_FACTOR")*P2270/K2270," ")</f>
        <v xml:space="preserve"> </v>
      </c>
      <c r="R2270" s="8">
        <f>IF(OR($A2270="TUA",$A2270="TYA"),"",IF(ISNUMBER(_xll.BDP($C2270,"DUR_ADJ_OAS_MID")),_xll.BDP($C2270,"DUR_ADJ_OAS_MID"),IF(ISNUMBER(_xll.BDP($E2270&amp;" ISIN","DUR_ADJ_OAS_MID")),_xll.BDP($E2270&amp;" ISIN","DUR_ADJ_OAS_MID")," ")))</f>
        <v>0.20384514097767137</v>
      </c>
      <c r="S2270" s="7">
        <f t="shared" si="35"/>
        <v>6.7783523965543775E-3</v>
      </c>
      <c r="T2270" t="s">
        <v>104</v>
      </c>
      <c r="U2270" t="s">
        <v>96</v>
      </c>
      <c r="AG2270">
        <v>-6.8599999999999998E-3</v>
      </c>
    </row>
    <row r="2271" spans="1:33" x14ac:dyDescent="0.25">
      <c r="A2271" t="s">
        <v>5873</v>
      </c>
      <c r="B2271" t="s">
        <v>105</v>
      </c>
      <c r="C2271" t="s">
        <v>105</v>
      </c>
      <c r="G2271" s="1">
        <v>1166320.55</v>
      </c>
      <c r="H2271" s="1">
        <v>1</v>
      </c>
      <c r="I2271" s="2">
        <v>1166320.55</v>
      </c>
      <c r="J2271" s="3">
        <v>1.860815E-2</v>
      </c>
      <c r="K2271" s="4">
        <v>62677929.270000003</v>
      </c>
      <c r="L2271" s="5">
        <v>1200001</v>
      </c>
      <c r="M2271" s="6">
        <v>52.231564200000001</v>
      </c>
      <c r="T2271" t="s">
        <v>105</v>
      </c>
      <c r="U2271" t="s">
        <v>105</v>
      </c>
      <c r="AG2271">
        <v>-6.8599999999999998E-3</v>
      </c>
    </row>
  </sheetData>
  <autoFilter ref="A2:AG2271"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9FB67-4246-40B3-A579-499A1FC27BCC}">
  <dimension ref="A1:B15"/>
  <sheetViews>
    <sheetView workbookViewId="0">
      <selection activeCell="J30" sqref="J30"/>
    </sheetView>
  </sheetViews>
  <sheetFormatPr defaultRowHeight="15" x14ac:dyDescent="0.25"/>
  <sheetData>
    <row r="1" spans="1:2" x14ac:dyDescent="0.25">
      <c r="A1" s="18">
        <v>46049</v>
      </c>
    </row>
    <row r="2" spans="1:2" x14ac:dyDescent="0.25">
      <c r="A2" s="10" t="s">
        <v>6090</v>
      </c>
      <c r="B2" s="10" t="s">
        <v>6089</v>
      </c>
    </row>
    <row r="3" spans="1:2" x14ac:dyDescent="0.25">
      <c r="A3" t="s">
        <v>35</v>
      </c>
      <c r="B3">
        <v>6.6196055684320694</v>
      </c>
    </row>
    <row r="4" spans="1:2" x14ac:dyDescent="0.25">
      <c r="A4" t="s">
        <v>106</v>
      </c>
      <c r="B4">
        <v>0.48564357736255359</v>
      </c>
    </row>
    <row r="5" spans="1:2" x14ac:dyDescent="0.25">
      <c r="A5" t="s">
        <v>172</v>
      </c>
      <c r="B5">
        <v>3.0522145685748221</v>
      </c>
    </row>
    <row r="6" spans="1:2" x14ac:dyDescent="0.25">
      <c r="A6" t="s">
        <v>1216</v>
      </c>
      <c r="B6">
        <v>4.726684603319331</v>
      </c>
    </row>
    <row r="7" spans="1:2" x14ac:dyDescent="0.25">
      <c r="A7" t="s">
        <v>1889</v>
      </c>
      <c r="B7">
        <v>5.9240367653766937</v>
      </c>
    </row>
    <row r="8" spans="1:2" x14ac:dyDescent="0.25">
      <c r="A8" t="s">
        <v>2229</v>
      </c>
      <c r="B8">
        <v>0.21112790306043891</v>
      </c>
    </row>
    <row r="9" spans="1:2" x14ac:dyDescent="0.25">
      <c r="A9" t="s">
        <v>2360</v>
      </c>
      <c r="B9">
        <v>3.8999318454806202</v>
      </c>
    </row>
    <row r="10" spans="1:2" x14ac:dyDescent="0.25">
      <c r="A10" t="s">
        <v>3306</v>
      </c>
      <c r="B10">
        <v>3.995021492759967</v>
      </c>
    </row>
    <row r="11" spans="1:2" x14ac:dyDescent="0.25">
      <c r="A11" t="s">
        <v>3319</v>
      </c>
      <c r="B11">
        <v>8.5657664499044976</v>
      </c>
    </row>
    <row r="12" spans="1:2" x14ac:dyDescent="0.25">
      <c r="A12" t="s">
        <v>4775</v>
      </c>
      <c r="B12">
        <v>-42.497044622212421</v>
      </c>
    </row>
    <row r="13" spans="1:2" x14ac:dyDescent="0.25">
      <c r="A13" t="s">
        <v>5060</v>
      </c>
      <c r="B13">
        <v>37.713576152340863</v>
      </c>
    </row>
    <row r="14" spans="1:2" x14ac:dyDescent="0.25">
      <c r="A14" t="s">
        <v>5760</v>
      </c>
      <c r="B14">
        <v>9.5659123428147073</v>
      </c>
    </row>
    <row r="15" spans="1:2" x14ac:dyDescent="0.25">
      <c r="A15" t="s">
        <v>5761</v>
      </c>
      <c r="B15">
        <v>17.164802575021781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46049</v>
      </c>
      <c r="B1" s="11"/>
    </row>
    <row r="2" spans="1:4" x14ac:dyDescent="0.25">
      <c r="A2" s="10" t="s">
        <v>5874</v>
      </c>
      <c r="B2" s="12" t="s">
        <v>5875</v>
      </c>
      <c r="C2" s="13" t="s">
        <v>5876</v>
      </c>
      <c r="D2" s="12" t="s">
        <v>5877</v>
      </c>
    </row>
    <row r="3" spans="1:4" x14ac:dyDescent="0.25">
      <c r="A3" t="s">
        <v>5878</v>
      </c>
      <c r="B3" s="3">
        <v>0.17100009999999999</v>
      </c>
      <c r="C3" s="14">
        <v>11705311</v>
      </c>
      <c r="D3" s="3">
        <v>9.9836696418444712E-2</v>
      </c>
    </row>
    <row r="4" spans="1:4" x14ac:dyDescent="0.25">
      <c r="A4" t="s">
        <v>5879</v>
      </c>
      <c r="B4" s="3">
        <v>3.4568759999999997E-2</v>
      </c>
      <c r="C4" s="14">
        <v>4829733</v>
      </c>
      <c r="D4" s="3">
        <v>8.0485618103168885E-2</v>
      </c>
    </row>
    <row r="5" spans="1:4" x14ac:dyDescent="0.25">
      <c r="A5" t="s">
        <v>5880</v>
      </c>
      <c r="B5" s="3">
        <v>0.83029883999999998</v>
      </c>
      <c r="C5" s="14">
        <v>22135278.39058565</v>
      </c>
      <c r="D5" s="3">
        <v>7.8789954350311525E-2</v>
      </c>
    </row>
    <row r="6" spans="1:4" x14ac:dyDescent="0.25">
      <c r="A6" t="s">
        <v>5881</v>
      </c>
      <c r="B6" s="3">
        <v>0.19811137000000001</v>
      </c>
      <c r="C6" s="14">
        <v>9015600</v>
      </c>
      <c r="D6" s="3">
        <v>6.8334276135294858E-2</v>
      </c>
    </row>
    <row r="7" spans="1:4" x14ac:dyDescent="0.25">
      <c r="A7" t="s">
        <v>5882</v>
      </c>
      <c r="B7" s="3">
        <v>9.4269920000000007E-2</v>
      </c>
      <c r="C7" s="14">
        <v>6942075.9765625</v>
      </c>
      <c r="D7" s="3">
        <v>6.3570092654574278E-2</v>
      </c>
    </row>
    <row r="8" spans="1:4" x14ac:dyDescent="0.25">
      <c r="A8" t="s">
        <v>5883</v>
      </c>
      <c r="B8" s="3">
        <v>-2.718396E-2</v>
      </c>
      <c r="C8" s="14">
        <v>3773215</v>
      </c>
      <c r="D8" s="3">
        <v>5.7177023067154172E-2</v>
      </c>
    </row>
    <row r="9" spans="1:4" x14ac:dyDescent="0.25">
      <c r="A9" t="s">
        <v>5884</v>
      </c>
      <c r="B9" s="3">
        <v>6.1891920000000003E-2</v>
      </c>
      <c r="C9" s="14">
        <v>5764000</v>
      </c>
      <c r="D9" s="3">
        <v>5.3416124098217839E-2</v>
      </c>
    </row>
    <row r="10" spans="1:4" x14ac:dyDescent="0.25">
      <c r="A10" t="s">
        <v>5885</v>
      </c>
      <c r="B10" s="3">
        <v>2.0557840000000001E-2</v>
      </c>
      <c r="C10" s="14">
        <v>3602776</v>
      </c>
      <c r="D10" s="3">
        <v>5.050628932593941E-2</v>
      </c>
    </row>
    <row r="11" spans="1:4" x14ac:dyDescent="0.25">
      <c r="A11" t="s">
        <v>5886</v>
      </c>
      <c r="B11" s="3">
        <v>2.1819649999999999E-2</v>
      </c>
      <c r="C11" s="14">
        <v>2928984</v>
      </c>
      <c r="D11" s="3">
        <v>4.7913572081801657E-2</v>
      </c>
    </row>
    <row r="12" spans="1:4" x14ac:dyDescent="0.25">
      <c r="A12" t="s">
        <v>5887</v>
      </c>
      <c r="B12" s="3">
        <v>0.14093496</v>
      </c>
      <c r="C12" s="14">
        <v>6740910</v>
      </c>
      <c r="D12" s="3">
        <v>3.8113981275554883E-2</v>
      </c>
    </row>
    <row r="13" spans="1:4" x14ac:dyDescent="0.25">
      <c r="A13" t="s">
        <v>5888</v>
      </c>
      <c r="B13" s="3">
        <v>-5.9350310000000003E-2</v>
      </c>
      <c r="C13" s="14">
        <v>5099170.8330078116</v>
      </c>
      <c r="D13" s="3">
        <v>3.7818642016525392E-2</v>
      </c>
    </row>
    <row r="14" spans="1:4" x14ac:dyDescent="0.25">
      <c r="A14" t="s">
        <v>5889</v>
      </c>
      <c r="B14" s="3">
        <v>7.9775899999999997E-2</v>
      </c>
      <c r="C14" s="14">
        <v>5995666</v>
      </c>
      <c r="D14" s="3">
        <v>3.2443915770852677E-2</v>
      </c>
    </row>
    <row r="15" spans="1:4" x14ac:dyDescent="0.25">
      <c r="A15" t="s">
        <v>5890</v>
      </c>
      <c r="B15" s="3">
        <v>0.32424682019571832</v>
      </c>
      <c r="C15" s="14">
        <v>7695495.6278933054</v>
      </c>
      <c r="D15" s="3">
        <v>3.2218002470474939E-2</v>
      </c>
    </row>
    <row r="16" spans="1:4" x14ac:dyDescent="0.25">
      <c r="A16" t="s">
        <v>5891</v>
      </c>
      <c r="B16" s="3">
        <v>-6.3165200000000005E-2</v>
      </c>
      <c r="C16" s="14">
        <v>3770641</v>
      </c>
      <c r="D16" s="3">
        <v>3.000485906149835E-2</v>
      </c>
    </row>
    <row r="17" spans="1:4" x14ac:dyDescent="0.25">
      <c r="A17" t="s">
        <v>5892</v>
      </c>
      <c r="B17" s="3">
        <v>-1.8839249999999998E-2</v>
      </c>
      <c r="C17" s="14">
        <v>3609924.8984375</v>
      </c>
      <c r="D17" s="3">
        <v>2.8070613143037371E-2</v>
      </c>
    </row>
    <row r="18" spans="1:4" x14ac:dyDescent="0.25">
      <c r="A18" t="s">
        <v>5893</v>
      </c>
      <c r="B18" s="3">
        <v>-6.1744260000000002E-2</v>
      </c>
      <c r="C18" s="14">
        <v>5115660</v>
      </c>
      <c r="D18" s="3">
        <v>2.5200176526650329E-2</v>
      </c>
    </row>
    <row r="19" spans="1:4" x14ac:dyDescent="0.25">
      <c r="A19" t="s">
        <v>5894</v>
      </c>
      <c r="B19" s="3">
        <v>-5.8756900000000008E-2</v>
      </c>
      <c r="C19" s="14">
        <v>4088590</v>
      </c>
      <c r="D19" s="3">
        <v>2.30586739827414E-2</v>
      </c>
    </row>
    <row r="20" spans="1:4" x14ac:dyDescent="0.25">
      <c r="A20" t="s">
        <v>5895</v>
      </c>
      <c r="B20" s="3">
        <v>-1.617203E-2</v>
      </c>
      <c r="C20" s="14">
        <v>4545008.4093256257</v>
      </c>
      <c r="D20" s="3">
        <v>2.2726102346669011E-2</v>
      </c>
    </row>
    <row r="21" spans="1:4" x14ac:dyDescent="0.25">
      <c r="A21" t="s">
        <v>5896</v>
      </c>
      <c r="B21" s="3">
        <v>0.20914029000000001</v>
      </c>
      <c r="C21" s="14">
        <v>4399754.7309053801</v>
      </c>
      <c r="D21" s="3">
        <v>1.898134259698615E-2</v>
      </c>
    </row>
    <row r="22" spans="1:4" x14ac:dyDescent="0.25">
      <c r="A22" t="s">
        <v>5897</v>
      </c>
      <c r="B22" s="3">
        <v>-3.110889E-2</v>
      </c>
      <c r="C22" s="14">
        <v>2476265</v>
      </c>
      <c r="D22" s="3">
        <v>1.432591929410592E-2</v>
      </c>
    </row>
    <row r="23" spans="1:4" x14ac:dyDescent="0.25">
      <c r="A23" t="s">
        <v>5898</v>
      </c>
      <c r="B23" s="3">
        <v>-2.754527E-2</v>
      </c>
      <c r="C23" s="14">
        <v>2375395</v>
      </c>
      <c r="D23" s="3">
        <v>1.374560814550909E-2</v>
      </c>
    </row>
    <row r="24" spans="1:4" x14ac:dyDescent="0.25">
      <c r="A24" t="s">
        <v>5899</v>
      </c>
      <c r="B24" s="3">
        <v>-4.4688779999999997E-2</v>
      </c>
      <c r="C24" s="14">
        <v>2191860</v>
      </c>
      <c r="D24" s="3">
        <v>1.264331697137293E-2</v>
      </c>
    </row>
    <row r="25" spans="1:4" x14ac:dyDescent="0.25">
      <c r="A25" t="s">
        <v>5900</v>
      </c>
      <c r="B25" s="3">
        <v>0.1041868268827235</v>
      </c>
      <c r="C25" s="14">
        <v>3072850</v>
      </c>
      <c r="D25" s="3">
        <v>1.0956150944536889E-2</v>
      </c>
    </row>
    <row r="26" spans="1:4" x14ac:dyDescent="0.25">
      <c r="A26" t="s">
        <v>5901</v>
      </c>
      <c r="B26" s="3">
        <v>-3.6727210000000003E-2</v>
      </c>
      <c r="C26" s="14">
        <v>1670653.298217773</v>
      </c>
      <c r="D26" s="3">
        <v>8.2893474472823109E-3</v>
      </c>
    </row>
    <row r="27" spans="1:4" x14ac:dyDescent="0.25">
      <c r="A27" t="s">
        <v>5902</v>
      </c>
      <c r="B27" s="3">
        <v>8.7680499999999995E-2</v>
      </c>
      <c r="C27" s="14">
        <v>2675970</v>
      </c>
      <c r="D27" s="3">
        <v>8.1475139098630238E-3</v>
      </c>
    </row>
    <row r="28" spans="1:4" x14ac:dyDescent="0.25">
      <c r="A28" t="s">
        <v>5903</v>
      </c>
      <c r="B28" s="3">
        <v>1.3516739999999999E-2</v>
      </c>
      <c r="C28" s="14">
        <v>776058</v>
      </c>
      <c r="D28" s="3">
        <v>7.908286571358324E-3</v>
      </c>
    </row>
    <row r="29" spans="1:4" x14ac:dyDescent="0.25">
      <c r="A29" t="s">
        <v>5904</v>
      </c>
      <c r="B29" s="3">
        <v>-1.02504E-2</v>
      </c>
      <c r="C29" s="14">
        <v>687279</v>
      </c>
      <c r="D29" s="3">
        <v>7.0422966587453837E-3</v>
      </c>
    </row>
    <row r="30" spans="1:4" x14ac:dyDescent="0.25">
      <c r="A30" t="s">
        <v>5905</v>
      </c>
      <c r="B30" s="3">
        <v>1.468445E-2</v>
      </c>
      <c r="C30" s="14">
        <v>858330</v>
      </c>
      <c r="D30" s="3">
        <v>5.4732601394527772E-3</v>
      </c>
    </row>
    <row r="31" spans="1:4" x14ac:dyDescent="0.25">
      <c r="A31" t="s">
        <v>5906</v>
      </c>
      <c r="B31" s="3">
        <v>5.3961051824274582E-2</v>
      </c>
      <c r="C31" s="14">
        <v>1665510</v>
      </c>
      <c r="D31" s="3">
        <v>5.4536922061091276E-3</v>
      </c>
    </row>
    <row r="32" spans="1:4" x14ac:dyDescent="0.25">
      <c r="A32" t="s">
        <v>5907</v>
      </c>
      <c r="B32" s="3">
        <v>2.511969E-2</v>
      </c>
      <c r="C32" s="14">
        <v>1076134.9652007381</v>
      </c>
      <c r="D32" s="3">
        <v>5.3394193102010478E-3</v>
      </c>
    </row>
    <row r="33" spans="1:4" x14ac:dyDescent="0.25">
      <c r="A33" t="s">
        <v>5908</v>
      </c>
      <c r="B33" s="3">
        <v>-4.1111409462856123E-2</v>
      </c>
      <c r="C33" s="14">
        <v>1344348</v>
      </c>
      <c r="D33" s="3">
        <v>2.7833858035330012E-3</v>
      </c>
    </row>
    <row r="34" spans="1:4" x14ac:dyDescent="0.25">
      <c r="A34" t="s">
        <v>5909</v>
      </c>
      <c r="B34" s="3">
        <v>5.69113E-3</v>
      </c>
      <c r="C34" s="14">
        <v>572589.31567382813</v>
      </c>
      <c r="D34" s="3">
        <v>2.479099869797833E-3</v>
      </c>
    </row>
    <row r="35" spans="1:4" x14ac:dyDescent="0.25">
      <c r="A35" t="s">
        <v>5910</v>
      </c>
      <c r="B35" s="3">
        <v>-6.1602800000000006E-3</v>
      </c>
      <c r="C35" s="14">
        <v>0</v>
      </c>
      <c r="D35" s="3">
        <v>2.0177891964849389E-3</v>
      </c>
    </row>
    <row r="36" spans="1:4" x14ac:dyDescent="0.25">
      <c r="A36" t="s">
        <v>5911</v>
      </c>
      <c r="B36" s="3">
        <v>-2.1493256962169759E-2</v>
      </c>
      <c r="C36" s="14">
        <v>752400</v>
      </c>
      <c r="D36" s="3">
        <v>1.5912128841371971E-3</v>
      </c>
    </row>
    <row r="37" spans="1:4" x14ac:dyDescent="0.25">
      <c r="A37" t="s">
        <v>5912</v>
      </c>
      <c r="B37" s="3">
        <v>1.616213681480648E-2</v>
      </c>
      <c r="C37" s="14">
        <v>397895.51032405032</v>
      </c>
      <c r="D37" s="3">
        <v>1.4529006334438111E-3</v>
      </c>
    </row>
    <row r="38" spans="1:4" x14ac:dyDescent="0.25">
      <c r="A38" t="s">
        <v>5913</v>
      </c>
      <c r="B38" s="3">
        <v>1.32544E-3</v>
      </c>
      <c r="C38" s="14">
        <v>96850.251159667969</v>
      </c>
      <c r="D38" s="3">
        <v>8.2594005763467052E-4</v>
      </c>
    </row>
    <row r="39" spans="1:4" x14ac:dyDescent="0.25">
      <c r="A39" t="s">
        <v>5914</v>
      </c>
      <c r="B39" s="3">
        <v>3.718174215205284E-3</v>
      </c>
      <c r="C39" s="14">
        <v>118250</v>
      </c>
      <c r="D39" s="3">
        <v>3.3161164841509537E-4</v>
      </c>
    </row>
    <row r="40" spans="1:4" x14ac:dyDescent="0.25">
      <c r="A40" t="s">
        <v>5915</v>
      </c>
      <c r="B40" s="3">
        <v>9.8656536352664179E-3</v>
      </c>
      <c r="C40" s="14">
        <v>128241.6048203395</v>
      </c>
      <c r="D40" s="3">
        <v>2.3068517240799351E-4</v>
      </c>
    </row>
    <row r="41" spans="1:4" x14ac:dyDescent="0.25">
      <c r="A41" t="s">
        <v>5916</v>
      </c>
      <c r="B41" s="3">
        <v>-4.236899999999999E-4</v>
      </c>
      <c r="C41" s="14">
        <v>29429.78960348793</v>
      </c>
      <c r="D41" s="15">
        <v>1.8245451215668929E-4</v>
      </c>
    </row>
    <row r="42" spans="1:4" x14ac:dyDescent="0.25">
      <c r="A42" t="s">
        <v>5917</v>
      </c>
      <c r="B42" s="3">
        <v>1.256986528849004E-3</v>
      </c>
      <c r="C42" s="14">
        <v>36884.414725549272</v>
      </c>
      <c r="D42" s="3">
        <v>8.5750578035670595E-5</v>
      </c>
    </row>
    <row r="43" spans="1:4" x14ac:dyDescent="0.25">
      <c r="A43" t="s">
        <v>5918</v>
      </c>
      <c r="B43" s="3">
        <v>-1.0870999999999999E-4</v>
      </c>
      <c r="C43" s="14">
        <v>0</v>
      </c>
      <c r="D43" s="3">
        <v>2.8402619518398441E-5</v>
      </c>
    </row>
    <row r="44" spans="1:4" x14ac:dyDescent="0.25">
      <c r="A44" t="s">
        <v>5919</v>
      </c>
      <c r="B44" s="3">
        <v>1.9989553436718179</v>
      </c>
      <c r="C44" s="14">
        <v>144760989.01644319</v>
      </c>
      <c r="D44" s="3">
        <v>0.99999999999999989</v>
      </c>
    </row>
    <row r="45" spans="1:4" x14ac:dyDescent="0.25">
      <c r="A45" t="s">
        <v>5920</v>
      </c>
      <c r="B45" s="3"/>
      <c r="C45" s="14"/>
      <c r="D45" s="3"/>
    </row>
    <row r="46" spans="1:4" x14ac:dyDescent="0.25">
      <c r="A46" s="10" t="s">
        <v>5874</v>
      </c>
      <c r="B46" s="12" t="s">
        <v>11</v>
      </c>
      <c r="C46" s="13" t="s">
        <v>10</v>
      </c>
      <c r="D46" s="12" t="s">
        <v>5921</v>
      </c>
    </row>
    <row r="47" spans="1:4" x14ac:dyDescent="0.25">
      <c r="A47" t="s">
        <v>96</v>
      </c>
      <c r="B47" s="3">
        <v>0.13212483</v>
      </c>
      <c r="C47" s="14">
        <v>164377450.94999999</v>
      </c>
      <c r="D47" s="3">
        <v>3.6541422976241258E-2</v>
      </c>
    </row>
    <row r="48" spans="1:4" x14ac:dyDescent="0.25">
      <c r="A48" t="s">
        <v>5922</v>
      </c>
      <c r="B48" s="3">
        <v>0.83494641999999997</v>
      </c>
      <c r="C48" s="14">
        <v>1038762788.23</v>
      </c>
      <c r="D48" s="3"/>
    </row>
    <row r="49" spans="1:4" x14ac:dyDescent="0.25">
      <c r="A49" t="s">
        <v>5923</v>
      </c>
      <c r="B49" s="3">
        <v>3.1325550000000001E-2</v>
      </c>
      <c r="C49" s="14">
        <v>38972339.990000017</v>
      </c>
      <c r="D49" s="3">
        <v>0</v>
      </c>
    </row>
    <row r="50" spans="1:4" x14ac:dyDescent="0.25">
      <c r="A50" t="s">
        <v>5919</v>
      </c>
      <c r="B50" s="3">
        <v>0.99839679999999997</v>
      </c>
      <c r="C50" s="14">
        <v>1242112579.1700001</v>
      </c>
      <c r="D50" s="3"/>
    </row>
    <row r="51" spans="1:4" x14ac:dyDescent="0.25">
      <c r="A51" t="s">
        <v>5924</v>
      </c>
      <c r="B51" s="3"/>
      <c r="C51" s="14"/>
      <c r="D51" s="3"/>
    </row>
    <row r="52" spans="1:4" x14ac:dyDescent="0.25">
      <c r="B52" s="3"/>
      <c r="C52" s="14"/>
      <c r="D52" s="3"/>
    </row>
    <row r="53" spans="1:4" x14ac:dyDescent="0.25">
      <c r="B53" s="3"/>
      <c r="C53" s="14"/>
      <c r="D53" s="3"/>
    </row>
    <row r="54" spans="1:4" x14ac:dyDescent="0.25">
      <c r="B54" s="3"/>
      <c r="C54" s="14"/>
      <c r="D54" s="3"/>
    </row>
    <row r="55" spans="1:4" x14ac:dyDescent="0.25">
      <c r="B55" s="3"/>
      <c r="C55" s="14"/>
      <c r="D55" s="3"/>
    </row>
    <row r="56" spans="1:4" x14ac:dyDescent="0.25">
      <c r="B56" s="3"/>
      <c r="C56" s="14"/>
      <c r="D56" s="3"/>
    </row>
    <row r="57" spans="1:4" x14ac:dyDescent="0.25">
      <c r="B57" s="3"/>
      <c r="C57" s="14"/>
      <c r="D57" s="3"/>
    </row>
    <row r="58" spans="1:4" x14ac:dyDescent="0.25">
      <c r="B58" s="3"/>
      <c r="C58" s="14"/>
      <c r="D58" s="3"/>
    </row>
    <row r="59" spans="1:4" x14ac:dyDescent="0.25">
      <c r="B59" s="3"/>
      <c r="C59" s="14"/>
      <c r="D59" s="3"/>
    </row>
    <row r="60" spans="1:4" x14ac:dyDescent="0.25">
      <c r="B60" s="3"/>
      <c r="C60" s="14"/>
      <c r="D60" s="3"/>
    </row>
    <row r="61" spans="1:4" x14ac:dyDescent="0.25">
      <c r="B61" s="3"/>
      <c r="C61" s="14"/>
      <c r="D61" s="3"/>
    </row>
    <row r="62" spans="1:4" x14ac:dyDescent="0.25">
      <c r="B62" s="3"/>
      <c r="C62" s="14"/>
      <c r="D62" s="3"/>
    </row>
    <row r="63" spans="1:4" x14ac:dyDescent="0.25">
      <c r="B63" s="3"/>
      <c r="C63" s="14"/>
      <c r="D63" s="3"/>
    </row>
    <row r="64" spans="1: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46049</v>
      </c>
      <c r="B1" s="11"/>
    </row>
    <row r="2" spans="1:4" x14ac:dyDescent="0.25">
      <c r="A2" s="10" t="s">
        <v>5874</v>
      </c>
      <c r="B2" s="12" t="s">
        <v>11</v>
      </c>
      <c r="C2" s="13" t="s">
        <v>5876</v>
      </c>
      <c r="D2" s="12" t="s">
        <v>5877</v>
      </c>
    </row>
    <row r="3" spans="1:4" x14ac:dyDescent="0.25">
      <c r="A3" t="s">
        <v>5878</v>
      </c>
      <c r="B3" s="3">
        <v>0.21239822999999999</v>
      </c>
      <c r="C3" s="14">
        <v>733370</v>
      </c>
      <c r="D3" s="3">
        <v>0.13786603666244349</v>
      </c>
    </row>
    <row r="4" spans="1:4" x14ac:dyDescent="0.25">
      <c r="A4" t="s">
        <v>5879</v>
      </c>
      <c r="B4" s="3">
        <v>4.0432360000000001E-2</v>
      </c>
      <c r="C4" s="14">
        <v>284940</v>
      </c>
      <c r="D4" s="3">
        <v>0.1046593984170045</v>
      </c>
    </row>
    <row r="5" spans="1:4" x14ac:dyDescent="0.25">
      <c r="A5" t="s">
        <v>5881</v>
      </c>
      <c r="B5" s="3">
        <v>0.25301973999999999</v>
      </c>
      <c r="C5" s="14">
        <v>580800</v>
      </c>
      <c r="D5" s="3">
        <v>9.7018316087016096E-2</v>
      </c>
    </row>
    <row r="6" spans="1:4" x14ac:dyDescent="0.25">
      <c r="A6" t="s">
        <v>5882</v>
      </c>
      <c r="B6" s="3">
        <v>0.11422167</v>
      </c>
      <c r="C6" s="14">
        <v>416689.75610351563</v>
      </c>
      <c r="D6" s="3">
        <v>8.4368882236636966E-2</v>
      </c>
    </row>
    <row r="7" spans="1:4" x14ac:dyDescent="0.25">
      <c r="A7" t="s">
        <v>5885</v>
      </c>
      <c r="B7" s="3">
        <v>2.996772E-2</v>
      </c>
      <c r="C7" s="14">
        <v>264910</v>
      </c>
      <c r="D7" s="3">
        <v>8.1853328306518924E-2</v>
      </c>
    </row>
    <row r="8" spans="1:4" x14ac:dyDescent="0.25">
      <c r="A8" t="s">
        <v>5884</v>
      </c>
      <c r="B8" s="3">
        <v>8.4385790000000002E-2</v>
      </c>
      <c r="C8" s="14">
        <v>396000</v>
      </c>
      <c r="D8" s="3">
        <v>8.0895216263037445E-2</v>
      </c>
    </row>
    <row r="9" spans="1:4" x14ac:dyDescent="0.25">
      <c r="A9" t="s">
        <v>5883</v>
      </c>
      <c r="B9" s="3">
        <v>8.263669999999999E-3</v>
      </c>
      <c r="C9" s="14">
        <v>211605</v>
      </c>
      <c r="D9" s="3">
        <v>7.143314004543469E-2</v>
      </c>
    </row>
    <row r="10" spans="1:4" x14ac:dyDescent="0.25">
      <c r="A10" t="s">
        <v>5886</v>
      </c>
      <c r="B10" s="3">
        <v>2.5394159999999999E-2</v>
      </c>
      <c r="C10" s="14">
        <v>171960</v>
      </c>
      <c r="D10" s="3">
        <v>6.2031893931415331E-2</v>
      </c>
    </row>
    <row r="11" spans="1:4" x14ac:dyDescent="0.25">
      <c r="A11" t="s">
        <v>5887</v>
      </c>
      <c r="B11" s="3">
        <v>0.20312235000000001</v>
      </c>
      <c r="C11" s="14">
        <v>490050</v>
      </c>
      <c r="D11" s="3">
        <v>6.0942039782679737E-2</v>
      </c>
    </row>
    <row r="12" spans="1:4" x14ac:dyDescent="0.25">
      <c r="A12" t="s">
        <v>5889</v>
      </c>
      <c r="B12" s="3">
        <v>9.7491000000000008E-2</v>
      </c>
      <c r="C12" s="14">
        <v>365028</v>
      </c>
      <c r="D12" s="3">
        <v>4.3539524492726259E-2</v>
      </c>
    </row>
    <row r="13" spans="1:4" x14ac:dyDescent="0.25">
      <c r="A13" t="s">
        <v>5905</v>
      </c>
      <c r="B13" s="3">
        <v>8.6338609999999996E-2</v>
      </c>
      <c r="C13" s="14">
        <v>252450</v>
      </c>
      <c r="D13" s="3">
        <v>3.4611630348232572E-2</v>
      </c>
    </row>
    <row r="14" spans="1:4" x14ac:dyDescent="0.25">
      <c r="A14" t="s">
        <v>5895</v>
      </c>
      <c r="B14" s="3">
        <v>-1.3727720000000001E-2</v>
      </c>
      <c r="C14" s="14">
        <v>194676.59300831379</v>
      </c>
      <c r="D14" s="3">
        <v>2.145771824904754E-2</v>
      </c>
    </row>
    <row r="15" spans="1:4" x14ac:dyDescent="0.25">
      <c r="A15" t="s">
        <v>5888</v>
      </c>
      <c r="B15" s="3">
        <v>-2.5135870000000001E-2</v>
      </c>
      <c r="C15" s="14">
        <v>109816.21875</v>
      </c>
      <c r="D15" s="3">
        <v>1.7576664915351189E-2</v>
      </c>
    </row>
    <row r="16" spans="1:4" x14ac:dyDescent="0.25">
      <c r="A16" t="s">
        <v>5892</v>
      </c>
      <c r="B16" s="3">
        <v>-9.3126900000000002E-3</v>
      </c>
      <c r="C16" s="14">
        <v>89052.962890625</v>
      </c>
      <c r="D16" s="3">
        <v>1.532460734773677E-2</v>
      </c>
    </row>
    <row r="17" spans="1:4" x14ac:dyDescent="0.25">
      <c r="A17" t="s">
        <v>5894</v>
      </c>
      <c r="B17" s="3">
        <v>-2.936091E-2</v>
      </c>
      <c r="C17" s="14">
        <v>102520</v>
      </c>
      <c r="D17" s="3">
        <v>1.272608900804233E-2</v>
      </c>
    </row>
    <row r="18" spans="1:4" x14ac:dyDescent="0.25">
      <c r="A18" t="s">
        <v>5893</v>
      </c>
      <c r="B18" s="3">
        <v>-2.4465489999999999E-2</v>
      </c>
      <c r="C18" s="14">
        <v>101310</v>
      </c>
      <c r="D18" s="3">
        <v>1.098216496076997E-2</v>
      </c>
    </row>
    <row r="19" spans="1:4" x14ac:dyDescent="0.25">
      <c r="A19" t="s">
        <v>5898</v>
      </c>
      <c r="B19" s="3">
        <v>1.9979759999999999E-2</v>
      </c>
      <c r="C19" s="14">
        <v>83435</v>
      </c>
      <c r="D19" s="3">
        <v>1.078019057118397E-2</v>
      </c>
    </row>
    <row r="20" spans="1:4" x14ac:dyDescent="0.25">
      <c r="A20" t="s">
        <v>5903</v>
      </c>
      <c r="B20" s="3">
        <v>1.6024E-2</v>
      </c>
      <c r="C20" s="14">
        <v>46634</v>
      </c>
      <c r="D20" s="3">
        <v>1.047494110256343E-2</v>
      </c>
    </row>
    <row r="21" spans="1:4" x14ac:dyDescent="0.25">
      <c r="A21" t="s">
        <v>5901</v>
      </c>
      <c r="B21" s="3">
        <v>3.3137549999999988E-2</v>
      </c>
      <c r="C21" s="14">
        <v>73540.078247070313</v>
      </c>
      <c r="D21" s="3">
        <v>8.1636119142162993E-3</v>
      </c>
    </row>
    <row r="22" spans="1:4" x14ac:dyDescent="0.25">
      <c r="A22" t="s">
        <v>5899</v>
      </c>
      <c r="B22" s="3">
        <v>1.3881549999999999E-2</v>
      </c>
      <c r="C22" s="14">
        <v>54395</v>
      </c>
      <c r="D22" s="3">
        <v>6.9075551538442673E-3</v>
      </c>
    </row>
    <row r="23" spans="1:4" x14ac:dyDescent="0.25">
      <c r="A23" t="s">
        <v>5897</v>
      </c>
      <c r="B23" s="3">
        <v>-1.3327E-2</v>
      </c>
      <c r="C23" s="14">
        <v>53460</v>
      </c>
      <c r="D23" s="3">
        <v>6.8146218391389032E-3</v>
      </c>
    </row>
    <row r="24" spans="1:4" x14ac:dyDescent="0.25">
      <c r="A24" t="s">
        <v>5891</v>
      </c>
      <c r="B24" s="3">
        <v>-4.0808000000000007E-3</v>
      </c>
      <c r="C24" s="14">
        <v>28945</v>
      </c>
      <c r="D24" s="3">
        <v>4.9972633607460112E-3</v>
      </c>
    </row>
    <row r="25" spans="1:4" x14ac:dyDescent="0.25">
      <c r="A25" t="s">
        <v>5909</v>
      </c>
      <c r="B25" s="3">
        <v>8.9173299999999994E-3</v>
      </c>
      <c r="C25" s="14">
        <v>44429.619262695313</v>
      </c>
      <c r="D25" s="3">
        <v>4.2199271608884736E-3</v>
      </c>
    </row>
    <row r="26" spans="1:4" x14ac:dyDescent="0.25">
      <c r="A26" t="s">
        <v>5904</v>
      </c>
      <c r="B26" s="3">
        <v>-4.58013E-3</v>
      </c>
      <c r="C26" s="14">
        <v>14955</v>
      </c>
      <c r="D26" s="3">
        <v>3.3639249552404231E-3</v>
      </c>
    </row>
    <row r="27" spans="1:4" x14ac:dyDescent="0.25">
      <c r="A27" t="s">
        <v>5913</v>
      </c>
      <c r="B27" s="3">
        <v>4.3845700000000008E-3</v>
      </c>
      <c r="C27" s="14">
        <v>12250.983276367189</v>
      </c>
      <c r="D27" s="15">
        <v>2.3860699639052471E-3</v>
      </c>
    </row>
    <row r="28" spans="1:4" x14ac:dyDescent="0.25">
      <c r="A28" t="s">
        <v>5918</v>
      </c>
      <c r="B28" s="3">
        <v>-5.6083700000000014E-3</v>
      </c>
      <c r="C28" s="14">
        <v>0</v>
      </c>
      <c r="D28" s="3">
        <v>1.6078291988972061E-3</v>
      </c>
    </row>
    <row r="29" spans="1:4" x14ac:dyDescent="0.25">
      <c r="A29" t="s">
        <v>5916</v>
      </c>
      <c r="B29" s="3">
        <v>3.2293399999999998E-3</v>
      </c>
      <c r="C29" s="14">
        <v>11236.82875769539</v>
      </c>
      <c r="D29" s="3">
        <v>1.5201668566726071E-3</v>
      </c>
    </row>
    <row r="30" spans="1:4" x14ac:dyDescent="0.25">
      <c r="A30" t="s">
        <v>5910</v>
      </c>
      <c r="B30" s="3">
        <v>-4.0668299999999996E-3</v>
      </c>
      <c r="C30" s="14">
        <v>0</v>
      </c>
      <c r="D30" s="3">
        <v>1.4772468686092739E-3</v>
      </c>
    </row>
    <row r="31" spans="1:4" x14ac:dyDescent="0.25">
      <c r="A31" t="s">
        <v>5919</v>
      </c>
      <c r="B31" s="3">
        <v>1.1209235900000001</v>
      </c>
      <c r="C31" s="14">
        <v>5188460.0402962826</v>
      </c>
      <c r="D31" s="3">
        <v>0.99999999999999989</v>
      </c>
    </row>
    <row r="32" spans="1:4" x14ac:dyDescent="0.25">
      <c r="B32" s="3"/>
      <c r="C32" s="14"/>
      <c r="D32" s="3"/>
    </row>
    <row r="33" spans="1:4" x14ac:dyDescent="0.25">
      <c r="A33" s="10" t="s">
        <v>5874</v>
      </c>
      <c r="B33" s="12" t="s">
        <v>11</v>
      </c>
      <c r="C33" s="13" t="s">
        <v>10</v>
      </c>
      <c r="D33" s="12" t="s">
        <v>5921</v>
      </c>
    </row>
    <row r="34" spans="1:4" x14ac:dyDescent="0.25">
      <c r="A34" t="s">
        <v>96</v>
      </c>
      <c r="B34" s="3">
        <v>0.25322565000000002</v>
      </c>
      <c r="C34" s="14">
        <v>15890972.300000001</v>
      </c>
      <c r="D34" s="3">
        <v>3.6560201774149342E-2</v>
      </c>
    </row>
    <row r="35" spans="1:4" x14ac:dyDescent="0.25">
      <c r="A35" t="s">
        <v>5922</v>
      </c>
      <c r="B35" s="3">
        <v>0.72320282999999985</v>
      </c>
      <c r="C35" s="14">
        <v>45384012.5</v>
      </c>
      <c r="D35" s="3"/>
    </row>
    <row r="36" spans="1:4" x14ac:dyDescent="0.25">
      <c r="A36" t="s">
        <v>5923</v>
      </c>
      <c r="B36" s="3">
        <v>2.357151E-2</v>
      </c>
      <c r="C36" s="14">
        <v>1479211.45</v>
      </c>
      <c r="D36" s="3">
        <v>0</v>
      </c>
    </row>
    <row r="37" spans="1:4" x14ac:dyDescent="0.25">
      <c r="A37" t="s">
        <v>5919</v>
      </c>
      <c r="B37" s="3">
        <v>0.99999998999999984</v>
      </c>
      <c r="C37" s="14">
        <v>62754196.25</v>
      </c>
      <c r="D37" s="3"/>
    </row>
    <row r="38" spans="1:4" x14ac:dyDescent="0.25">
      <c r="A38" t="s">
        <v>5924</v>
      </c>
      <c r="B38" s="3"/>
      <c r="C38" s="14"/>
      <c r="D38" s="3"/>
    </row>
    <row r="39" spans="1:4" x14ac:dyDescent="0.25">
      <c r="B39" s="3"/>
      <c r="C39" s="14"/>
      <c r="D39" s="3"/>
    </row>
    <row r="40" spans="1:4" x14ac:dyDescent="0.25">
      <c r="B40" s="3"/>
      <c r="C40" s="14"/>
      <c r="D40" s="3"/>
    </row>
    <row r="41" spans="1:4" x14ac:dyDescent="0.25">
      <c r="B41" s="3"/>
      <c r="C41" s="14"/>
      <c r="D41" s="3"/>
    </row>
    <row r="42" spans="1:4" x14ac:dyDescent="0.25">
      <c r="B42" s="3"/>
      <c r="C42" s="14"/>
      <c r="D42" s="3"/>
    </row>
    <row r="43" spans="1:4" x14ac:dyDescent="0.25">
      <c r="B43" s="3"/>
      <c r="C43" s="14"/>
      <c r="D43" s="3"/>
    </row>
    <row r="44" spans="1:4" x14ac:dyDescent="0.25">
      <c r="B44" s="3"/>
      <c r="C44" s="14"/>
      <c r="D44" s="3"/>
    </row>
    <row r="45" spans="1:4" x14ac:dyDescent="0.25">
      <c r="B45" s="3"/>
      <c r="C45" s="14"/>
      <c r="D45" s="3"/>
    </row>
    <row r="46" spans="1:4" x14ac:dyDescent="0.25">
      <c r="B46" s="3"/>
      <c r="C46" s="14"/>
      <c r="D46" s="3"/>
    </row>
    <row r="47" spans="1:4" x14ac:dyDescent="0.25">
      <c r="B47" s="3"/>
      <c r="C47" s="14"/>
      <c r="D47" s="3"/>
    </row>
    <row r="48" spans="1:4" x14ac:dyDescent="0.25">
      <c r="B48" s="3"/>
      <c r="C48" s="14"/>
      <c r="D48" s="3"/>
    </row>
    <row r="49" spans="2:4" x14ac:dyDescent="0.25">
      <c r="B49" s="3"/>
      <c r="C49" s="14"/>
      <c r="D49" s="3"/>
    </row>
    <row r="50" spans="2:4" x14ac:dyDescent="0.25">
      <c r="B50" s="3"/>
      <c r="C50" s="14"/>
      <c r="D50" s="3"/>
    </row>
    <row r="51" spans="2:4" x14ac:dyDescent="0.25">
      <c r="B51" s="3"/>
      <c r="C51" s="14"/>
      <c r="D51" s="3"/>
    </row>
    <row r="52" spans="2:4" x14ac:dyDescent="0.25">
      <c r="B52" s="3"/>
      <c r="C52" s="14"/>
      <c r="D52" s="3"/>
    </row>
    <row r="53" spans="2:4" x14ac:dyDescent="0.25">
      <c r="B53" s="3"/>
      <c r="C53" s="14"/>
      <c r="D53" s="3"/>
    </row>
    <row r="54" spans="2:4" x14ac:dyDescent="0.25">
      <c r="B54" s="3"/>
      <c r="C54" s="14"/>
      <c r="D54" s="3"/>
    </row>
    <row r="55" spans="2:4" x14ac:dyDescent="0.25">
      <c r="B55" s="3"/>
      <c r="C55" s="14"/>
      <c r="D55" s="3"/>
    </row>
    <row r="56" spans="2:4" x14ac:dyDescent="0.25">
      <c r="B56" s="3"/>
      <c r="C56" s="14"/>
      <c r="D56" s="3"/>
    </row>
    <row r="57" spans="2:4" x14ac:dyDescent="0.25">
      <c r="B57" s="3"/>
      <c r="C57" s="14"/>
      <c r="D57" s="3"/>
    </row>
    <row r="58" spans="2:4" x14ac:dyDescent="0.25">
      <c r="B58" s="3"/>
      <c r="C58" s="14"/>
      <c r="D58" s="3"/>
    </row>
    <row r="59" spans="2:4" x14ac:dyDescent="0.25">
      <c r="B59" s="3"/>
      <c r="C59" s="14"/>
      <c r="D59" s="3"/>
    </row>
    <row r="60" spans="2:4" x14ac:dyDescent="0.25">
      <c r="B60" s="3"/>
      <c r="C60" s="14"/>
      <c r="D60" s="3"/>
    </row>
    <row r="61" spans="2:4" x14ac:dyDescent="0.25">
      <c r="B61" s="3"/>
      <c r="C61" s="14"/>
      <c r="D61" s="3"/>
    </row>
    <row r="62" spans="2:4" x14ac:dyDescent="0.25">
      <c r="B62" s="3"/>
      <c r="C62" s="14"/>
      <c r="D62" s="3"/>
    </row>
    <row r="63" spans="2:4" x14ac:dyDescent="0.25">
      <c r="B63" s="3"/>
      <c r="C63" s="14"/>
      <c r="D63" s="3"/>
    </row>
    <row r="64" spans="2: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465D5-8418-450C-8EBD-DECE78DEEC8C}">
  <dimension ref="A1:F292"/>
  <sheetViews>
    <sheetView workbookViewId="0"/>
  </sheetViews>
  <sheetFormatPr defaultRowHeight="15" x14ac:dyDescent="0.25"/>
  <cols>
    <col min="1" max="1" width="5.7109375" customWidth="1"/>
    <col min="2" max="2" width="10.7109375" style="9" bestFit="1" customWidth="1"/>
    <col min="3" max="3" width="11.28515625" bestFit="1" customWidth="1"/>
    <col min="4" max="4" width="12.85546875" style="9" bestFit="1" customWidth="1"/>
    <col min="5" max="5" width="22.28515625" bestFit="1" customWidth="1"/>
    <col min="6" max="6" width="110.5703125" bestFit="1" customWidth="1"/>
  </cols>
  <sheetData>
    <row r="1" spans="1:6" x14ac:dyDescent="0.25">
      <c r="A1" s="16" t="s">
        <v>41</v>
      </c>
      <c r="B1" s="17" t="s">
        <v>5941</v>
      </c>
      <c r="C1" s="16" t="s">
        <v>5942</v>
      </c>
      <c r="D1" s="17" t="s">
        <v>5943</v>
      </c>
      <c r="E1" s="16" t="s">
        <v>5944</v>
      </c>
      <c r="F1" s="16" t="s">
        <v>5945</v>
      </c>
    </row>
    <row r="2" spans="1:6" x14ac:dyDescent="0.25">
      <c r="A2" t="s">
        <v>5069</v>
      </c>
      <c r="B2" s="9">
        <v>45958</v>
      </c>
      <c r="C2" s="9" t="s">
        <v>5098</v>
      </c>
      <c r="D2" s="9">
        <v>46318</v>
      </c>
      <c r="E2" s="9" t="s">
        <v>5946</v>
      </c>
      <c r="F2" s="9" t="s">
        <v>5947</v>
      </c>
    </row>
    <row r="3" spans="1:6" x14ac:dyDescent="0.25">
      <c r="A3" t="s">
        <v>5069</v>
      </c>
      <c r="B3" s="9">
        <v>45959</v>
      </c>
      <c r="C3" s="9" t="s">
        <v>5096</v>
      </c>
      <c r="D3" s="9">
        <v>46318</v>
      </c>
      <c r="E3" s="9" t="s">
        <v>5946</v>
      </c>
      <c r="F3" s="9" t="s">
        <v>5947</v>
      </c>
    </row>
    <row r="4" spans="1:6" x14ac:dyDescent="0.25">
      <c r="A4" t="s">
        <v>5069</v>
      </c>
      <c r="B4" s="9">
        <v>45960</v>
      </c>
      <c r="C4" s="9" t="s">
        <v>5095</v>
      </c>
      <c r="D4" s="9">
        <v>46318</v>
      </c>
      <c r="E4" s="9" t="s">
        <v>5946</v>
      </c>
      <c r="F4" s="9" t="s">
        <v>5947</v>
      </c>
    </row>
    <row r="5" spans="1:6" x14ac:dyDescent="0.25">
      <c r="A5" t="s">
        <v>5069</v>
      </c>
      <c r="B5" s="9">
        <v>45960</v>
      </c>
      <c r="C5" s="9" t="s">
        <v>5097</v>
      </c>
      <c r="D5" s="9">
        <v>46318</v>
      </c>
      <c r="E5" s="9" t="s">
        <v>5946</v>
      </c>
      <c r="F5" s="9" t="s">
        <v>5947</v>
      </c>
    </row>
    <row r="6" spans="1:6" x14ac:dyDescent="0.25">
      <c r="A6" t="s">
        <v>5713</v>
      </c>
      <c r="B6" s="9">
        <v>45960</v>
      </c>
      <c r="C6" s="9" t="s">
        <v>5774</v>
      </c>
      <c r="D6" s="9">
        <v>46318</v>
      </c>
      <c r="E6" s="9" t="s">
        <v>5946</v>
      </c>
      <c r="F6" s="9" t="s">
        <v>5947</v>
      </c>
    </row>
    <row r="7" spans="1:6" x14ac:dyDescent="0.25">
      <c r="A7" t="s">
        <v>5069</v>
      </c>
      <c r="B7" s="9">
        <v>45961</v>
      </c>
      <c r="C7" s="9" t="s">
        <v>5100</v>
      </c>
      <c r="D7" s="9">
        <v>46325</v>
      </c>
      <c r="E7" s="9" t="s">
        <v>5946</v>
      </c>
      <c r="F7" s="9" t="s">
        <v>5948</v>
      </c>
    </row>
    <row r="8" spans="1:6" x14ac:dyDescent="0.25">
      <c r="A8" t="s">
        <v>5713</v>
      </c>
      <c r="B8" s="9">
        <v>45961</v>
      </c>
      <c r="C8" s="9" t="s">
        <v>5776</v>
      </c>
      <c r="D8" s="9">
        <v>46325</v>
      </c>
      <c r="E8" s="9" t="s">
        <v>5946</v>
      </c>
      <c r="F8" s="9" t="s">
        <v>5948</v>
      </c>
    </row>
    <row r="9" spans="1:6" x14ac:dyDescent="0.25">
      <c r="A9" t="s">
        <v>5713</v>
      </c>
      <c r="B9" s="9">
        <v>45961</v>
      </c>
      <c r="C9" s="9" t="s">
        <v>5777</v>
      </c>
      <c r="D9" s="9">
        <v>46325</v>
      </c>
      <c r="E9" s="9" t="s">
        <v>5946</v>
      </c>
      <c r="F9" s="9" t="s">
        <v>5948</v>
      </c>
    </row>
    <row r="10" spans="1:6" x14ac:dyDescent="0.25">
      <c r="A10" t="s">
        <v>5069</v>
      </c>
      <c r="B10" s="9">
        <v>45964</v>
      </c>
      <c r="C10" s="9" t="s">
        <v>5101</v>
      </c>
      <c r="D10" s="9">
        <v>46325</v>
      </c>
      <c r="E10" s="9" t="s">
        <v>5946</v>
      </c>
      <c r="F10" s="9" t="s">
        <v>5948</v>
      </c>
    </row>
    <row r="11" spans="1:6" x14ac:dyDescent="0.25">
      <c r="A11" t="s">
        <v>5713</v>
      </c>
      <c r="B11" s="9">
        <v>45964</v>
      </c>
      <c r="C11" s="9" t="s">
        <v>5778</v>
      </c>
      <c r="D11" s="9">
        <v>46325</v>
      </c>
      <c r="E11" s="9" t="s">
        <v>5946</v>
      </c>
      <c r="F11" s="9" t="s">
        <v>5948</v>
      </c>
    </row>
    <row r="12" spans="1:6" x14ac:dyDescent="0.25">
      <c r="A12" t="s">
        <v>5069</v>
      </c>
      <c r="B12" s="9">
        <v>45965</v>
      </c>
      <c r="C12" s="9" t="s">
        <v>5103</v>
      </c>
      <c r="D12" s="9">
        <v>46332</v>
      </c>
      <c r="E12" s="9" t="s">
        <v>5946</v>
      </c>
      <c r="F12" s="9" t="s">
        <v>5949</v>
      </c>
    </row>
    <row r="13" spans="1:6" x14ac:dyDescent="0.25">
      <c r="A13" t="s">
        <v>5713</v>
      </c>
      <c r="B13" s="9">
        <v>45965</v>
      </c>
      <c r="C13" s="9" t="s">
        <v>5780</v>
      </c>
      <c r="D13" s="9">
        <v>46332</v>
      </c>
      <c r="E13" s="9" t="s">
        <v>5946</v>
      </c>
      <c r="F13" s="9" t="s">
        <v>5949</v>
      </c>
    </row>
    <row r="14" spans="1:6" x14ac:dyDescent="0.25">
      <c r="A14" t="s">
        <v>5713</v>
      </c>
      <c r="B14" s="9">
        <v>45965</v>
      </c>
      <c r="C14" s="9" t="s">
        <v>5781</v>
      </c>
      <c r="D14" s="9">
        <v>46332</v>
      </c>
      <c r="E14" s="9" t="s">
        <v>5946</v>
      </c>
      <c r="F14" s="9" t="s">
        <v>5949</v>
      </c>
    </row>
    <row r="15" spans="1:6" x14ac:dyDescent="0.25">
      <c r="A15" t="s">
        <v>5069</v>
      </c>
      <c r="B15" s="9">
        <v>45966</v>
      </c>
      <c r="C15" s="9" t="s">
        <v>5106</v>
      </c>
      <c r="D15" s="9">
        <v>46339</v>
      </c>
      <c r="E15" s="9" t="s">
        <v>5946</v>
      </c>
      <c r="F15" s="9" t="s">
        <v>5950</v>
      </c>
    </row>
    <row r="16" spans="1:6" x14ac:dyDescent="0.25">
      <c r="A16" t="s">
        <v>5069</v>
      </c>
      <c r="B16" s="9">
        <v>45967</v>
      </c>
      <c r="C16" s="9" t="s">
        <v>5105</v>
      </c>
      <c r="D16" s="9">
        <v>46339</v>
      </c>
      <c r="E16" s="9" t="s">
        <v>5946</v>
      </c>
      <c r="F16" s="9" t="s">
        <v>5950</v>
      </c>
    </row>
    <row r="17" spans="1:6" x14ac:dyDescent="0.25">
      <c r="A17" t="s">
        <v>5069</v>
      </c>
      <c r="B17" s="9">
        <v>45967</v>
      </c>
      <c r="C17" s="9" t="s">
        <v>5108</v>
      </c>
      <c r="D17" s="9">
        <v>46346</v>
      </c>
      <c r="E17" s="9" t="s">
        <v>5946</v>
      </c>
      <c r="F17" s="9" t="s">
        <v>5951</v>
      </c>
    </row>
    <row r="18" spans="1:6" x14ac:dyDescent="0.25">
      <c r="A18" t="s">
        <v>5713</v>
      </c>
      <c r="B18" s="9">
        <v>45967</v>
      </c>
      <c r="C18" s="9" t="s">
        <v>5783</v>
      </c>
      <c r="D18" s="9">
        <v>46339</v>
      </c>
      <c r="E18" s="9" t="s">
        <v>5946</v>
      </c>
      <c r="F18" s="9" t="s">
        <v>5950</v>
      </c>
    </row>
    <row r="19" spans="1:6" x14ac:dyDescent="0.25">
      <c r="A19" t="s">
        <v>5069</v>
      </c>
      <c r="B19" s="9">
        <v>45968</v>
      </c>
      <c r="C19" s="9" t="s">
        <v>5073</v>
      </c>
      <c r="D19" s="9">
        <v>46346</v>
      </c>
      <c r="E19" s="9" t="s">
        <v>5946</v>
      </c>
      <c r="F19" s="9" t="s">
        <v>5952</v>
      </c>
    </row>
    <row r="20" spans="1:6" x14ac:dyDescent="0.25">
      <c r="A20" t="s">
        <v>5069</v>
      </c>
      <c r="B20" s="9">
        <v>45971</v>
      </c>
      <c r="C20" s="9" t="s">
        <v>5110</v>
      </c>
      <c r="D20" s="9">
        <v>46353</v>
      </c>
      <c r="E20" s="9" t="s">
        <v>5946</v>
      </c>
      <c r="F20" s="9" t="s">
        <v>5953</v>
      </c>
    </row>
    <row r="21" spans="1:6" x14ac:dyDescent="0.25">
      <c r="A21" t="s">
        <v>5069</v>
      </c>
      <c r="B21" s="9">
        <v>45972</v>
      </c>
      <c r="C21" s="9" t="s">
        <v>5111</v>
      </c>
      <c r="D21" s="9">
        <v>46353</v>
      </c>
      <c r="E21" s="9" t="s">
        <v>5946</v>
      </c>
      <c r="F21" s="9" t="s">
        <v>5953</v>
      </c>
    </row>
    <row r="22" spans="1:6" x14ac:dyDescent="0.25">
      <c r="A22" t="s">
        <v>5069</v>
      </c>
      <c r="B22" s="9">
        <v>45973</v>
      </c>
      <c r="C22" s="9" t="s">
        <v>5112</v>
      </c>
      <c r="D22" s="9">
        <v>46353</v>
      </c>
      <c r="E22" s="9" t="s">
        <v>5946</v>
      </c>
      <c r="F22" s="9" t="s">
        <v>5953</v>
      </c>
    </row>
    <row r="23" spans="1:6" x14ac:dyDescent="0.25">
      <c r="A23" t="s">
        <v>5069</v>
      </c>
      <c r="B23" s="9">
        <v>45974</v>
      </c>
      <c r="C23" s="9" t="s">
        <v>5113</v>
      </c>
      <c r="D23" s="9">
        <v>46353</v>
      </c>
      <c r="E23" s="9" t="s">
        <v>5946</v>
      </c>
      <c r="F23" s="9" t="s">
        <v>5953</v>
      </c>
    </row>
    <row r="24" spans="1:6" x14ac:dyDescent="0.25">
      <c r="A24" t="s">
        <v>5069</v>
      </c>
      <c r="B24" s="9">
        <v>45975</v>
      </c>
      <c r="C24" s="9" t="s">
        <v>5115</v>
      </c>
      <c r="D24" s="9">
        <v>46360</v>
      </c>
      <c r="E24" s="9" t="s">
        <v>5946</v>
      </c>
      <c r="F24" s="9" t="s">
        <v>5954</v>
      </c>
    </row>
    <row r="25" spans="1:6" x14ac:dyDescent="0.25">
      <c r="A25" t="s">
        <v>5069</v>
      </c>
      <c r="B25" s="9">
        <v>45980</v>
      </c>
      <c r="C25" s="9" t="s">
        <v>5117</v>
      </c>
      <c r="D25" s="9">
        <v>46360</v>
      </c>
      <c r="E25" s="9" t="s">
        <v>5946</v>
      </c>
      <c r="F25" s="9" t="s">
        <v>5954</v>
      </c>
    </row>
    <row r="26" spans="1:6" x14ac:dyDescent="0.25">
      <c r="A26" t="s">
        <v>5713</v>
      </c>
      <c r="B26" s="9">
        <v>45980</v>
      </c>
      <c r="C26" s="9" t="s">
        <v>5785</v>
      </c>
      <c r="D26" s="9">
        <v>46360</v>
      </c>
      <c r="E26" s="9" t="s">
        <v>5946</v>
      </c>
      <c r="F26" s="9" t="s">
        <v>5954</v>
      </c>
    </row>
    <row r="27" spans="1:6" x14ac:dyDescent="0.25">
      <c r="A27" t="s">
        <v>5069</v>
      </c>
      <c r="B27" s="9">
        <v>45982</v>
      </c>
      <c r="C27" s="9" t="s">
        <v>5116</v>
      </c>
      <c r="D27" s="9">
        <v>46360</v>
      </c>
      <c r="E27" s="9" t="s">
        <v>5946</v>
      </c>
      <c r="F27" s="9" t="s">
        <v>5954</v>
      </c>
    </row>
    <row r="28" spans="1:6" x14ac:dyDescent="0.25">
      <c r="A28" t="s">
        <v>5069</v>
      </c>
      <c r="B28" s="9">
        <v>45985</v>
      </c>
      <c r="C28" s="9" t="s">
        <v>5118</v>
      </c>
      <c r="D28" s="9">
        <v>46360</v>
      </c>
      <c r="E28" s="9" t="s">
        <v>5946</v>
      </c>
      <c r="F28" s="9" t="s">
        <v>5954</v>
      </c>
    </row>
    <row r="29" spans="1:6" x14ac:dyDescent="0.25">
      <c r="A29" t="s">
        <v>5037</v>
      </c>
      <c r="B29" s="9">
        <v>45987</v>
      </c>
      <c r="C29" s="9" t="s">
        <v>5813</v>
      </c>
      <c r="D29" s="9">
        <v>46353</v>
      </c>
      <c r="E29" s="9" t="s">
        <v>5955</v>
      </c>
      <c r="F29" s="9" t="s">
        <v>5956</v>
      </c>
    </row>
    <row r="30" spans="1:6" x14ac:dyDescent="0.25">
      <c r="A30" t="s">
        <v>5069</v>
      </c>
      <c r="B30" s="9">
        <v>45992</v>
      </c>
      <c r="C30" s="9" t="s">
        <v>5120</v>
      </c>
      <c r="D30" s="9">
        <v>46367</v>
      </c>
      <c r="E30" s="9" t="s">
        <v>5946</v>
      </c>
      <c r="F30" s="9" t="s">
        <v>5957</v>
      </c>
    </row>
    <row r="31" spans="1:6" x14ac:dyDescent="0.25">
      <c r="A31" t="s">
        <v>5713</v>
      </c>
      <c r="B31" s="9">
        <v>45992</v>
      </c>
      <c r="C31" s="9" t="s">
        <v>5788</v>
      </c>
      <c r="D31" s="9">
        <v>46367</v>
      </c>
      <c r="E31" s="9" t="s">
        <v>5946</v>
      </c>
      <c r="F31" s="9" t="s">
        <v>5957</v>
      </c>
    </row>
    <row r="32" spans="1:6" x14ac:dyDescent="0.25">
      <c r="A32" t="s">
        <v>5037</v>
      </c>
      <c r="B32" s="9">
        <v>45993</v>
      </c>
      <c r="C32" s="9" t="s">
        <v>5815</v>
      </c>
      <c r="D32" s="9">
        <v>46360</v>
      </c>
      <c r="E32" s="9" t="s">
        <v>5955</v>
      </c>
      <c r="F32" s="9" t="s">
        <v>5958</v>
      </c>
    </row>
    <row r="33" spans="1:6" x14ac:dyDescent="0.25">
      <c r="A33" t="s">
        <v>5037</v>
      </c>
      <c r="B33" s="9">
        <v>45993</v>
      </c>
      <c r="C33" s="9" t="s">
        <v>5855</v>
      </c>
      <c r="D33" s="9">
        <v>46360</v>
      </c>
      <c r="E33" s="9" t="s">
        <v>5959</v>
      </c>
      <c r="F33" s="9" t="s">
        <v>5958</v>
      </c>
    </row>
    <row r="34" spans="1:6" x14ac:dyDescent="0.25">
      <c r="A34" t="s">
        <v>5037</v>
      </c>
      <c r="B34" s="9">
        <v>45993</v>
      </c>
      <c r="C34" s="9" t="s">
        <v>5809</v>
      </c>
      <c r="D34" s="9">
        <v>46360</v>
      </c>
      <c r="E34" s="9" t="s">
        <v>5960</v>
      </c>
      <c r="F34" s="9" t="s">
        <v>5958</v>
      </c>
    </row>
    <row r="35" spans="1:6" x14ac:dyDescent="0.25">
      <c r="A35" t="s">
        <v>5069</v>
      </c>
      <c r="B35" s="9">
        <v>45994</v>
      </c>
      <c r="C35" s="9" t="s">
        <v>5121</v>
      </c>
      <c r="D35" s="9">
        <v>46367</v>
      </c>
      <c r="E35" s="9" t="s">
        <v>5946</v>
      </c>
      <c r="F35" s="9" t="s">
        <v>5957</v>
      </c>
    </row>
    <row r="36" spans="1:6" x14ac:dyDescent="0.25">
      <c r="A36" t="s">
        <v>5713</v>
      </c>
      <c r="B36" s="9">
        <v>45994</v>
      </c>
      <c r="C36" s="9" t="s">
        <v>5787</v>
      </c>
      <c r="D36" s="9">
        <v>46367</v>
      </c>
      <c r="E36" s="9" t="s">
        <v>5946</v>
      </c>
      <c r="F36" s="9" t="s">
        <v>5957</v>
      </c>
    </row>
    <row r="37" spans="1:6" x14ac:dyDescent="0.25">
      <c r="A37" t="s">
        <v>5037</v>
      </c>
      <c r="B37" s="9">
        <v>45995</v>
      </c>
      <c r="C37" s="9" t="s">
        <v>5816</v>
      </c>
      <c r="D37" s="9">
        <v>46360</v>
      </c>
      <c r="E37" s="9" t="s">
        <v>5955</v>
      </c>
      <c r="F37" s="9" t="s">
        <v>5958</v>
      </c>
    </row>
    <row r="38" spans="1:6" x14ac:dyDescent="0.25">
      <c r="A38" t="s">
        <v>5037</v>
      </c>
      <c r="B38" s="9">
        <v>45995</v>
      </c>
      <c r="C38" s="9" t="s">
        <v>5854</v>
      </c>
      <c r="D38" s="9">
        <v>46360</v>
      </c>
      <c r="E38" s="9" t="s">
        <v>5959</v>
      </c>
      <c r="F38" s="9" t="s">
        <v>5958</v>
      </c>
    </row>
    <row r="39" spans="1:6" x14ac:dyDescent="0.25">
      <c r="A39" t="s">
        <v>5037</v>
      </c>
      <c r="B39" s="9">
        <v>45995</v>
      </c>
      <c r="C39" s="9" t="s">
        <v>5872</v>
      </c>
      <c r="D39" s="9">
        <v>46360</v>
      </c>
      <c r="E39" s="9" t="s">
        <v>5961</v>
      </c>
      <c r="F39" s="9" t="s">
        <v>5958</v>
      </c>
    </row>
    <row r="40" spans="1:6" x14ac:dyDescent="0.25">
      <c r="A40" t="s">
        <v>5037</v>
      </c>
      <c r="B40" s="9">
        <v>45995</v>
      </c>
      <c r="C40" s="9" t="s">
        <v>5808</v>
      </c>
      <c r="D40" s="9">
        <v>46360</v>
      </c>
      <c r="E40" s="9" t="s">
        <v>5960</v>
      </c>
      <c r="F40" s="9" t="s">
        <v>5958</v>
      </c>
    </row>
    <row r="41" spans="1:6" x14ac:dyDescent="0.25">
      <c r="A41" t="s">
        <v>5069</v>
      </c>
      <c r="B41" s="9">
        <v>45996</v>
      </c>
      <c r="C41" s="9" t="s">
        <v>5125</v>
      </c>
      <c r="D41" s="9">
        <v>46374</v>
      </c>
      <c r="E41" s="9" t="s">
        <v>5946</v>
      </c>
      <c r="F41" s="9" t="s">
        <v>5962</v>
      </c>
    </row>
    <row r="42" spans="1:6" x14ac:dyDescent="0.25">
      <c r="A42" t="s">
        <v>5713</v>
      </c>
      <c r="B42" s="9">
        <v>45996</v>
      </c>
      <c r="C42" s="9" t="s">
        <v>5791</v>
      </c>
      <c r="D42" s="9">
        <v>46374</v>
      </c>
      <c r="E42" s="9" t="s">
        <v>5946</v>
      </c>
      <c r="F42" s="9" t="s">
        <v>5962</v>
      </c>
    </row>
    <row r="43" spans="1:6" x14ac:dyDescent="0.25">
      <c r="A43" t="s">
        <v>5037</v>
      </c>
      <c r="B43" s="9">
        <v>45996</v>
      </c>
      <c r="C43" s="9" t="s">
        <v>5819</v>
      </c>
      <c r="D43" s="9">
        <v>46367</v>
      </c>
      <c r="E43" s="9" t="s">
        <v>5955</v>
      </c>
      <c r="F43" s="9" t="s">
        <v>5963</v>
      </c>
    </row>
    <row r="44" spans="1:6" x14ac:dyDescent="0.25">
      <c r="A44" t="s">
        <v>5037</v>
      </c>
      <c r="B44" s="9">
        <v>45996</v>
      </c>
      <c r="C44" s="9" t="s">
        <v>5833</v>
      </c>
      <c r="D44" s="9">
        <v>46367</v>
      </c>
      <c r="E44" s="9" t="s">
        <v>5964</v>
      </c>
      <c r="F44" s="9" t="s">
        <v>5963</v>
      </c>
    </row>
    <row r="45" spans="1:6" x14ac:dyDescent="0.25">
      <c r="A45" t="s">
        <v>5037</v>
      </c>
      <c r="B45" s="9">
        <v>45996</v>
      </c>
      <c r="C45" s="9" t="s">
        <v>5839</v>
      </c>
      <c r="D45" s="9">
        <v>46367</v>
      </c>
      <c r="E45" s="9" t="s">
        <v>5959</v>
      </c>
      <c r="F45" s="9" t="s">
        <v>5963</v>
      </c>
    </row>
    <row r="46" spans="1:6" x14ac:dyDescent="0.25">
      <c r="A46" t="s">
        <v>5037</v>
      </c>
      <c r="B46" s="9">
        <v>45996</v>
      </c>
      <c r="C46" s="9" t="s">
        <v>5842</v>
      </c>
      <c r="D46" s="9">
        <v>46367</v>
      </c>
      <c r="E46" s="9" t="s">
        <v>5961</v>
      </c>
      <c r="F46" s="9" t="s">
        <v>5963</v>
      </c>
    </row>
    <row r="47" spans="1:6" x14ac:dyDescent="0.25">
      <c r="A47" t="s">
        <v>5037</v>
      </c>
      <c r="B47" s="9">
        <v>45996</v>
      </c>
      <c r="C47" s="9" t="s">
        <v>5836</v>
      </c>
      <c r="D47" s="9">
        <v>46367</v>
      </c>
      <c r="E47" s="9" t="s">
        <v>5960</v>
      </c>
      <c r="F47" s="9" t="s">
        <v>5963</v>
      </c>
    </row>
    <row r="48" spans="1:6" x14ac:dyDescent="0.25">
      <c r="A48" t="s">
        <v>5069</v>
      </c>
      <c r="B48" s="9">
        <v>45999</v>
      </c>
      <c r="C48" s="9" t="s">
        <v>5123</v>
      </c>
      <c r="D48" s="9">
        <v>46374</v>
      </c>
      <c r="E48" s="9" t="s">
        <v>5946</v>
      </c>
      <c r="F48" s="9" t="s">
        <v>5962</v>
      </c>
    </row>
    <row r="49" spans="1:6" x14ac:dyDescent="0.25">
      <c r="A49" t="s">
        <v>5713</v>
      </c>
      <c r="B49" s="9">
        <v>45999</v>
      </c>
      <c r="C49" s="9" t="s">
        <v>5792</v>
      </c>
      <c r="D49" s="9">
        <v>46374</v>
      </c>
      <c r="E49" s="9" t="s">
        <v>5946</v>
      </c>
      <c r="F49" s="9" t="s">
        <v>5962</v>
      </c>
    </row>
    <row r="50" spans="1:6" x14ac:dyDescent="0.25">
      <c r="A50" t="s">
        <v>5069</v>
      </c>
      <c r="B50" s="9">
        <v>46002</v>
      </c>
      <c r="C50" s="9" t="s">
        <v>5124</v>
      </c>
      <c r="D50" s="9">
        <v>46374</v>
      </c>
      <c r="E50" s="9" t="s">
        <v>5946</v>
      </c>
      <c r="F50" s="9" t="s">
        <v>5962</v>
      </c>
    </row>
    <row r="51" spans="1:6" x14ac:dyDescent="0.25">
      <c r="A51" t="s">
        <v>5713</v>
      </c>
      <c r="B51" s="9">
        <v>46002</v>
      </c>
      <c r="C51" s="9" t="s">
        <v>5790</v>
      </c>
      <c r="D51" s="9">
        <v>46374</v>
      </c>
      <c r="E51" s="9" t="s">
        <v>5946</v>
      </c>
      <c r="F51" s="9" t="s">
        <v>5962</v>
      </c>
    </row>
    <row r="52" spans="1:6" x14ac:dyDescent="0.25">
      <c r="A52" t="s">
        <v>5069</v>
      </c>
      <c r="B52" s="9">
        <v>46003</v>
      </c>
      <c r="C52" s="9" t="s">
        <v>5075</v>
      </c>
      <c r="D52" s="9">
        <v>46380</v>
      </c>
      <c r="E52" s="9" t="s">
        <v>5946</v>
      </c>
      <c r="F52" s="9" t="s">
        <v>5965</v>
      </c>
    </row>
    <row r="53" spans="1:6" x14ac:dyDescent="0.25">
      <c r="A53" t="s">
        <v>5713</v>
      </c>
      <c r="B53" s="9">
        <v>46003</v>
      </c>
      <c r="C53" s="9" t="s">
        <v>5767</v>
      </c>
      <c r="D53" s="9">
        <v>46380</v>
      </c>
      <c r="E53" s="9" t="s">
        <v>5946</v>
      </c>
      <c r="F53" s="9" t="s">
        <v>5965</v>
      </c>
    </row>
    <row r="54" spans="1:6" x14ac:dyDescent="0.25">
      <c r="A54" t="s">
        <v>5069</v>
      </c>
      <c r="B54" s="9">
        <v>46007</v>
      </c>
      <c r="C54" s="9" t="s">
        <v>5129</v>
      </c>
      <c r="D54" s="9">
        <v>46380</v>
      </c>
      <c r="E54" s="9" t="s">
        <v>5946</v>
      </c>
      <c r="F54" s="9" t="s">
        <v>5965</v>
      </c>
    </row>
    <row r="55" spans="1:6" x14ac:dyDescent="0.25">
      <c r="A55" t="s">
        <v>5713</v>
      </c>
      <c r="B55" s="9">
        <v>46007</v>
      </c>
      <c r="C55" s="9" t="s">
        <v>5794</v>
      </c>
      <c r="D55" s="9">
        <v>46380</v>
      </c>
      <c r="E55" s="9" t="s">
        <v>5946</v>
      </c>
      <c r="F55" s="9" t="s">
        <v>5965</v>
      </c>
    </row>
    <row r="56" spans="1:6" x14ac:dyDescent="0.25">
      <c r="A56" t="s">
        <v>5069</v>
      </c>
      <c r="B56" s="9">
        <v>46008</v>
      </c>
      <c r="C56" s="9" t="s">
        <v>5128</v>
      </c>
      <c r="D56" s="9">
        <v>46380</v>
      </c>
      <c r="E56" s="9" t="s">
        <v>5946</v>
      </c>
      <c r="F56" s="9" t="s">
        <v>5965</v>
      </c>
    </row>
    <row r="57" spans="1:6" x14ac:dyDescent="0.25">
      <c r="A57" t="s">
        <v>5713</v>
      </c>
      <c r="B57" s="9">
        <v>46009</v>
      </c>
      <c r="C57" s="9" t="s">
        <v>5796</v>
      </c>
      <c r="D57" s="9">
        <v>46380</v>
      </c>
      <c r="E57" s="9" t="s">
        <v>5946</v>
      </c>
      <c r="F57" s="9" t="s">
        <v>5965</v>
      </c>
    </row>
    <row r="58" spans="1:6" x14ac:dyDescent="0.25">
      <c r="A58" t="s">
        <v>5069</v>
      </c>
      <c r="B58" s="9">
        <v>46010</v>
      </c>
      <c r="C58" s="9" t="s">
        <v>5127</v>
      </c>
      <c r="D58" s="9">
        <v>46380</v>
      </c>
      <c r="E58" s="9" t="s">
        <v>5946</v>
      </c>
      <c r="F58" s="9" t="s">
        <v>5965</v>
      </c>
    </row>
    <row r="59" spans="1:6" x14ac:dyDescent="0.25">
      <c r="A59" t="s">
        <v>5713</v>
      </c>
      <c r="B59" s="9">
        <v>46010</v>
      </c>
      <c r="C59" s="9" t="s">
        <v>5795</v>
      </c>
      <c r="D59" s="9">
        <v>46380</v>
      </c>
      <c r="E59" s="9" t="s">
        <v>5946</v>
      </c>
      <c r="F59" s="9" t="s">
        <v>5965</v>
      </c>
    </row>
    <row r="60" spans="1:6" x14ac:dyDescent="0.25">
      <c r="A60" t="s">
        <v>5037</v>
      </c>
      <c r="B60" s="9">
        <v>46010</v>
      </c>
      <c r="C60" s="9" t="s">
        <v>5847</v>
      </c>
      <c r="D60" s="9">
        <v>46374</v>
      </c>
      <c r="E60" s="9" t="s">
        <v>5959</v>
      </c>
      <c r="F60" s="9" t="s">
        <v>5966</v>
      </c>
    </row>
    <row r="61" spans="1:6" x14ac:dyDescent="0.25">
      <c r="A61" t="s">
        <v>5037</v>
      </c>
      <c r="B61" s="9">
        <v>46010</v>
      </c>
      <c r="C61" s="9" t="s">
        <v>5865</v>
      </c>
      <c r="D61" s="9">
        <v>46374</v>
      </c>
      <c r="E61" s="9" t="s">
        <v>5752</v>
      </c>
      <c r="F61" s="9" t="s">
        <v>5966</v>
      </c>
    </row>
    <row r="62" spans="1:6" x14ac:dyDescent="0.25">
      <c r="A62" t="s">
        <v>5069</v>
      </c>
      <c r="B62" s="9">
        <v>46013</v>
      </c>
      <c r="C62" s="9" t="s">
        <v>5132</v>
      </c>
      <c r="D62" s="9">
        <v>46387</v>
      </c>
      <c r="E62" s="9" t="s">
        <v>5946</v>
      </c>
      <c r="F62" s="9" t="s">
        <v>5967</v>
      </c>
    </row>
    <row r="63" spans="1:6" x14ac:dyDescent="0.25">
      <c r="A63" t="s">
        <v>5069</v>
      </c>
      <c r="B63" s="9">
        <v>46017</v>
      </c>
      <c r="C63" s="9" t="s">
        <v>5071</v>
      </c>
      <c r="D63" s="9">
        <v>46387</v>
      </c>
      <c r="E63" s="9" t="s">
        <v>5946</v>
      </c>
      <c r="F63" s="9" t="s">
        <v>5967</v>
      </c>
    </row>
    <row r="64" spans="1:6" x14ac:dyDescent="0.25">
      <c r="A64" t="s">
        <v>5037</v>
      </c>
      <c r="B64" s="9">
        <v>46017</v>
      </c>
      <c r="C64" s="9" t="s">
        <v>5850</v>
      </c>
      <c r="D64" s="9">
        <v>46380</v>
      </c>
      <c r="E64" s="9" t="s">
        <v>5959</v>
      </c>
      <c r="F64" s="9" t="s">
        <v>5968</v>
      </c>
    </row>
    <row r="65" spans="1:6" x14ac:dyDescent="0.25">
      <c r="A65" t="s">
        <v>5037</v>
      </c>
      <c r="B65" s="9">
        <v>46017</v>
      </c>
      <c r="C65" s="9" t="s">
        <v>5868</v>
      </c>
      <c r="D65" s="9">
        <v>46380</v>
      </c>
      <c r="E65" s="9" t="s">
        <v>5752</v>
      </c>
      <c r="F65" s="9" t="s">
        <v>5968</v>
      </c>
    </row>
    <row r="66" spans="1:6" x14ac:dyDescent="0.25">
      <c r="A66" t="s">
        <v>5069</v>
      </c>
      <c r="B66" s="9">
        <v>46020</v>
      </c>
      <c r="C66" s="9" t="s">
        <v>5078</v>
      </c>
      <c r="D66" s="9">
        <v>46395</v>
      </c>
      <c r="E66" s="9" t="s">
        <v>5946</v>
      </c>
      <c r="F66" s="9" t="s">
        <v>5969</v>
      </c>
    </row>
    <row r="67" spans="1:6" x14ac:dyDescent="0.25">
      <c r="A67" t="s">
        <v>5037</v>
      </c>
      <c r="B67" s="9">
        <v>46020</v>
      </c>
      <c r="C67" s="9" t="s">
        <v>5849</v>
      </c>
      <c r="D67" s="9">
        <v>46380</v>
      </c>
      <c r="E67" s="9" t="s">
        <v>5959</v>
      </c>
      <c r="F67" s="9" t="s">
        <v>5968</v>
      </c>
    </row>
    <row r="68" spans="1:6" x14ac:dyDescent="0.25">
      <c r="A68" t="s">
        <v>5037</v>
      </c>
      <c r="B68" s="9">
        <v>46020</v>
      </c>
      <c r="C68" s="9" t="s">
        <v>5867</v>
      </c>
      <c r="D68" s="9">
        <v>46380</v>
      </c>
      <c r="E68" s="9" t="s">
        <v>5752</v>
      </c>
      <c r="F68" s="9" t="s">
        <v>5968</v>
      </c>
    </row>
    <row r="69" spans="1:6" x14ac:dyDescent="0.25">
      <c r="A69" t="s">
        <v>5037</v>
      </c>
      <c r="B69" s="9">
        <v>46020</v>
      </c>
      <c r="C69" s="9" t="s">
        <v>5828</v>
      </c>
      <c r="D69" s="9">
        <v>46380</v>
      </c>
      <c r="E69" s="9" t="s">
        <v>5970</v>
      </c>
      <c r="F69" s="9" t="s">
        <v>5968</v>
      </c>
    </row>
    <row r="70" spans="1:6" x14ac:dyDescent="0.25">
      <c r="A70" t="s">
        <v>5069</v>
      </c>
      <c r="B70" s="9">
        <v>46021</v>
      </c>
      <c r="C70" s="9" t="s">
        <v>5077</v>
      </c>
      <c r="D70" s="9">
        <v>46395</v>
      </c>
      <c r="E70" s="9" t="s">
        <v>5946</v>
      </c>
      <c r="F70" s="9" t="s">
        <v>5969</v>
      </c>
    </row>
    <row r="71" spans="1:6" x14ac:dyDescent="0.25">
      <c r="A71" t="s">
        <v>5069</v>
      </c>
      <c r="B71" s="9">
        <v>46022</v>
      </c>
      <c r="C71" s="9" t="s">
        <v>5131</v>
      </c>
      <c r="D71" s="9">
        <v>46387</v>
      </c>
      <c r="E71" s="9" t="s">
        <v>5946</v>
      </c>
      <c r="F71" s="9" t="s">
        <v>5967</v>
      </c>
    </row>
    <row r="72" spans="1:6" x14ac:dyDescent="0.25">
      <c r="A72" t="s">
        <v>5069</v>
      </c>
      <c r="B72" s="9">
        <v>46024</v>
      </c>
      <c r="C72" s="9" t="s">
        <v>5081</v>
      </c>
      <c r="D72" s="9">
        <v>46402</v>
      </c>
      <c r="E72" s="9" t="s">
        <v>5946</v>
      </c>
      <c r="F72" s="9" t="s">
        <v>5971</v>
      </c>
    </row>
    <row r="73" spans="1:6" x14ac:dyDescent="0.25">
      <c r="A73" t="s">
        <v>5713</v>
      </c>
      <c r="B73" s="9">
        <v>46024</v>
      </c>
      <c r="C73" s="9" t="s">
        <v>5798</v>
      </c>
      <c r="D73" s="9">
        <v>46387</v>
      </c>
      <c r="E73" s="9" t="s">
        <v>5946</v>
      </c>
      <c r="F73" s="9" t="s">
        <v>5967</v>
      </c>
    </row>
    <row r="74" spans="1:6" x14ac:dyDescent="0.25">
      <c r="A74" t="s">
        <v>5037</v>
      </c>
      <c r="B74" s="9">
        <v>46024</v>
      </c>
      <c r="C74" s="9" t="s">
        <v>5804</v>
      </c>
      <c r="D74" s="9">
        <v>46387</v>
      </c>
      <c r="E74" s="9" t="s">
        <v>5972</v>
      </c>
      <c r="F74" s="9" t="s">
        <v>5973</v>
      </c>
    </row>
    <row r="75" spans="1:6" x14ac:dyDescent="0.25">
      <c r="A75" t="s">
        <v>5037</v>
      </c>
      <c r="B75" s="9">
        <v>46024</v>
      </c>
      <c r="C75" s="9" t="s">
        <v>5830</v>
      </c>
      <c r="D75" s="9">
        <v>46387</v>
      </c>
      <c r="E75" s="9" t="s">
        <v>5970</v>
      </c>
      <c r="F75" s="9" t="s">
        <v>5973</v>
      </c>
    </row>
    <row r="76" spans="1:6" x14ac:dyDescent="0.25">
      <c r="A76" t="s">
        <v>5037</v>
      </c>
      <c r="B76" s="9">
        <v>46024</v>
      </c>
      <c r="C76" s="9" t="s">
        <v>5852</v>
      </c>
      <c r="D76" s="9">
        <v>46387</v>
      </c>
      <c r="E76" s="9" t="s">
        <v>5959</v>
      </c>
      <c r="F76" s="9" t="s">
        <v>5973</v>
      </c>
    </row>
    <row r="77" spans="1:6" x14ac:dyDescent="0.25">
      <c r="A77" t="s">
        <v>5037</v>
      </c>
      <c r="B77" s="9">
        <v>46024</v>
      </c>
      <c r="C77" s="9" t="s">
        <v>5870</v>
      </c>
      <c r="D77" s="9">
        <v>46387</v>
      </c>
      <c r="E77" s="9" t="s">
        <v>5752</v>
      </c>
      <c r="F77" s="9" t="s">
        <v>5973</v>
      </c>
    </row>
    <row r="78" spans="1:6" x14ac:dyDescent="0.25">
      <c r="A78" t="s">
        <v>5037</v>
      </c>
      <c r="B78" s="9">
        <v>46027</v>
      </c>
      <c r="C78" s="9" t="s">
        <v>5802</v>
      </c>
      <c r="D78" s="9">
        <v>46395</v>
      </c>
      <c r="E78" s="9" t="s">
        <v>5972</v>
      </c>
      <c r="F78" s="9" t="s">
        <v>5974</v>
      </c>
    </row>
    <row r="79" spans="1:6" x14ac:dyDescent="0.25">
      <c r="A79" t="s">
        <v>5069</v>
      </c>
      <c r="B79" s="9">
        <v>46029</v>
      </c>
      <c r="C79" s="9" t="s">
        <v>5080</v>
      </c>
      <c r="D79" s="9">
        <v>46402</v>
      </c>
      <c r="E79" s="9" t="s">
        <v>5946</v>
      </c>
      <c r="F79" s="9" t="s">
        <v>5971</v>
      </c>
    </row>
    <row r="80" spans="1:6" x14ac:dyDescent="0.25">
      <c r="A80" t="s">
        <v>5037</v>
      </c>
      <c r="B80" s="9">
        <v>46029</v>
      </c>
      <c r="C80" s="9" t="s">
        <v>5821</v>
      </c>
      <c r="D80" s="9">
        <v>46395</v>
      </c>
      <c r="E80" s="9" t="s">
        <v>5975</v>
      </c>
      <c r="F80" s="9" t="s">
        <v>5974</v>
      </c>
    </row>
    <row r="81" spans="1:6" x14ac:dyDescent="0.25">
      <c r="A81" t="s">
        <v>5069</v>
      </c>
      <c r="B81" s="9">
        <v>46031</v>
      </c>
      <c r="C81" s="9" t="s">
        <v>5087</v>
      </c>
      <c r="D81" s="9">
        <v>46409</v>
      </c>
      <c r="E81" s="9" t="s">
        <v>5946</v>
      </c>
      <c r="F81" s="9" t="s">
        <v>5976</v>
      </c>
    </row>
    <row r="82" spans="1:6" x14ac:dyDescent="0.25">
      <c r="A82" t="s">
        <v>5713</v>
      </c>
      <c r="B82" s="9">
        <v>46031</v>
      </c>
      <c r="C82" s="9" t="s">
        <v>5769</v>
      </c>
      <c r="D82" s="9">
        <v>46409</v>
      </c>
      <c r="E82" s="9" t="s">
        <v>5946</v>
      </c>
      <c r="F82" s="9" t="s">
        <v>5976</v>
      </c>
    </row>
    <row r="83" spans="1:6" x14ac:dyDescent="0.25">
      <c r="A83" t="s">
        <v>5037</v>
      </c>
      <c r="B83" s="9">
        <v>46031</v>
      </c>
      <c r="C83" s="9" t="s">
        <v>5806</v>
      </c>
      <c r="D83" s="9">
        <v>46395</v>
      </c>
      <c r="E83" s="9" t="s">
        <v>5977</v>
      </c>
      <c r="F83" s="9" t="s">
        <v>5974</v>
      </c>
    </row>
    <row r="84" spans="1:6" x14ac:dyDescent="0.25">
      <c r="A84" t="s">
        <v>5037</v>
      </c>
      <c r="B84" s="9">
        <v>46031</v>
      </c>
      <c r="C84" s="9" t="s">
        <v>5857</v>
      </c>
      <c r="D84" s="9">
        <v>46395</v>
      </c>
      <c r="E84" s="9" t="s">
        <v>5978</v>
      </c>
      <c r="F84" s="9" t="s">
        <v>5974</v>
      </c>
    </row>
    <row r="85" spans="1:6" x14ac:dyDescent="0.25">
      <c r="A85" t="s">
        <v>5069</v>
      </c>
      <c r="B85" s="9">
        <v>46034</v>
      </c>
      <c r="C85" s="9" t="s">
        <v>5085</v>
      </c>
      <c r="D85" s="9">
        <v>46409</v>
      </c>
      <c r="E85" s="9" t="s">
        <v>5946</v>
      </c>
      <c r="F85" s="9" t="s">
        <v>5976</v>
      </c>
    </row>
    <row r="86" spans="1:6" x14ac:dyDescent="0.25">
      <c r="A86" t="s">
        <v>5069</v>
      </c>
      <c r="B86" s="9">
        <v>46036</v>
      </c>
      <c r="C86" s="9" t="s">
        <v>5084</v>
      </c>
      <c r="D86" s="9">
        <v>46409</v>
      </c>
      <c r="E86" s="9" t="s">
        <v>5946</v>
      </c>
      <c r="F86" s="9" t="s">
        <v>5976</v>
      </c>
    </row>
    <row r="87" spans="1:6" x14ac:dyDescent="0.25">
      <c r="A87" t="s">
        <v>5069</v>
      </c>
      <c r="B87" s="9">
        <v>46037</v>
      </c>
      <c r="C87" s="9" t="s">
        <v>5083</v>
      </c>
      <c r="D87" s="9">
        <v>46409</v>
      </c>
      <c r="E87" s="9" t="s">
        <v>5946</v>
      </c>
      <c r="F87" s="9" t="s">
        <v>5976</v>
      </c>
    </row>
    <row r="88" spans="1:6" x14ac:dyDescent="0.25">
      <c r="A88" t="s">
        <v>5713</v>
      </c>
      <c r="B88" s="9">
        <v>46037</v>
      </c>
      <c r="C88" s="9" t="s">
        <v>5770</v>
      </c>
      <c r="D88" s="9">
        <v>46409</v>
      </c>
      <c r="E88" s="9" t="s">
        <v>5946</v>
      </c>
      <c r="F88" s="9" t="s">
        <v>5976</v>
      </c>
    </row>
    <row r="89" spans="1:6" x14ac:dyDescent="0.25">
      <c r="A89" t="s">
        <v>5069</v>
      </c>
      <c r="B89" s="9">
        <v>46038</v>
      </c>
      <c r="C89" s="9" t="s">
        <v>5086</v>
      </c>
      <c r="D89" s="9">
        <v>46409</v>
      </c>
      <c r="E89" s="9" t="s">
        <v>5946</v>
      </c>
      <c r="F89" s="9" t="s">
        <v>5976</v>
      </c>
    </row>
    <row r="90" spans="1:6" x14ac:dyDescent="0.25">
      <c r="A90" t="s">
        <v>5069</v>
      </c>
      <c r="B90" s="9">
        <v>46042</v>
      </c>
      <c r="C90" s="9" t="s">
        <v>5090</v>
      </c>
      <c r="D90" s="9">
        <v>46416</v>
      </c>
      <c r="E90" s="9" t="s">
        <v>5946</v>
      </c>
      <c r="F90" s="9" t="s">
        <v>5979</v>
      </c>
    </row>
    <row r="91" spans="1:6" x14ac:dyDescent="0.25">
      <c r="A91" t="s">
        <v>5713</v>
      </c>
      <c r="B91" s="9">
        <v>46042</v>
      </c>
      <c r="C91" s="9" t="s">
        <v>5772</v>
      </c>
      <c r="D91" s="9">
        <v>46416</v>
      </c>
      <c r="E91" s="9" t="s">
        <v>5946</v>
      </c>
      <c r="F91" s="9" t="s">
        <v>5979</v>
      </c>
    </row>
    <row r="92" spans="1:6" x14ac:dyDescent="0.25">
      <c r="A92" t="s">
        <v>5037</v>
      </c>
      <c r="B92" s="9">
        <v>46042</v>
      </c>
      <c r="C92" s="9" t="s">
        <v>5844</v>
      </c>
      <c r="D92" s="9">
        <v>46409</v>
      </c>
      <c r="E92" s="9" t="s">
        <v>5959</v>
      </c>
      <c r="F92" s="9" t="s">
        <v>5980</v>
      </c>
    </row>
    <row r="93" spans="1:6" x14ac:dyDescent="0.25">
      <c r="A93" t="s">
        <v>5037</v>
      </c>
      <c r="B93" s="9">
        <v>46042</v>
      </c>
      <c r="C93" s="9" t="s">
        <v>5862</v>
      </c>
      <c r="D93" s="9">
        <v>46409</v>
      </c>
      <c r="E93" s="9" t="s">
        <v>5752</v>
      </c>
      <c r="F93" s="9" t="s">
        <v>5980</v>
      </c>
    </row>
    <row r="94" spans="1:6" x14ac:dyDescent="0.25">
      <c r="A94" t="s">
        <v>5037</v>
      </c>
      <c r="B94" s="9">
        <v>46042</v>
      </c>
      <c r="C94" s="9" t="s">
        <v>5859</v>
      </c>
      <c r="D94" s="9">
        <v>46409</v>
      </c>
      <c r="E94" s="9" t="s">
        <v>5978</v>
      </c>
      <c r="F94" s="9" t="s">
        <v>5980</v>
      </c>
    </row>
    <row r="95" spans="1:6" x14ac:dyDescent="0.25">
      <c r="A95" t="s">
        <v>5037</v>
      </c>
      <c r="B95" s="9">
        <v>46042</v>
      </c>
      <c r="C95" s="9" t="s">
        <v>5823</v>
      </c>
      <c r="D95" s="9">
        <v>46409</v>
      </c>
      <c r="E95" s="9" t="s">
        <v>5975</v>
      </c>
      <c r="F95" s="9" t="s">
        <v>5980</v>
      </c>
    </row>
    <row r="96" spans="1:6" x14ac:dyDescent="0.25">
      <c r="A96" t="s">
        <v>5069</v>
      </c>
      <c r="B96" s="9">
        <v>46043</v>
      </c>
      <c r="C96" s="9" t="s">
        <v>5089</v>
      </c>
      <c r="D96" s="9">
        <v>46416</v>
      </c>
      <c r="E96" s="9" t="s">
        <v>5946</v>
      </c>
      <c r="F96" s="9" t="s">
        <v>5979</v>
      </c>
    </row>
    <row r="97" spans="1:6" x14ac:dyDescent="0.25">
      <c r="A97" t="s">
        <v>5037</v>
      </c>
      <c r="B97" s="9">
        <v>46043</v>
      </c>
      <c r="C97" s="9" t="s">
        <v>5824</v>
      </c>
      <c r="D97" s="9">
        <v>46409</v>
      </c>
      <c r="E97" s="9" t="s">
        <v>5975</v>
      </c>
      <c r="F97" s="9" t="s">
        <v>5980</v>
      </c>
    </row>
    <row r="98" spans="1:6" x14ac:dyDescent="0.25">
      <c r="A98" t="s">
        <v>5037</v>
      </c>
      <c r="B98" s="9">
        <v>46043</v>
      </c>
      <c r="C98" s="9" t="s">
        <v>5845</v>
      </c>
      <c r="D98" s="9">
        <v>46409</v>
      </c>
      <c r="E98" s="9" t="s">
        <v>5959</v>
      </c>
      <c r="F98" s="9" t="s">
        <v>5980</v>
      </c>
    </row>
    <row r="99" spans="1:6" x14ac:dyDescent="0.25">
      <c r="A99" t="s">
        <v>5037</v>
      </c>
      <c r="B99" s="9">
        <v>46043</v>
      </c>
      <c r="C99" s="9" t="s">
        <v>5860</v>
      </c>
      <c r="D99" s="9">
        <v>46409</v>
      </c>
      <c r="E99" s="9" t="s">
        <v>5978</v>
      </c>
      <c r="F99" s="9" t="s">
        <v>5980</v>
      </c>
    </row>
    <row r="100" spans="1:6" x14ac:dyDescent="0.25">
      <c r="A100" t="s">
        <v>5037</v>
      </c>
      <c r="B100" s="9">
        <v>46043</v>
      </c>
      <c r="C100" s="9" t="s">
        <v>5863</v>
      </c>
      <c r="D100" s="9">
        <v>46409</v>
      </c>
      <c r="E100" s="9" t="s">
        <v>5752</v>
      </c>
      <c r="F100" s="9" t="s">
        <v>5980</v>
      </c>
    </row>
    <row r="101" spans="1:6" x14ac:dyDescent="0.25">
      <c r="A101" t="s">
        <v>5069</v>
      </c>
      <c r="B101" s="9">
        <v>46048</v>
      </c>
      <c r="C101" s="9" t="s">
        <v>5092</v>
      </c>
      <c r="D101" s="9">
        <v>46423</v>
      </c>
      <c r="E101" s="9" t="s">
        <v>5946</v>
      </c>
      <c r="F101" s="9" t="s">
        <v>5981</v>
      </c>
    </row>
    <row r="102" spans="1:6" x14ac:dyDescent="0.25">
      <c r="A102" t="s">
        <v>5037</v>
      </c>
      <c r="B102" s="9">
        <v>46048</v>
      </c>
      <c r="C102" s="9" t="s">
        <v>5811</v>
      </c>
      <c r="D102" s="9">
        <v>46416</v>
      </c>
      <c r="E102" s="9" t="s">
        <v>5982</v>
      </c>
      <c r="F102" s="9" t="s">
        <v>5983</v>
      </c>
    </row>
    <row r="103" spans="1:6" x14ac:dyDescent="0.25">
      <c r="A103" t="s">
        <v>5069</v>
      </c>
      <c r="B103" s="9">
        <v>46049</v>
      </c>
      <c r="C103" s="9" t="s">
        <v>5093</v>
      </c>
      <c r="D103" s="9">
        <v>46423</v>
      </c>
      <c r="E103" s="9" t="s">
        <v>5946</v>
      </c>
      <c r="F103" s="9" t="s">
        <v>5981</v>
      </c>
    </row>
    <row r="104" spans="1:6" x14ac:dyDescent="0.25">
      <c r="A104" t="s">
        <v>5984</v>
      </c>
      <c r="B104" s="9" t="s">
        <v>5984</v>
      </c>
      <c r="C104" s="9" t="s">
        <v>5984</v>
      </c>
      <c r="D104" s="9" t="s">
        <v>5984</v>
      </c>
      <c r="E104" s="9" t="s">
        <v>5984</v>
      </c>
      <c r="F104" s="9" t="s">
        <v>5984</v>
      </c>
    </row>
    <row r="105" spans="1:6" x14ac:dyDescent="0.25">
      <c r="A105" t="s">
        <v>5984</v>
      </c>
      <c r="B105" s="9" t="s">
        <v>5984</v>
      </c>
      <c r="C105" s="9" t="s">
        <v>5984</v>
      </c>
      <c r="D105" s="9" t="s">
        <v>5984</v>
      </c>
      <c r="E105" s="9" t="s">
        <v>5984</v>
      </c>
      <c r="F105" s="9" t="s">
        <v>5984</v>
      </c>
    </row>
    <row r="106" spans="1:6" x14ac:dyDescent="0.25">
      <c r="A106" t="s">
        <v>5984</v>
      </c>
      <c r="B106" s="9" t="s">
        <v>5984</v>
      </c>
      <c r="C106" s="9" t="s">
        <v>5984</v>
      </c>
      <c r="D106" s="9" t="s">
        <v>5984</v>
      </c>
      <c r="E106" s="9" t="s">
        <v>5984</v>
      </c>
      <c r="F106" s="9" t="s">
        <v>5984</v>
      </c>
    </row>
    <row r="107" spans="1:6" x14ac:dyDescent="0.25">
      <c r="A107" t="s">
        <v>5984</v>
      </c>
      <c r="B107" s="9" t="s">
        <v>5984</v>
      </c>
      <c r="C107" s="9" t="s">
        <v>5984</v>
      </c>
      <c r="D107" s="9" t="s">
        <v>5984</v>
      </c>
      <c r="E107" s="9" t="s">
        <v>5984</v>
      </c>
      <c r="F107" s="9" t="s">
        <v>5984</v>
      </c>
    </row>
    <row r="108" spans="1:6" x14ac:dyDescent="0.25">
      <c r="A108" t="s">
        <v>5984</v>
      </c>
      <c r="B108" s="9" t="s">
        <v>5984</v>
      </c>
      <c r="C108" s="9" t="s">
        <v>5984</v>
      </c>
      <c r="D108" s="9" t="s">
        <v>5984</v>
      </c>
      <c r="E108" s="9" t="s">
        <v>5984</v>
      </c>
      <c r="F108" s="9" t="s">
        <v>5984</v>
      </c>
    </row>
    <row r="109" spans="1:6" x14ac:dyDescent="0.25">
      <c r="A109" t="s">
        <v>5984</v>
      </c>
      <c r="B109" s="9" t="s">
        <v>5984</v>
      </c>
      <c r="C109" s="9" t="s">
        <v>5984</v>
      </c>
      <c r="D109" s="9" t="s">
        <v>5984</v>
      </c>
      <c r="E109" s="9" t="s">
        <v>5984</v>
      </c>
      <c r="F109" s="9" t="s">
        <v>5984</v>
      </c>
    </row>
    <row r="110" spans="1:6" x14ac:dyDescent="0.25">
      <c r="A110" t="s">
        <v>5984</v>
      </c>
      <c r="B110" s="9" t="s">
        <v>5984</v>
      </c>
      <c r="C110" s="9" t="s">
        <v>5984</v>
      </c>
      <c r="D110" s="9" t="s">
        <v>5984</v>
      </c>
      <c r="E110" s="9" t="s">
        <v>5984</v>
      </c>
      <c r="F110" s="9" t="s">
        <v>5984</v>
      </c>
    </row>
    <row r="111" spans="1:6" x14ac:dyDescent="0.25">
      <c r="A111" t="s">
        <v>5984</v>
      </c>
      <c r="B111" s="9" t="s">
        <v>5984</v>
      </c>
      <c r="C111" s="9" t="s">
        <v>5984</v>
      </c>
      <c r="D111" s="9" t="s">
        <v>5984</v>
      </c>
      <c r="E111" s="9" t="s">
        <v>5984</v>
      </c>
      <c r="F111" s="9" t="s">
        <v>5984</v>
      </c>
    </row>
    <row r="112" spans="1:6" x14ac:dyDescent="0.25">
      <c r="A112" t="s">
        <v>5984</v>
      </c>
      <c r="B112" s="9" t="s">
        <v>5984</v>
      </c>
      <c r="C112" s="9" t="s">
        <v>5984</v>
      </c>
      <c r="D112" s="9" t="s">
        <v>5984</v>
      </c>
      <c r="E112" s="9" t="s">
        <v>5984</v>
      </c>
      <c r="F112" s="9" t="s">
        <v>5984</v>
      </c>
    </row>
    <row r="113" spans="1:6" x14ac:dyDescent="0.25">
      <c r="A113" t="s">
        <v>5984</v>
      </c>
      <c r="B113" s="9" t="s">
        <v>5984</v>
      </c>
      <c r="C113" s="9" t="s">
        <v>5984</v>
      </c>
      <c r="D113" s="9" t="s">
        <v>5984</v>
      </c>
      <c r="E113" s="9" t="s">
        <v>5984</v>
      </c>
      <c r="F113" s="9" t="s">
        <v>5984</v>
      </c>
    </row>
    <row r="114" spans="1:6" x14ac:dyDescent="0.25">
      <c r="A114" t="s">
        <v>5984</v>
      </c>
      <c r="B114" s="9" t="s">
        <v>5984</v>
      </c>
      <c r="C114" s="9" t="s">
        <v>5984</v>
      </c>
      <c r="D114" s="9" t="s">
        <v>5984</v>
      </c>
      <c r="E114" s="9" t="s">
        <v>5984</v>
      </c>
      <c r="F114" s="9" t="s">
        <v>5984</v>
      </c>
    </row>
    <row r="115" spans="1:6" x14ac:dyDescent="0.25">
      <c r="A115" t="s">
        <v>5984</v>
      </c>
      <c r="B115" s="9" t="s">
        <v>5984</v>
      </c>
      <c r="C115" s="9" t="s">
        <v>5984</v>
      </c>
      <c r="D115" s="9" t="s">
        <v>5984</v>
      </c>
      <c r="E115" s="9" t="s">
        <v>5984</v>
      </c>
      <c r="F115" s="9" t="s">
        <v>5984</v>
      </c>
    </row>
    <row r="116" spans="1:6" x14ac:dyDescent="0.25">
      <c r="A116" t="s">
        <v>5984</v>
      </c>
      <c r="B116" s="9" t="s">
        <v>5984</v>
      </c>
      <c r="C116" s="9" t="s">
        <v>5984</v>
      </c>
      <c r="D116" s="9" t="s">
        <v>5984</v>
      </c>
      <c r="E116" s="9" t="s">
        <v>5984</v>
      </c>
      <c r="F116" s="9" t="s">
        <v>5984</v>
      </c>
    </row>
    <row r="117" spans="1:6" x14ac:dyDescent="0.25">
      <c r="A117" t="s">
        <v>5984</v>
      </c>
      <c r="B117" s="9" t="s">
        <v>5984</v>
      </c>
      <c r="C117" s="9" t="s">
        <v>5984</v>
      </c>
      <c r="D117" s="9" t="s">
        <v>5984</v>
      </c>
      <c r="E117" s="9" t="s">
        <v>5984</v>
      </c>
      <c r="F117" s="9" t="s">
        <v>5984</v>
      </c>
    </row>
    <row r="118" spans="1:6" x14ac:dyDescent="0.25">
      <c r="A118" t="s">
        <v>5984</v>
      </c>
      <c r="B118" s="9" t="s">
        <v>5984</v>
      </c>
      <c r="C118" s="9" t="s">
        <v>5984</v>
      </c>
      <c r="D118" s="9" t="s">
        <v>5984</v>
      </c>
      <c r="E118" s="9" t="s">
        <v>5984</v>
      </c>
      <c r="F118" s="9" t="s">
        <v>5984</v>
      </c>
    </row>
    <row r="119" spans="1:6" x14ac:dyDescent="0.25">
      <c r="A119" t="s">
        <v>5984</v>
      </c>
      <c r="B119" s="9" t="s">
        <v>5984</v>
      </c>
      <c r="C119" s="9" t="s">
        <v>5984</v>
      </c>
      <c r="D119" s="9" t="s">
        <v>5984</v>
      </c>
      <c r="E119" s="9" t="s">
        <v>5984</v>
      </c>
      <c r="F119" s="9" t="s">
        <v>5984</v>
      </c>
    </row>
    <row r="120" spans="1:6" x14ac:dyDescent="0.25">
      <c r="A120" t="s">
        <v>5984</v>
      </c>
      <c r="B120" s="9" t="s">
        <v>5984</v>
      </c>
      <c r="C120" s="9" t="s">
        <v>5984</v>
      </c>
      <c r="D120" s="9" t="s">
        <v>5984</v>
      </c>
      <c r="E120" s="9" t="s">
        <v>5984</v>
      </c>
      <c r="F120" s="9" t="s">
        <v>5984</v>
      </c>
    </row>
    <row r="121" spans="1:6" x14ac:dyDescent="0.25">
      <c r="A121" t="s">
        <v>5984</v>
      </c>
      <c r="B121" s="9" t="s">
        <v>5984</v>
      </c>
      <c r="C121" s="9" t="s">
        <v>5984</v>
      </c>
      <c r="D121" s="9" t="s">
        <v>5984</v>
      </c>
      <c r="E121" s="9" t="s">
        <v>5984</v>
      </c>
      <c r="F121" s="9" t="s">
        <v>5984</v>
      </c>
    </row>
    <row r="122" spans="1:6" x14ac:dyDescent="0.25">
      <c r="A122" t="s">
        <v>5984</v>
      </c>
      <c r="B122" s="9" t="s">
        <v>5984</v>
      </c>
      <c r="C122" s="9" t="s">
        <v>5984</v>
      </c>
      <c r="D122" s="9" t="s">
        <v>5984</v>
      </c>
      <c r="E122" s="9" t="s">
        <v>5984</v>
      </c>
      <c r="F122" s="9" t="s">
        <v>5984</v>
      </c>
    </row>
    <row r="123" spans="1:6" x14ac:dyDescent="0.25">
      <c r="A123" t="s">
        <v>5984</v>
      </c>
      <c r="B123" s="9" t="s">
        <v>5984</v>
      </c>
      <c r="C123" s="9" t="s">
        <v>5984</v>
      </c>
      <c r="D123" s="9" t="s">
        <v>5984</v>
      </c>
      <c r="E123" s="9" t="s">
        <v>5984</v>
      </c>
      <c r="F123" s="9" t="s">
        <v>5984</v>
      </c>
    </row>
    <row r="124" spans="1:6" x14ac:dyDescent="0.25">
      <c r="A124" t="s">
        <v>5984</v>
      </c>
      <c r="B124" s="9" t="s">
        <v>5984</v>
      </c>
      <c r="C124" s="9" t="s">
        <v>5984</v>
      </c>
      <c r="D124" s="9" t="s">
        <v>5984</v>
      </c>
      <c r="E124" s="9" t="s">
        <v>5984</v>
      </c>
      <c r="F124" s="9" t="s">
        <v>5984</v>
      </c>
    </row>
    <row r="125" spans="1:6" x14ac:dyDescent="0.25">
      <c r="A125" t="s">
        <v>5984</v>
      </c>
      <c r="B125" s="9" t="s">
        <v>5984</v>
      </c>
      <c r="C125" s="9" t="s">
        <v>5984</v>
      </c>
      <c r="D125" s="9" t="s">
        <v>5984</v>
      </c>
      <c r="E125" s="9" t="s">
        <v>5984</v>
      </c>
      <c r="F125" s="9" t="s">
        <v>5984</v>
      </c>
    </row>
    <row r="126" spans="1:6" x14ac:dyDescent="0.25">
      <c r="A126" t="s">
        <v>5984</v>
      </c>
      <c r="B126" s="9" t="s">
        <v>5984</v>
      </c>
      <c r="C126" s="9" t="s">
        <v>5984</v>
      </c>
      <c r="D126" s="9" t="s">
        <v>5984</v>
      </c>
      <c r="E126" s="9" t="s">
        <v>5984</v>
      </c>
      <c r="F126" s="9" t="s">
        <v>5984</v>
      </c>
    </row>
    <row r="127" spans="1:6" x14ac:dyDescent="0.25">
      <c r="A127" t="s">
        <v>5984</v>
      </c>
      <c r="B127" s="9" t="s">
        <v>5984</v>
      </c>
      <c r="C127" s="9" t="s">
        <v>5984</v>
      </c>
      <c r="D127" s="9" t="s">
        <v>5984</v>
      </c>
      <c r="E127" s="9" t="s">
        <v>5984</v>
      </c>
      <c r="F127" s="9" t="s">
        <v>5984</v>
      </c>
    </row>
    <row r="128" spans="1:6" x14ac:dyDescent="0.25">
      <c r="A128" t="s">
        <v>5984</v>
      </c>
      <c r="B128" s="9" t="s">
        <v>5984</v>
      </c>
      <c r="C128" s="9" t="s">
        <v>5984</v>
      </c>
      <c r="D128" s="9" t="s">
        <v>5984</v>
      </c>
      <c r="E128" s="9" t="s">
        <v>5984</v>
      </c>
      <c r="F128" s="9" t="s">
        <v>5984</v>
      </c>
    </row>
    <row r="129" spans="1:6" x14ac:dyDescent="0.25">
      <c r="A129" t="s">
        <v>5984</v>
      </c>
      <c r="B129" s="9" t="s">
        <v>5984</v>
      </c>
      <c r="C129" s="9" t="s">
        <v>5984</v>
      </c>
      <c r="D129" s="9" t="s">
        <v>5984</v>
      </c>
      <c r="E129" s="9" t="s">
        <v>5984</v>
      </c>
      <c r="F129" s="9" t="s">
        <v>5984</v>
      </c>
    </row>
    <row r="130" spans="1:6" x14ac:dyDescent="0.25">
      <c r="A130" t="s">
        <v>5984</v>
      </c>
      <c r="B130" s="9" t="s">
        <v>5984</v>
      </c>
      <c r="C130" s="9" t="s">
        <v>5984</v>
      </c>
      <c r="D130" s="9" t="s">
        <v>5984</v>
      </c>
      <c r="E130" s="9" t="s">
        <v>5984</v>
      </c>
      <c r="F130" s="9" t="s">
        <v>5984</v>
      </c>
    </row>
    <row r="131" spans="1:6" x14ac:dyDescent="0.25">
      <c r="A131" t="s">
        <v>5984</v>
      </c>
      <c r="B131" s="9" t="s">
        <v>5984</v>
      </c>
      <c r="C131" s="9" t="s">
        <v>5984</v>
      </c>
      <c r="D131" s="9" t="s">
        <v>5984</v>
      </c>
      <c r="E131" s="9" t="s">
        <v>5984</v>
      </c>
      <c r="F131" s="9" t="s">
        <v>5984</v>
      </c>
    </row>
    <row r="132" spans="1:6" x14ac:dyDescent="0.25">
      <c r="A132" t="s">
        <v>5984</v>
      </c>
      <c r="B132" s="9" t="s">
        <v>5984</v>
      </c>
      <c r="C132" s="9" t="s">
        <v>5984</v>
      </c>
      <c r="D132" s="9" t="s">
        <v>5984</v>
      </c>
      <c r="E132" s="9" t="s">
        <v>5984</v>
      </c>
      <c r="F132" s="9" t="s">
        <v>5984</v>
      </c>
    </row>
    <row r="133" spans="1:6" x14ac:dyDescent="0.25">
      <c r="A133" t="s">
        <v>5984</v>
      </c>
      <c r="B133" s="9" t="s">
        <v>5984</v>
      </c>
      <c r="C133" s="9" t="s">
        <v>5984</v>
      </c>
      <c r="D133" s="9" t="s">
        <v>5984</v>
      </c>
      <c r="E133" s="9" t="s">
        <v>5984</v>
      </c>
      <c r="F133" s="9" t="s">
        <v>5984</v>
      </c>
    </row>
    <row r="134" spans="1:6" x14ac:dyDescent="0.25">
      <c r="A134" t="s">
        <v>5984</v>
      </c>
      <c r="B134" s="9" t="s">
        <v>5984</v>
      </c>
      <c r="C134" s="9" t="s">
        <v>5984</v>
      </c>
      <c r="D134" s="9" t="s">
        <v>5984</v>
      </c>
      <c r="E134" s="9" t="s">
        <v>5984</v>
      </c>
      <c r="F134" s="9" t="s">
        <v>5984</v>
      </c>
    </row>
    <row r="135" spans="1:6" x14ac:dyDescent="0.25">
      <c r="A135" t="s">
        <v>5984</v>
      </c>
      <c r="B135" s="9" t="s">
        <v>5984</v>
      </c>
      <c r="C135" s="9" t="s">
        <v>5984</v>
      </c>
      <c r="D135" s="9" t="s">
        <v>5984</v>
      </c>
      <c r="E135" s="9" t="s">
        <v>5984</v>
      </c>
      <c r="F135" s="9" t="s">
        <v>5984</v>
      </c>
    </row>
    <row r="136" spans="1:6" x14ac:dyDescent="0.25">
      <c r="A136" t="s">
        <v>5984</v>
      </c>
      <c r="B136" s="9" t="s">
        <v>5984</v>
      </c>
      <c r="C136" s="9" t="s">
        <v>5984</v>
      </c>
      <c r="D136" s="9" t="s">
        <v>5984</v>
      </c>
      <c r="E136" s="9" t="s">
        <v>5984</v>
      </c>
      <c r="F136" s="9" t="s">
        <v>5984</v>
      </c>
    </row>
    <row r="137" spans="1:6" x14ac:dyDescent="0.25">
      <c r="A137" t="s">
        <v>5984</v>
      </c>
      <c r="B137" s="9" t="s">
        <v>5984</v>
      </c>
      <c r="C137" s="9" t="s">
        <v>5984</v>
      </c>
      <c r="D137" s="9" t="s">
        <v>5984</v>
      </c>
      <c r="E137" s="9" t="s">
        <v>5984</v>
      </c>
      <c r="F137" s="9" t="s">
        <v>5984</v>
      </c>
    </row>
    <row r="138" spans="1:6" x14ac:dyDescent="0.25">
      <c r="A138" t="s">
        <v>5984</v>
      </c>
      <c r="B138" s="9" t="s">
        <v>5984</v>
      </c>
      <c r="C138" s="9" t="s">
        <v>5984</v>
      </c>
      <c r="D138" s="9" t="s">
        <v>5984</v>
      </c>
      <c r="E138" s="9" t="s">
        <v>5984</v>
      </c>
      <c r="F138" s="9" t="s">
        <v>5984</v>
      </c>
    </row>
    <row r="139" spans="1:6" x14ac:dyDescent="0.25">
      <c r="A139" t="s">
        <v>5984</v>
      </c>
      <c r="B139" s="9" t="s">
        <v>5984</v>
      </c>
      <c r="C139" s="9" t="s">
        <v>5984</v>
      </c>
      <c r="D139" s="9" t="s">
        <v>5984</v>
      </c>
      <c r="E139" s="9" t="s">
        <v>5984</v>
      </c>
      <c r="F139" s="9" t="s">
        <v>5984</v>
      </c>
    </row>
    <row r="140" spans="1:6" x14ac:dyDescent="0.25">
      <c r="A140" t="s">
        <v>5984</v>
      </c>
      <c r="B140" s="9" t="s">
        <v>5984</v>
      </c>
      <c r="C140" s="9" t="s">
        <v>5984</v>
      </c>
      <c r="D140" s="9" t="s">
        <v>5984</v>
      </c>
      <c r="E140" s="9" t="s">
        <v>5984</v>
      </c>
      <c r="F140" s="9" t="s">
        <v>5984</v>
      </c>
    </row>
    <row r="141" spans="1:6" x14ac:dyDescent="0.25">
      <c r="A141" t="s">
        <v>5984</v>
      </c>
      <c r="B141" s="9" t="s">
        <v>5984</v>
      </c>
      <c r="C141" s="9" t="s">
        <v>5984</v>
      </c>
      <c r="D141" s="9" t="s">
        <v>5984</v>
      </c>
      <c r="E141" s="9" t="s">
        <v>5984</v>
      </c>
      <c r="F141" s="9" t="s">
        <v>5984</v>
      </c>
    </row>
    <row r="142" spans="1:6" x14ac:dyDescent="0.25">
      <c r="A142" t="s">
        <v>5984</v>
      </c>
      <c r="B142" s="9" t="s">
        <v>5984</v>
      </c>
      <c r="C142" s="9" t="s">
        <v>5984</v>
      </c>
      <c r="D142" s="9" t="s">
        <v>5984</v>
      </c>
      <c r="E142" s="9" t="s">
        <v>5984</v>
      </c>
      <c r="F142" s="9" t="s">
        <v>5984</v>
      </c>
    </row>
    <row r="143" spans="1:6" x14ac:dyDescent="0.25">
      <c r="A143" t="s">
        <v>5984</v>
      </c>
      <c r="B143" s="9" t="s">
        <v>5984</v>
      </c>
      <c r="C143" s="9" t="s">
        <v>5984</v>
      </c>
      <c r="D143" s="9" t="s">
        <v>5984</v>
      </c>
      <c r="E143" s="9" t="s">
        <v>5984</v>
      </c>
      <c r="F143" s="9" t="s">
        <v>5984</v>
      </c>
    </row>
    <row r="144" spans="1:6" x14ac:dyDescent="0.25">
      <c r="A144" t="s">
        <v>5984</v>
      </c>
      <c r="B144" s="9" t="s">
        <v>5984</v>
      </c>
      <c r="C144" s="9" t="s">
        <v>5984</v>
      </c>
      <c r="D144" s="9" t="s">
        <v>5984</v>
      </c>
      <c r="E144" s="9" t="s">
        <v>5984</v>
      </c>
      <c r="F144" s="9" t="s">
        <v>5984</v>
      </c>
    </row>
    <row r="145" spans="1:6" x14ac:dyDescent="0.25">
      <c r="A145" t="s">
        <v>5984</v>
      </c>
      <c r="B145" s="9" t="s">
        <v>5984</v>
      </c>
      <c r="C145" s="9" t="s">
        <v>5984</v>
      </c>
      <c r="D145" s="9" t="s">
        <v>5984</v>
      </c>
      <c r="E145" s="9" t="s">
        <v>5984</v>
      </c>
      <c r="F145" s="9" t="s">
        <v>5984</v>
      </c>
    </row>
    <row r="146" spans="1:6" x14ac:dyDescent="0.25">
      <c r="A146" t="s">
        <v>5984</v>
      </c>
      <c r="B146" s="9" t="s">
        <v>5984</v>
      </c>
      <c r="C146" s="9" t="s">
        <v>5984</v>
      </c>
      <c r="D146" s="9" t="s">
        <v>5984</v>
      </c>
      <c r="E146" s="9" t="s">
        <v>5984</v>
      </c>
      <c r="F146" s="9" t="s">
        <v>5984</v>
      </c>
    </row>
    <row r="147" spans="1:6" x14ac:dyDescent="0.25">
      <c r="A147" t="s">
        <v>5984</v>
      </c>
      <c r="B147" s="9" t="s">
        <v>5984</v>
      </c>
      <c r="C147" s="9" t="s">
        <v>5984</v>
      </c>
      <c r="D147" s="9" t="s">
        <v>5984</v>
      </c>
      <c r="E147" s="9" t="s">
        <v>5984</v>
      </c>
      <c r="F147" s="9" t="s">
        <v>5984</v>
      </c>
    </row>
    <row r="148" spans="1:6" x14ac:dyDescent="0.25">
      <c r="A148" t="s">
        <v>5984</v>
      </c>
      <c r="B148" s="9" t="s">
        <v>5984</v>
      </c>
      <c r="C148" s="9" t="s">
        <v>5984</v>
      </c>
      <c r="D148" s="9" t="s">
        <v>5984</v>
      </c>
      <c r="E148" s="9" t="s">
        <v>5984</v>
      </c>
      <c r="F148" s="9" t="s">
        <v>5984</v>
      </c>
    </row>
    <row r="149" spans="1:6" x14ac:dyDescent="0.25">
      <c r="A149" t="s">
        <v>5984</v>
      </c>
      <c r="B149" s="9" t="s">
        <v>5984</v>
      </c>
      <c r="C149" s="9" t="s">
        <v>5984</v>
      </c>
      <c r="D149" s="9" t="s">
        <v>5984</v>
      </c>
      <c r="E149" s="9" t="s">
        <v>5984</v>
      </c>
      <c r="F149" s="9" t="s">
        <v>5984</v>
      </c>
    </row>
    <row r="150" spans="1:6" x14ac:dyDescent="0.25">
      <c r="A150" t="s">
        <v>5984</v>
      </c>
      <c r="B150" s="9" t="s">
        <v>5984</v>
      </c>
      <c r="C150" s="9" t="s">
        <v>5984</v>
      </c>
      <c r="D150" s="9" t="s">
        <v>5984</v>
      </c>
      <c r="E150" s="9" t="s">
        <v>5984</v>
      </c>
      <c r="F150" s="9" t="s">
        <v>5984</v>
      </c>
    </row>
    <row r="151" spans="1:6" x14ac:dyDescent="0.25">
      <c r="A151" t="s">
        <v>5984</v>
      </c>
      <c r="B151" s="9" t="s">
        <v>5984</v>
      </c>
      <c r="C151" s="9" t="s">
        <v>5984</v>
      </c>
      <c r="D151" s="9" t="s">
        <v>5984</v>
      </c>
      <c r="E151" s="9" t="s">
        <v>5984</v>
      </c>
      <c r="F151" s="9" t="s">
        <v>5984</v>
      </c>
    </row>
    <row r="152" spans="1:6" x14ac:dyDescent="0.25">
      <c r="A152" t="s">
        <v>5984</v>
      </c>
      <c r="B152" s="9" t="s">
        <v>5984</v>
      </c>
      <c r="C152" s="9" t="s">
        <v>5984</v>
      </c>
      <c r="D152" s="9" t="s">
        <v>5984</v>
      </c>
      <c r="E152" s="9" t="s">
        <v>5984</v>
      </c>
      <c r="F152" s="9" t="s">
        <v>5984</v>
      </c>
    </row>
    <row r="153" spans="1:6" x14ac:dyDescent="0.25">
      <c r="A153" t="s">
        <v>5984</v>
      </c>
      <c r="B153" s="9" t="s">
        <v>5984</v>
      </c>
      <c r="C153" s="9" t="s">
        <v>5984</v>
      </c>
      <c r="D153" s="9" t="s">
        <v>5984</v>
      </c>
      <c r="E153" s="9" t="s">
        <v>5984</v>
      </c>
      <c r="F153" s="9" t="s">
        <v>5984</v>
      </c>
    </row>
    <row r="154" spans="1:6" x14ac:dyDescent="0.25">
      <c r="A154" t="s">
        <v>5984</v>
      </c>
      <c r="B154" s="9" t="s">
        <v>5984</v>
      </c>
      <c r="C154" s="9" t="s">
        <v>5984</v>
      </c>
      <c r="D154" s="9" t="s">
        <v>5984</v>
      </c>
      <c r="E154" s="9" t="s">
        <v>5984</v>
      </c>
      <c r="F154" s="9" t="s">
        <v>5984</v>
      </c>
    </row>
    <row r="155" spans="1:6" x14ac:dyDescent="0.25">
      <c r="A155" t="s">
        <v>5984</v>
      </c>
      <c r="B155" s="9" t="s">
        <v>5984</v>
      </c>
      <c r="C155" s="9" t="s">
        <v>5984</v>
      </c>
      <c r="D155" s="9" t="s">
        <v>5984</v>
      </c>
      <c r="E155" s="9" t="s">
        <v>5984</v>
      </c>
      <c r="F155" s="9" t="s">
        <v>5984</v>
      </c>
    </row>
    <row r="156" spans="1:6" x14ac:dyDescent="0.25">
      <c r="A156" t="s">
        <v>5984</v>
      </c>
      <c r="B156" s="9" t="s">
        <v>5984</v>
      </c>
      <c r="C156" s="9" t="s">
        <v>5984</v>
      </c>
      <c r="D156" s="9" t="s">
        <v>5984</v>
      </c>
      <c r="E156" s="9" t="s">
        <v>5984</v>
      </c>
      <c r="F156" s="9" t="s">
        <v>5984</v>
      </c>
    </row>
    <row r="157" spans="1:6" x14ac:dyDescent="0.25">
      <c r="A157" t="s">
        <v>5984</v>
      </c>
      <c r="B157" s="9" t="s">
        <v>5984</v>
      </c>
      <c r="C157" s="9" t="s">
        <v>5984</v>
      </c>
      <c r="D157" s="9" t="s">
        <v>5984</v>
      </c>
      <c r="E157" s="9" t="s">
        <v>5984</v>
      </c>
      <c r="F157" s="9" t="s">
        <v>5984</v>
      </c>
    </row>
    <row r="158" spans="1:6" x14ac:dyDescent="0.25">
      <c r="A158" t="s">
        <v>5984</v>
      </c>
      <c r="B158" s="9" t="s">
        <v>5984</v>
      </c>
      <c r="C158" s="9" t="s">
        <v>5984</v>
      </c>
      <c r="D158" s="9" t="s">
        <v>5984</v>
      </c>
      <c r="E158" s="9" t="s">
        <v>5984</v>
      </c>
      <c r="F158" s="9" t="s">
        <v>5984</v>
      </c>
    </row>
    <row r="159" spans="1:6" x14ac:dyDescent="0.25">
      <c r="A159" t="s">
        <v>5984</v>
      </c>
      <c r="B159" s="9" t="s">
        <v>5984</v>
      </c>
      <c r="C159" s="9" t="s">
        <v>5984</v>
      </c>
      <c r="D159" s="9" t="s">
        <v>5984</v>
      </c>
      <c r="E159" s="9" t="s">
        <v>5984</v>
      </c>
      <c r="F159" s="9" t="s">
        <v>5984</v>
      </c>
    </row>
    <row r="160" spans="1:6" x14ac:dyDescent="0.25">
      <c r="A160" t="s">
        <v>5984</v>
      </c>
      <c r="B160" s="9" t="s">
        <v>5984</v>
      </c>
      <c r="C160" s="9" t="s">
        <v>5984</v>
      </c>
      <c r="D160" s="9" t="s">
        <v>5984</v>
      </c>
      <c r="E160" s="9" t="s">
        <v>5984</v>
      </c>
      <c r="F160" s="9" t="s">
        <v>5984</v>
      </c>
    </row>
    <row r="161" spans="1:6" x14ac:dyDescent="0.25">
      <c r="A161" t="s">
        <v>5984</v>
      </c>
      <c r="B161" s="9" t="s">
        <v>5984</v>
      </c>
      <c r="C161" s="9" t="s">
        <v>5984</v>
      </c>
      <c r="D161" s="9" t="s">
        <v>5984</v>
      </c>
      <c r="E161" s="9" t="s">
        <v>5984</v>
      </c>
      <c r="F161" s="9" t="s">
        <v>5984</v>
      </c>
    </row>
    <row r="162" spans="1:6" x14ac:dyDescent="0.25">
      <c r="A162" t="s">
        <v>5984</v>
      </c>
      <c r="B162" s="9" t="s">
        <v>5984</v>
      </c>
      <c r="C162" s="9" t="s">
        <v>5984</v>
      </c>
      <c r="D162" s="9" t="s">
        <v>5984</v>
      </c>
      <c r="E162" s="9" t="s">
        <v>5984</v>
      </c>
      <c r="F162" s="9" t="s">
        <v>5984</v>
      </c>
    </row>
    <row r="163" spans="1:6" x14ac:dyDescent="0.25">
      <c r="A163" t="s">
        <v>5984</v>
      </c>
      <c r="B163" s="9" t="s">
        <v>5984</v>
      </c>
      <c r="C163" s="9" t="s">
        <v>5984</v>
      </c>
      <c r="D163" s="9" t="s">
        <v>5984</v>
      </c>
      <c r="E163" s="9" t="s">
        <v>5984</v>
      </c>
      <c r="F163" s="9" t="s">
        <v>5984</v>
      </c>
    </row>
    <row r="164" spans="1:6" x14ac:dyDescent="0.25">
      <c r="A164" t="s">
        <v>5984</v>
      </c>
      <c r="B164" s="9" t="s">
        <v>5984</v>
      </c>
      <c r="C164" s="9" t="s">
        <v>5984</v>
      </c>
      <c r="D164" s="9" t="s">
        <v>5984</v>
      </c>
      <c r="E164" s="9" t="s">
        <v>5984</v>
      </c>
      <c r="F164" s="9" t="s">
        <v>5984</v>
      </c>
    </row>
    <row r="165" spans="1:6" x14ac:dyDescent="0.25">
      <c r="A165" t="s">
        <v>5984</v>
      </c>
      <c r="B165" s="9" t="s">
        <v>5984</v>
      </c>
      <c r="C165" s="9" t="s">
        <v>5984</v>
      </c>
      <c r="D165" s="9" t="s">
        <v>5984</v>
      </c>
      <c r="E165" s="9" t="s">
        <v>5984</v>
      </c>
      <c r="F165" s="9" t="s">
        <v>5984</v>
      </c>
    </row>
    <row r="166" spans="1:6" x14ac:dyDescent="0.25">
      <c r="A166" t="s">
        <v>5984</v>
      </c>
      <c r="B166" s="9" t="s">
        <v>5984</v>
      </c>
      <c r="C166" s="9" t="s">
        <v>5984</v>
      </c>
      <c r="D166" s="9" t="s">
        <v>5984</v>
      </c>
      <c r="E166" s="9" t="s">
        <v>5984</v>
      </c>
      <c r="F166" s="9" t="s">
        <v>5984</v>
      </c>
    </row>
    <row r="167" spans="1:6" x14ac:dyDescent="0.25">
      <c r="A167" t="s">
        <v>5984</v>
      </c>
      <c r="B167" s="9" t="s">
        <v>5984</v>
      </c>
      <c r="C167" s="9" t="s">
        <v>5984</v>
      </c>
      <c r="D167" s="9" t="s">
        <v>5984</v>
      </c>
      <c r="E167" s="9" t="s">
        <v>5984</v>
      </c>
      <c r="F167" s="9" t="s">
        <v>5984</v>
      </c>
    </row>
    <row r="168" spans="1:6" x14ac:dyDescent="0.25">
      <c r="A168" t="s">
        <v>5984</v>
      </c>
      <c r="B168" s="9" t="s">
        <v>5984</v>
      </c>
      <c r="C168" s="9" t="s">
        <v>5984</v>
      </c>
      <c r="D168" s="9" t="s">
        <v>5984</v>
      </c>
      <c r="E168" s="9" t="s">
        <v>5984</v>
      </c>
      <c r="F168" s="9" t="s">
        <v>5984</v>
      </c>
    </row>
    <row r="169" spans="1:6" x14ac:dyDescent="0.25">
      <c r="A169" t="s">
        <v>5984</v>
      </c>
      <c r="B169" s="9" t="s">
        <v>5984</v>
      </c>
      <c r="C169" s="9" t="s">
        <v>5984</v>
      </c>
      <c r="D169" s="9" t="s">
        <v>5984</v>
      </c>
      <c r="E169" s="9" t="s">
        <v>5984</v>
      </c>
      <c r="F169" s="9" t="s">
        <v>5984</v>
      </c>
    </row>
    <row r="170" spans="1:6" x14ac:dyDescent="0.25">
      <c r="A170" t="s">
        <v>5984</v>
      </c>
      <c r="B170" s="9" t="s">
        <v>5984</v>
      </c>
      <c r="C170" s="9" t="s">
        <v>5984</v>
      </c>
      <c r="D170" s="9" t="s">
        <v>5984</v>
      </c>
      <c r="E170" s="9" t="s">
        <v>5984</v>
      </c>
      <c r="F170" s="9" t="s">
        <v>5984</v>
      </c>
    </row>
    <row r="171" spans="1:6" x14ac:dyDescent="0.25">
      <c r="A171" t="s">
        <v>5984</v>
      </c>
      <c r="B171" s="9" t="s">
        <v>5984</v>
      </c>
      <c r="C171" s="9" t="s">
        <v>5984</v>
      </c>
      <c r="D171" s="9" t="s">
        <v>5984</v>
      </c>
      <c r="E171" s="9" t="s">
        <v>5984</v>
      </c>
      <c r="F171" s="9" t="s">
        <v>5984</v>
      </c>
    </row>
    <row r="172" spans="1:6" x14ac:dyDescent="0.25">
      <c r="A172" t="s">
        <v>5984</v>
      </c>
      <c r="B172" s="9" t="s">
        <v>5984</v>
      </c>
      <c r="C172" s="9" t="s">
        <v>5984</v>
      </c>
      <c r="D172" s="9" t="s">
        <v>5984</v>
      </c>
      <c r="E172" s="9" t="s">
        <v>5984</v>
      </c>
      <c r="F172" s="9" t="s">
        <v>5984</v>
      </c>
    </row>
    <row r="173" spans="1:6" x14ac:dyDescent="0.25">
      <c r="A173" t="s">
        <v>5984</v>
      </c>
      <c r="B173" s="9" t="s">
        <v>5984</v>
      </c>
      <c r="C173" s="9" t="s">
        <v>5984</v>
      </c>
      <c r="D173" s="9" t="s">
        <v>5984</v>
      </c>
      <c r="E173" s="9" t="s">
        <v>5984</v>
      </c>
      <c r="F173" s="9" t="s">
        <v>5984</v>
      </c>
    </row>
    <row r="174" spans="1:6" x14ac:dyDescent="0.25">
      <c r="A174" t="s">
        <v>5984</v>
      </c>
      <c r="B174" s="9" t="s">
        <v>5984</v>
      </c>
      <c r="C174" s="9" t="s">
        <v>5984</v>
      </c>
      <c r="D174" s="9" t="s">
        <v>5984</v>
      </c>
      <c r="E174" s="9" t="s">
        <v>5984</v>
      </c>
      <c r="F174" s="9" t="s">
        <v>5984</v>
      </c>
    </row>
    <row r="175" spans="1:6" x14ac:dyDescent="0.25">
      <c r="A175" t="s">
        <v>5984</v>
      </c>
      <c r="B175" s="9" t="s">
        <v>5984</v>
      </c>
      <c r="C175" s="9" t="s">
        <v>5984</v>
      </c>
      <c r="D175" s="9" t="s">
        <v>5984</v>
      </c>
      <c r="E175" s="9" t="s">
        <v>5984</v>
      </c>
      <c r="F175" s="9" t="s">
        <v>5984</v>
      </c>
    </row>
    <row r="176" spans="1:6" x14ac:dyDescent="0.25">
      <c r="A176" t="s">
        <v>5984</v>
      </c>
      <c r="B176" s="9" t="s">
        <v>5984</v>
      </c>
      <c r="C176" s="9" t="s">
        <v>5984</v>
      </c>
      <c r="D176" s="9" t="s">
        <v>5984</v>
      </c>
      <c r="E176" s="9" t="s">
        <v>5984</v>
      </c>
      <c r="F176" s="9" t="s">
        <v>5984</v>
      </c>
    </row>
    <row r="177" spans="1:6" x14ac:dyDescent="0.25">
      <c r="A177" t="s">
        <v>5984</v>
      </c>
      <c r="B177" s="9" t="s">
        <v>5984</v>
      </c>
      <c r="C177" s="9" t="s">
        <v>5984</v>
      </c>
      <c r="D177" s="9" t="s">
        <v>5984</v>
      </c>
      <c r="E177" s="9" t="s">
        <v>5984</v>
      </c>
      <c r="F177" s="9" t="s">
        <v>5984</v>
      </c>
    </row>
    <row r="178" spans="1:6" x14ac:dyDescent="0.25">
      <c r="A178" t="s">
        <v>5984</v>
      </c>
      <c r="B178" s="9" t="s">
        <v>5984</v>
      </c>
      <c r="C178" s="9" t="s">
        <v>5984</v>
      </c>
      <c r="D178" s="9" t="s">
        <v>5984</v>
      </c>
      <c r="E178" s="9" t="s">
        <v>5984</v>
      </c>
      <c r="F178" s="9" t="s">
        <v>5984</v>
      </c>
    </row>
    <row r="179" spans="1:6" x14ac:dyDescent="0.25">
      <c r="A179" t="s">
        <v>5984</v>
      </c>
      <c r="B179" s="9" t="s">
        <v>5984</v>
      </c>
      <c r="C179" s="9" t="s">
        <v>5984</v>
      </c>
      <c r="D179" s="9" t="s">
        <v>5984</v>
      </c>
      <c r="E179" s="9" t="s">
        <v>5984</v>
      </c>
      <c r="F179" s="9" t="s">
        <v>5984</v>
      </c>
    </row>
    <row r="180" spans="1:6" x14ac:dyDescent="0.25">
      <c r="A180" t="s">
        <v>5984</v>
      </c>
      <c r="B180" s="9" t="s">
        <v>5984</v>
      </c>
      <c r="C180" s="9" t="s">
        <v>5984</v>
      </c>
      <c r="D180" s="9" t="s">
        <v>5984</v>
      </c>
      <c r="E180" s="9" t="s">
        <v>5984</v>
      </c>
      <c r="F180" s="9" t="s">
        <v>5984</v>
      </c>
    </row>
    <row r="181" spans="1:6" x14ac:dyDescent="0.25">
      <c r="A181" t="s">
        <v>5984</v>
      </c>
      <c r="B181" s="9" t="s">
        <v>5984</v>
      </c>
      <c r="C181" s="9" t="s">
        <v>5984</v>
      </c>
      <c r="D181" s="9" t="s">
        <v>5984</v>
      </c>
      <c r="E181" s="9" t="s">
        <v>5984</v>
      </c>
      <c r="F181" s="9" t="s">
        <v>5984</v>
      </c>
    </row>
    <row r="182" spans="1:6" x14ac:dyDescent="0.25">
      <c r="A182" t="s">
        <v>5984</v>
      </c>
      <c r="B182" s="9" t="s">
        <v>5984</v>
      </c>
      <c r="C182" s="9" t="s">
        <v>5984</v>
      </c>
      <c r="D182" s="9" t="s">
        <v>5984</v>
      </c>
      <c r="E182" s="9" t="s">
        <v>5984</v>
      </c>
      <c r="F182" s="9" t="s">
        <v>5984</v>
      </c>
    </row>
    <row r="183" spans="1:6" x14ac:dyDescent="0.25">
      <c r="A183" t="s">
        <v>5984</v>
      </c>
      <c r="B183" s="9" t="s">
        <v>5984</v>
      </c>
      <c r="C183" s="9" t="s">
        <v>5984</v>
      </c>
      <c r="D183" s="9" t="s">
        <v>5984</v>
      </c>
      <c r="E183" s="9" t="s">
        <v>5984</v>
      </c>
      <c r="F183" s="9" t="s">
        <v>5984</v>
      </c>
    </row>
    <row r="184" spans="1:6" x14ac:dyDescent="0.25">
      <c r="A184" t="s">
        <v>5984</v>
      </c>
      <c r="B184" s="9" t="s">
        <v>5984</v>
      </c>
      <c r="C184" s="9" t="s">
        <v>5984</v>
      </c>
      <c r="D184" s="9" t="s">
        <v>5984</v>
      </c>
      <c r="E184" s="9" t="s">
        <v>5984</v>
      </c>
      <c r="F184" s="9" t="s">
        <v>5984</v>
      </c>
    </row>
    <row r="185" spans="1:6" x14ac:dyDescent="0.25">
      <c r="A185" t="s">
        <v>5984</v>
      </c>
      <c r="B185" s="9" t="s">
        <v>5984</v>
      </c>
      <c r="C185" s="9" t="s">
        <v>5984</v>
      </c>
      <c r="D185" s="9" t="s">
        <v>5984</v>
      </c>
      <c r="E185" s="9" t="s">
        <v>5984</v>
      </c>
      <c r="F185" s="9" t="s">
        <v>5984</v>
      </c>
    </row>
    <row r="186" spans="1:6" x14ac:dyDescent="0.25">
      <c r="A186" t="s">
        <v>5984</v>
      </c>
      <c r="B186" s="9" t="s">
        <v>5984</v>
      </c>
      <c r="C186" s="9" t="s">
        <v>5984</v>
      </c>
      <c r="D186" s="9" t="s">
        <v>5984</v>
      </c>
      <c r="E186" s="9" t="s">
        <v>5984</v>
      </c>
      <c r="F186" s="9" t="s">
        <v>5984</v>
      </c>
    </row>
    <row r="187" spans="1:6" x14ac:dyDescent="0.25">
      <c r="A187" t="s">
        <v>5984</v>
      </c>
      <c r="B187" s="9" t="s">
        <v>5984</v>
      </c>
      <c r="C187" s="9" t="s">
        <v>5984</v>
      </c>
      <c r="D187" s="9" t="s">
        <v>5984</v>
      </c>
      <c r="E187" s="9" t="s">
        <v>5984</v>
      </c>
      <c r="F187" s="9" t="s">
        <v>5984</v>
      </c>
    </row>
    <row r="188" spans="1:6" x14ac:dyDescent="0.25">
      <c r="A188" t="s">
        <v>5984</v>
      </c>
      <c r="B188" s="9" t="s">
        <v>5984</v>
      </c>
      <c r="C188" s="9" t="s">
        <v>5984</v>
      </c>
      <c r="D188" s="9" t="s">
        <v>5984</v>
      </c>
      <c r="E188" s="9" t="s">
        <v>5984</v>
      </c>
      <c r="F188" s="9" t="s">
        <v>5984</v>
      </c>
    </row>
    <row r="189" spans="1:6" x14ac:dyDescent="0.25">
      <c r="A189" t="s">
        <v>5984</v>
      </c>
      <c r="B189" s="9" t="s">
        <v>5984</v>
      </c>
      <c r="C189" s="9" t="s">
        <v>5984</v>
      </c>
      <c r="D189" s="9" t="s">
        <v>5984</v>
      </c>
      <c r="E189" s="9" t="s">
        <v>5984</v>
      </c>
      <c r="F189" s="9" t="s">
        <v>5984</v>
      </c>
    </row>
    <row r="190" spans="1:6" x14ac:dyDescent="0.25">
      <c r="A190" t="s">
        <v>5984</v>
      </c>
      <c r="B190" s="9" t="s">
        <v>5984</v>
      </c>
      <c r="C190" s="9" t="s">
        <v>5984</v>
      </c>
      <c r="D190" s="9" t="s">
        <v>5984</v>
      </c>
      <c r="E190" s="9" t="s">
        <v>5984</v>
      </c>
      <c r="F190" s="9" t="s">
        <v>5984</v>
      </c>
    </row>
    <row r="191" spans="1:6" x14ac:dyDescent="0.25">
      <c r="A191" t="s">
        <v>5984</v>
      </c>
      <c r="B191" s="9" t="s">
        <v>5984</v>
      </c>
      <c r="C191" s="9" t="s">
        <v>5984</v>
      </c>
      <c r="D191" s="9" t="s">
        <v>5984</v>
      </c>
      <c r="E191" s="9" t="s">
        <v>5984</v>
      </c>
      <c r="F191" s="9" t="s">
        <v>5984</v>
      </c>
    </row>
    <row r="192" spans="1:6" x14ac:dyDescent="0.25">
      <c r="A192" t="s">
        <v>5984</v>
      </c>
      <c r="B192" s="9" t="s">
        <v>5984</v>
      </c>
      <c r="C192" s="9" t="s">
        <v>5984</v>
      </c>
      <c r="D192" s="9" t="s">
        <v>5984</v>
      </c>
      <c r="E192" s="9" t="s">
        <v>5984</v>
      </c>
      <c r="F192" s="9" t="s">
        <v>5984</v>
      </c>
    </row>
    <row r="193" spans="1:6" x14ac:dyDescent="0.25">
      <c r="A193" t="s">
        <v>5984</v>
      </c>
      <c r="B193" s="9" t="s">
        <v>5984</v>
      </c>
      <c r="C193" s="9" t="s">
        <v>5984</v>
      </c>
      <c r="D193" s="9" t="s">
        <v>5984</v>
      </c>
      <c r="E193" s="9" t="s">
        <v>5984</v>
      </c>
      <c r="F193" s="9" t="s">
        <v>5984</v>
      </c>
    </row>
    <row r="194" spans="1:6" x14ac:dyDescent="0.25">
      <c r="A194" t="s">
        <v>5984</v>
      </c>
      <c r="B194" s="9" t="s">
        <v>5984</v>
      </c>
      <c r="C194" s="9" t="s">
        <v>5984</v>
      </c>
      <c r="D194" s="9" t="s">
        <v>5984</v>
      </c>
      <c r="E194" s="9" t="s">
        <v>5984</v>
      </c>
      <c r="F194" s="9" t="s">
        <v>5984</v>
      </c>
    </row>
    <row r="195" spans="1:6" x14ac:dyDescent="0.25">
      <c r="A195" t="s">
        <v>5984</v>
      </c>
      <c r="B195" s="9" t="s">
        <v>5984</v>
      </c>
      <c r="C195" s="9" t="s">
        <v>5984</v>
      </c>
      <c r="D195" s="9" t="s">
        <v>5984</v>
      </c>
      <c r="E195" s="9" t="s">
        <v>5984</v>
      </c>
      <c r="F195" s="9" t="s">
        <v>5984</v>
      </c>
    </row>
    <row r="196" spans="1:6" x14ac:dyDescent="0.25">
      <c r="A196" t="s">
        <v>5984</v>
      </c>
      <c r="B196" s="9" t="s">
        <v>5984</v>
      </c>
      <c r="C196" s="9" t="s">
        <v>5984</v>
      </c>
      <c r="D196" s="9" t="s">
        <v>5984</v>
      </c>
      <c r="E196" s="9" t="s">
        <v>5984</v>
      </c>
      <c r="F196" s="9" t="s">
        <v>5984</v>
      </c>
    </row>
    <row r="197" spans="1:6" x14ac:dyDescent="0.25">
      <c r="A197" t="s">
        <v>5984</v>
      </c>
      <c r="B197" s="9" t="s">
        <v>5984</v>
      </c>
      <c r="C197" s="9" t="s">
        <v>5984</v>
      </c>
      <c r="D197" s="9" t="s">
        <v>5984</v>
      </c>
      <c r="E197" s="9" t="s">
        <v>5984</v>
      </c>
      <c r="F197" s="9" t="s">
        <v>5984</v>
      </c>
    </row>
    <row r="198" spans="1:6" x14ac:dyDescent="0.25">
      <c r="A198" t="s">
        <v>5984</v>
      </c>
      <c r="B198" s="9" t="s">
        <v>5984</v>
      </c>
      <c r="C198" s="9" t="s">
        <v>5984</v>
      </c>
      <c r="D198" s="9" t="s">
        <v>5984</v>
      </c>
      <c r="E198" s="9" t="s">
        <v>5984</v>
      </c>
      <c r="F198" s="9" t="s">
        <v>5984</v>
      </c>
    </row>
    <row r="199" spans="1:6" x14ac:dyDescent="0.25">
      <c r="A199" t="s">
        <v>5984</v>
      </c>
      <c r="B199" s="9" t="s">
        <v>5984</v>
      </c>
      <c r="C199" s="9" t="s">
        <v>5984</v>
      </c>
      <c r="D199" s="9" t="s">
        <v>5984</v>
      </c>
      <c r="E199" s="9" t="s">
        <v>5984</v>
      </c>
      <c r="F199" s="9" t="s">
        <v>5984</v>
      </c>
    </row>
    <row r="200" spans="1:6" x14ac:dyDescent="0.25">
      <c r="A200" t="s">
        <v>5984</v>
      </c>
      <c r="B200" s="9" t="s">
        <v>5984</v>
      </c>
      <c r="C200" s="9" t="s">
        <v>5984</v>
      </c>
      <c r="D200" s="9" t="s">
        <v>5984</v>
      </c>
      <c r="E200" s="9" t="s">
        <v>5984</v>
      </c>
      <c r="F200" s="9" t="s">
        <v>5984</v>
      </c>
    </row>
    <row r="201" spans="1:6" x14ac:dyDescent="0.25">
      <c r="A201" t="s">
        <v>5984</v>
      </c>
      <c r="B201" s="9" t="s">
        <v>5984</v>
      </c>
      <c r="C201" s="9" t="s">
        <v>5984</v>
      </c>
      <c r="D201" s="9" t="s">
        <v>5984</v>
      </c>
      <c r="E201" s="9" t="s">
        <v>5984</v>
      </c>
      <c r="F201" s="9" t="s">
        <v>5984</v>
      </c>
    </row>
    <row r="202" spans="1:6" x14ac:dyDescent="0.25">
      <c r="A202" t="s">
        <v>5984</v>
      </c>
      <c r="B202" s="9" t="s">
        <v>5984</v>
      </c>
      <c r="C202" s="9" t="s">
        <v>5984</v>
      </c>
      <c r="D202" s="9" t="s">
        <v>5984</v>
      </c>
      <c r="E202" s="9" t="s">
        <v>5984</v>
      </c>
      <c r="F202" s="9" t="s">
        <v>5984</v>
      </c>
    </row>
    <row r="203" spans="1:6" x14ac:dyDescent="0.25">
      <c r="A203" t="s">
        <v>5984</v>
      </c>
      <c r="B203" s="9" t="s">
        <v>5984</v>
      </c>
      <c r="C203" s="9" t="s">
        <v>5984</v>
      </c>
      <c r="D203" s="9" t="s">
        <v>5984</v>
      </c>
      <c r="E203" s="9" t="s">
        <v>5984</v>
      </c>
      <c r="F203" s="9" t="s">
        <v>5984</v>
      </c>
    </row>
    <row r="204" spans="1:6" x14ac:dyDescent="0.25">
      <c r="A204" t="s">
        <v>5984</v>
      </c>
      <c r="B204" s="9" t="s">
        <v>5984</v>
      </c>
      <c r="C204" s="9" t="s">
        <v>5984</v>
      </c>
      <c r="D204" s="9" t="s">
        <v>5984</v>
      </c>
      <c r="E204" s="9" t="s">
        <v>5984</v>
      </c>
      <c r="F204" s="9" t="s">
        <v>5984</v>
      </c>
    </row>
    <row r="205" spans="1:6" x14ac:dyDescent="0.25">
      <c r="A205" t="s">
        <v>5984</v>
      </c>
      <c r="B205" s="9" t="s">
        <v>5984</v>
      </c>
      <c r="C205" s="9" t="s">
        <v>5984</v>
      </c>
      <c r="D205" s="9" t="s">
        <v>5984</v>
      </c>
      <c r="E205" s="9" t="s">
        <v>5984</v>
      </c>
      <c r="F205" s="9" t="s">
        <v>5984</v>
      </c>
    </row>
    <row r="206" spans="1:6" x14ac:dyDescent="0.25">
      <c r="A206" t="s">
        <v>5984</v>
      </c>
      <c r="B206" s="9" t="s">
        <v>5984</v>
      </c>
      <c r="C206" s="9" t="s">
        <v>5984</v>
      </c>
      <c r="D206" s="9" t="s">
        <v>5984</v>
      </c>
      <c r="E206" s="9" t="s">
        <v>5984</v>
      </c>
      <c r="F206" s="9" t="s">
        <v>5984</v>
      </c>
    </row>
    <row r="207" spans="1:6" x14ac:dyDescent="0.25">
      <c r="A207" t="s">
        <v>5984</v>
      </c>
      <c r="B207" s="9" t="s">
        <v>5984</v>
      </c>
      <c r="C207" s="9" t="s">
        <v>5984</v>
      </c>
      <c r="D207" s="9" t="s">
        <v>5984</v>
      </c>
      <c r="E207" s="9" t="s">
        <v>5984</v>
      </c>
      <c r="F207" s="9" t="s">
        <v>5984</v>
      </c>
    </row>
    <row r="208" spans="1:6" x14ac:dyDescent="0.25">
      <c r="A208" t="s">
        <v>5984</v>
      </c>
      <c r="B208" s="9" t="s">
        <v>5984</v>
      </c>
      <c r="C208" s="9" t="s">
        <v>5984</v>
      </c>
      <c r="D208" s="9" t="s">
        <v>5984</v>
      </c>
      <c r="E208" s="9" t="s">
        <v>5984</v>
      </c>
      <c r="F208" s="9" t="s">
        <v>5984</v>
      </c>
    </row>
    <row r="209" spans="1:6" x14ac:dyDescent="0.25">
      <c r="A209" t="s">
        <v>5984</v>
      </c>
      <c r="B209" s="9" t="s">
        <v>5984</v>
      </c>
      <c r="C209" s="9" t="s">
        <v>5984</v>
      </c>
      <c r="D209" s="9" t="s">
        <v>5984</v>
      </c>
      <c r="E209" s="9" t="s">
        <v>5984</v>
      </c>
      <c r="F209" s="9" t="s">
        <v>5984</v>
      </c>
    </row>
    <row r="210" spans="1:6" x14ac:dyDescent="0.25">
      <c r="A210" t="s">
        <v>5984</v>
      </c>
      <c r="B210" s="9" t="s">
        <v>5984</v>
      </c>
      <c r="C210" s="9" t="s">
        <v>5984</v>
      </c>
      <c r="D210" s="9" t="s">
        <v>5984</v>
      </c>
      <c r="E210" s="9" t="s">
        <v>5984</v>
      </c>
      <c r="F210" s="9" t="s">
        <v>5984</v>
      </c>
    </row>
    <row r="211" spans="1:6" x14ac:dyDescent="0.25">
      <c r="A211" t="s">
        <v>5984</v>
      </c>
      <c r="B211" s="9" t="s">
        <v>5984</v>
      </c>
      <c r="C211" s="9" t="s">
        <v>5984</v>
      </c>
      <c r="D211" s="9" t="s">
        <v>5984</v>
      </c>
      <c r="E211" s="9" t="s">
        <v>5984</v>
      </c>
      <c r="F211" s="9" t="s">
        <v>5984</v>
      </c>
    </row>
    <row r="212" spans="1:6" x14ac:dyDescent="0.25">
      <c r="A212" t="s">
        <v>5984</v>
      </c>
      <c r="B212" s="9" t="s">
        <v>5984</v>
      </c>
      <c r="C212" s="9" t="s">
        <v>5984</v>
      </c>
      <c r="D212" s="9" t="s">
        <v>5984</v>
      </c>
      <c r="E212" s="9" t="s">
        <v>5984</v>
      </c>
      <c r="F212" s="9" t="s">
        <v>5984</v>
      </c>
    </row>
    <row r="213" spans="1:6" x14ac:dyDescent="0.25">
      <c r="A213" t="s">
        <v>5984</v>
      </c>
      <c r="B213" s="9" t="s">
        <v>5984</v>
      </c>
      <c r="C213" s="9" t="s">
        <v>5984</v>
      </c>
      <c r="D213" s="9" t="s">
        <v>5984</v>
      </c>
      <c r="E213" s="9" t="s">
        <v>5984</v>
      </c>
      <c r="F213" s="9" t="s">
        <v>5984</v>
      </c>
    </row>
    <row r="214" spans="1:6" x14ac:dyDescent="0.25">
      <c r="A214" t="s">
        <v>5984</v>
      </c>
      <c r="B214" s="9" t="s">
        <v>5984</v>
      </c>
      <c r="C214" s="9" t="s">
        <v>5984</v>
      </c>
      <c r="D214" s="9" t="s">
        <v>5984</v>
      </c>
      <c r="E214" s="9" t="s">
        <v>5984</v>
      </c>
      <c r="F214" s="9" t="s">
        <v>5984</v>
      </c>
    </row>
    <row r="215" spans="1:6" x14ac:dyDescent="0.25">
      <c r="A215" t="s">
        <v>5984</v>
      </c>
      <c r="B215" s="9" t="s">
        <v>5984</v>
      </c>
      <c r="C215" s="9" t="s">
        <v>5984</v>
      </c>
      <c r="D215" s="9" t="s">
        <v>5984</v>
      </c>
      <c r="E215" s="9" t="s">
        <v>5984</v>
      </c>
      <c r="F215" s="9" t="s">
        <v>5984</v>
      </c>
    </row>
    <row r="216" spans="1:6" x14ac:dyDescent="0.25">
      <c r="A216" t="s">
        <v>5984</v>
      </c>
      <c r="B216" s="9" t="s">
        <v>5984</v>
      </c>
      <c r="C216" s="9" t="s">
        <v>5984</v>
      </c>
      <c r="D216" s="9" t="s">
        <v>5984</v>
      </c>
      <c r="E216" s="9" t="s">
        <v>5984</v>
      </c>
      <c r="F216" s="9" t="s">
        <v>5984</v>
      </c>
    </row>
    <row r="217" spans="1:6" x14ac:dyDescent="0.25">
      <c r="A217" t="s">
        <v>5984</v>
      </c>
      <c r="B217" s="9" t="s">
        <v>5984</v>
      </c>
      <c r="C217" s="9" t="s">
        <v>5984</v>
      </c>
      <c r="D217" s="9" t="s">
        <v>5984</v>
      </c>
      <c r="E217" s="9" t="s">
        <v>5984</v>
      </c>
      <c r="F217" s="9" t="s">
        <v>5984</v>
      </c>
    </row>
    <row r="218" spans="1:6" x14ac:dyDescent="0.25">
      <c r="A218" t="s">
        <v>5984</v>
      </c>
      <c r="B218" s="9" t="s">
        <v>5984</v>
      </c>
      <c r="C218" s="9" t="s">
        <v>5984</v>
      </c>
      <c r="D218" s="9" t="s">
        <v>5984</v>
      </c>
      <c r="E218" s="9" t="s">
        <v>5984</v>
      </c>
      <c r="F218" s="9" t="s">
        <v>5984</v>
      </c>
    </row>
    <row r="219" spans="1:6" x14ac:dyDescent="0.25">
      <c r="A219" t="s">
        <v>5984</v>
      </c>
      <c r="B219" s="9" t="s">
        <v>5984</v>
      </c>
      <c r="C219" s="9" t="s">
        <v>5984</v>
      </c>
      <c r="D219" s="9" t="s">
        <v>5984</v>
      </c>
      <c r="E219" s="9" t="s">
        <v>5984</v>
      </c>
      <c r="F219" s="9" t="s">
        <v>5984</v>
      </c>
    </row>
    <row r="220" spans="1:6" x14ac:dyDescent="0.25">
      <c r="A220" t="s">
        <v>5984</v>
      </c>
      <c r="B220" s="9" t="s">
        <v>5984</v>
      </c>
      <c r="C220" s="9" t="s">
        <v>5984</v>
      </c>
      <c r="D220" s="9" t="s">
        <v>5984</v>
      </c>
      <c r="E220" s="9" t="s">
        <v>5984</v>
      </c>
      <c r="F220" s="9" t="s">
        <v>5984</v>
      </c>
    </row>
    <row r="221" spans="1:6" x14ac:dyDescent="0.25">
      <c r="A221" t="s">
        <v>5984</v>
      </c>
      <c r="B221" s="9" t="s">
        <v>5984</v>
      </c>
      <c r="C221" s="9" t="s">
        <v>5984</v>
      </c>
      <c r="D221" s="9" t="s">
        <v>5984</v>
      </c>
      <c r="E221" s="9" t="s">
        <v>5984</v>
      </c>
      <c r="F221" s="9" t="s">
        <v>5984</v>
      </c>
    </row>
    <row r="222" spans="1:6" x14ac:dyDescent="0.25">
      <c r="A222" t="s">
        <v>5984</v>
      </c>
      <c r="B222" s="9" t="s">
        <v>5984</v>
      </c>
      <c r="C222" s="9" t="s">
        <v>5984</v>
      </c>
      <c r="D222" s="9" t="s">
        <v>5984</v>
      </c>
      <c r="E222" s="9" t="s">
        <v>5984</v>
      </c>
      <c r="F222" s="9" t="s">
        <v>5984</v>
      </c>
    </row>
    <row r="223" spans="1:6" x14ac:dyDescent="0.25">
      <c r="A223" t="s">
        <v>5984</v>
      </c>
      <c r="B223" s="9" t="s">
        <v>5984</v>
      </c>
      <c r="C223" s="9" t="s">
        <v>5984</v>
      </c>
      <c r="D223" s="9" t="s">
        <v>5984</v>
      </c>
      <c r="E223" s="9" t="s">
        <v>5984</v>
      </c>
      <c r="F223" s="9" t="s">
        <v>5984</v>
      </c>
    </row>
    <row r="224" spans="1:6" x14ac:dyDescent="0.25">
      <c r="A224" t="s">
        <v>5984</v>
      </c>
      <c r="B224" s="9" t="s">
        <v>5984</v>
      </c>
      <c r="C224" s="9" t="s">
        <v>5984</v>
      </c>
      <c r="D224" s="9" t="s">
        <v>5984</v>
      </c>
      <c r="E224" s="9" t="s">
        <v>5984</v>
      </c>
      <c r="F224" s="9" t="s">
        <v>5984</v>
      </c>
    </row>
    <row r="225" spans="1:6" x14ac:dyDescent="0.25">
      <c r="A225" t="s">
        <v>5984</v>
      </c>
      <c r="B225" s="9" t="s">
        <v>5984</v>
      </c>
      <c r="C225" s="9" t="s">
        <v>5984</v>
      </c>
      <c r="D225" s="9" t="s">
        <v>5984</v>
      </c>
      <c r="E225" s="9" t="s">
        <v>5984</v>
      </c>
      <c r="F225" s="9" t="s">
        <v>5984</v>
      </c>
    </row>
    <row r="226" spans="1:6" x14ac:dyDescent="0.25">
      <c r="A226" t="s">
        <v>5984</v>
      </c>
      <c r="B226" s="9" t="s">
        <v>5984</v>
      </c>
      <c r="C226" s="9" t="s">
        <v>5984</v>
      </c>
      <c r="D226" s="9" t="s">
        <v>5984</v>
      </c>
      <c r="E226" s="9" t="s">
        <v>5984</v>
      </c>
      <c r="F226" s="9" t="s">
        <v>5984</v>
      </c>
    </row>
    <row r="227" spans="1:6" x14ac:dyDescent="0.25">
      <c r="A227" t="s">
        <v>5984</v>
      </c>
      <c r="B227" s="9" t="s">
        <v>5984</v>
      </c>
      <c r="C227" s="9" t="s">
        <v>5984</v>
      </c>
      <c r="D227" s="9" t="s">
        <v>5984</v>
      </c>
      <c r="E227" s="9" t="s">
        <v>5984</v>
      </c>
      <c r="F227" s="9" t="s">
        <v>5984</v>
      </c>
    </row>
    <row r="228" spans="1:6" x14ac:dyDescent="0.25">
      <c r="A228" t="s">
        <v>5984</v>
      </c>
      <c r="B228" s="9" t="s">
        <v>5984</v>
      </c>
      <c r="C228" s="9" t="s">
        <v>5984</v>
      </c>
      <c r="D228" s="9" t="s">
        <v>5984</v>
      </c>
      <c r="E228" s="9" t="s">
        <v>5984</v>
      </c>
      <c r="F228" s="9" t="s">
        <v>5984</v>
      </c>
    </row>
    <row r="229" spans="1:6" x14ac:dyDescent="0.25">
      <c r="A229" t="s">
        <v>5984</v>
      </c>
      <c r="B229" s="9" t="s">
        <v>5984</v>
      </c>
      <c r="C229" s="9" t="s">
        <v>5984</v>
      </c>
      <c r="D229" s="9" t="s">
        <v>5984</v>
      </c>
      <c r="E229" s="9" t="s">
        <v>5984</v>
      </c>
      <c r="F229" s="9" t="s">
        <v>5984</v>
      </c>
    </row>
    <row r="230" spans="1:6" x14ac:dyDescent="0.25">
      <c r="A230" t="s">
        <v>5984</v>
      </c>
      <c r="B230" s="9" t="s">
        <v>5984</v>
      </c>
      <c r="C230" s="9" t="s">
        <v>5984</v>
      </c>
      <c r="D230" s="9" t="s">
        <v>5984</v>
      </c>
      <c r="E230" s="9" t="s">
        <v>5984</v>
      </c>
      <c r="F230" s="9" t="s">
        <v>5984</v>
      </c>
    </row>
    <row r="231" spans="1:6" x14ac:dyDescent="0.25">
      <c r="A231" t="s">
        <v>5984</v>
      </c>
      <c r="B231" s="9" t="s">
        <v>5984</v>
      </c>
      <c r="C231" s="9" t="s">
        <v>5984</v>
      </c>
      <c r="D231" s="9" t="s">
        <v>5984</v>
      </c>
      <c r="E231" s="9" t="s">
        <v>5984</v>
      </c>
      <c r="F231" s="9" t="s">
        <v>5984</v>
      </c>
    </row>
    <row r="232" spans="1:6" x14ac:dyDescent="0.25">
      <c r="A232" t="s">
        <v>5984</v>
      </c>
      <c r="B232" s="9" t="s">
        <v>5984</v>
      </c>
      <c r="C232" s="9" t="s">
        <v>5984</v>
      </c>
      <c r="D232" s="9" t="s">
        <v>5984</v>
      </c>
      <c r="E232" s="9" t="s">
        <v>5984</v>
      </c>
      <c r="F232" s="9" t="s">
        <v>5984</v>
      </c>
    </row>
    <row r="233" spans="1:6" x14ac:dyDescent="0.25">
      <c r="A233" t="s">
        <v>5984</v>
      </c>
      <c r="B233" s="9" t="s">
        <v>5984</v>
      </c>
      <c r="C233" s="9" t="s">
        <v>5984</v>
      </c>
      <c r="D233" s="9" t="s">
        <v>5984</v>
      </c>
      <c r="E233" s="9" t="s">
        <v>5984</v>
      </c>
      <c r="F233" s="9" t="s">
        <v>5984</v>
      </c>
    </row>
    <row r="234" spans="1:6" x14ac:dyDescent="0.25">
      <c r="A234" t="s">
        <v>5984</v>
      </c>
      <c r="B234" s="9" t="s">
        <v>5984</v>
      </c>
      <c r="C234" s="9" t="s">
        <v>5984</v>
      </c>
      <c r="D234" s="9" t="s">
        <v>5984</v>
      </c>
      <c r="E234" s="9" t="s">
        <v>5984</v>
      </c>
      <c r="F234" s="9" t="s">
        <v>5984</v>
      </c>
    </row>
    <row r="235" spans="1:6" x14ac:dyDescent="0.25">
      <c r="A235" t="s">
        <v>5984</v>
      </c>
      <c r="B235" s="9" t="s">
        <v>5984</v>
      </c>
      <c r="C235" s="9" t="s">
        <v>5984</v>
      </c>
      <c r="D235" s="9" t="s">
        <v>5984</v>
      </c>
      <c r="E235" s="9" t="s">
        <v>5984</v>
      </c>
      <c r="F235" s="9" t="s">
        <v>5984</v>
      </c>
    </row>
    <row r="236" spans="1:6" x14ac:dyDescent="0.25">
      <c r="A236" t="s">
        <v>5984</v>
      </c>
      <c r="B236" s="9" t="s">
        <v>5984</v>
      </c>
      <c r="C236" s="9" t="s">
        <v>5984</v>
      </c>
      <c r="D236" s="9" t="s">
        <v>5984</v>
      </c>
      <c r="E236" s="9" t="s">
        <v>5984</v>
      </c>
      <c r="F236" s="9" t="s">
        <v>5984</v>
      </c>
    </row>
    <row r="237" spans="1:6" x14ac:dyDescent="0.25">
      <c r="A237" t="s">
        <v>5984</v>
      </c>
      <c r="B237" s="9" t="s">
        <v>5984</v>
      </c>
      <c r="C237" s="9" t="s">
        <v>5984</v>
      </c>
      <c r="D237" s="9" t="s">
        <v>5984</v>
      </c>
      <c r="E237" s="9" t="s">
        <v>5984</v>
      </c>
      <c r="F237" s="9" t="s">
        <v>5984</v>
      </c>
    </row>
    <row r="238" spans="1:6" x14ac:dyDescent="0.25">
      <c r="A238" t="s">
        <v>5984</v>
      </c>
      <c r="B238" s="9" t="s">
        <v>5984</v>
      </c>
      <c r="C238" s="9" t="s">
        <v>5984</v>
      </c>
      <c r="D238" s="9" t="s">
        <v>5984</v>
      </c>
      <c r="E238" s="9" t="s">
        <v>5984</v>
      </c>
      <c r="F238" s="9" t="s">
        <v>5984</v>
      </c>
    </row>
    <row r="239" spans="1:6" x14ac:dyDescent="0.25">
      <c r="A239" t="s">
        <v>5984</v>
      </c>
      <c r="B239" s="9" t="s">
        <v>5984</v>
      </c>
      <c r="C239" s="9" t="s">
        <v>5984</v>
      </c>
      <c r="D239" s="9" t="s">
        <v>5984</v>
      </c>
      <c r="E239" s="9" t="s">
        <v>5984</v>
      </c>
      <c r="F239" s="9" t="s">
        <v>5984</v>
      </c>
    </row>
    <row r="240" spans="1:6" x14ac:dyDescent="0.25">
      <c r="A240" t="s">
        <v>5984</v>
      </c>
      <c r="B240" s="9" t="s">
        <v>5984</v>
      </c>
      <c r="C240" s="9" t="s">
        <v>5984</v>
      </c>
      <c r="D240" s="9" t="s">
        <v>5984</v>
      </c>
      <c r="E240" s="9" t="s">
        <v>5984</v>
      </c>
      <c r="F240" s="9" t="s">
        <v>5984</v>
      </c>
    </row>
    <row r="241" spans="1:6" x14ac:dyDescent="0.25">
      <c r="A241" t="s">
        <v>5984</v>
      </c>
      <c r="B241" s="9" t="s">
        <v>5984</v>
      </c>
      <c r="C241" s="9" t="s">
        <v>5984</v>
      </c>
      <c r="D241" s="9" t="s">
        <v>5984</v>
      </c>
      <c r="E241" s="9" t="s">
        <v>5984</v>
      </c>
      <c r="F241" s="9" t="s">
        <v>5984</v>
      </c>
    </row>
    <row r="242" spans="1:6" x14ac:dyDescent="0.25">
      <c r="A242" t="s">
        <v>5984</v>
      </c>
      <c r="B242" s="9" t="s">
        <v>5984</v>
      </c>
      <c r="C242" s="9" t="s">
        <v>5984</v>
      </c>
      <c r="D242" s="9" t="s">
        <v>5984</v>
      </c>
      <c r="E242" s="9" t="s">
        <v>5984</v>
      </c>
      <c r="F242" s="9" t="s">
        <v>5984</v>
      </c>
    </row>
    <row r="243" spans="1:6" x14ac:dyDescent="0.25">
      <c r="A243" t="s">
        <v>5984</v>
      </c>
      <c r="B243" s="9" t="s">
        <v>5984</v>
      </c>
      <c r="C243" s="9" t="s">
        <v>5984</v>
      </c>
      <c r="D243" s="9" t="s">
        <v>5984</v>
      </c>
      <c r="E243" s="9" t="s">
        <v>5984</v>
      </c>
      <c r="F243" s="9" t="s">
        <v>5984</v>
      </c>
    </row>
    <row r="244" spans="1:6" x14ac:dyDescent="0.25">
      <c r="A244" t="s">
        <v>5984</v>
      </c>
      <c r="B244" s="9" t="s">
        <v>5984</v>
      </c>
      <c r="C244" s="9" t="s">
        <v>5984</v>
      </c>
      <c r="D244" s="9" t="s">
        <v>5984</v>
      </c>
      <c r="E244" s="9" t="s">
        <v>5984</v>
      </c>
      <c r="F244" s="9" t="s">
        <v>5984</v>
      </c>
    </row>
    <row r="245" spans="1:6" x14ac:dyDescent="0.25">
      <c r="A245" t="s">
        <v>5984</v>
      </c>
      <c r="B245" s="9" t="s">
        <v>5984</v>
      </c>
      <c r="C245" s="9" t="s">
        <v>5984</v>
      </c>
      <c r="D245" s="9" t="s">
        <v>5984</v>
      </c>
      <c r="E245" s="9" t="s">
        <v>5984</v>
      </c>
      <c r="F245" s="9" t="s">
        <v>5984</v>
      </c>
    </row>
    <row r="246" spans="1:6" x14ac:dyDescent="0.25">
      <c r="A246" t="s">
        <v>5984</v>
      </c>
      <c r="B246" s="9" t="s">
        <v>5984</v>
      </c>
      <c r="C246" s="9" t="s">
        <v>5984</v>
      </c>
      <c r="D246" s="9" t="s">
        <v>5984</v>
      </c>
      <c r="E246" s="9" t="s">
        <v>5984</v>
      </c>
      <c r="F246" s="9" t="s">
        <v>5984</v>
      </c>
    </row>
    <row r="247" spans="1:6" x14ac:dyDescent="0.25">
      <c r="A247" t="s">
        <v>5984</v>
      </c>
      <c r="B247" s="9" t="s">
        <v>5984</v>
      </c>
      <c r="C247" s="9" t="s">
        <v>5984</v>
      </c>
      <c r="D247" s="9" t="s">
        <v>5984</v>
      </c>
      <c r="E247" s="9" t="s">
        <v>5984</v>
      </c>
      <c r="F247" s="9" t="s">
        <v>5984</v>
      </c>
    </row>
    <row r="248" spans="1:6" x14ac:dyDescent="0.25">
      <c r="A248" t="s">
        <v>5984</v>
      </c>
      <c r="B248" s="9" t="s">
        <v>5984</v>
      </c>
      <c r="C248" s="9" t="s">
        <v>5984</v>
      </c>
      <c r="D248" s="9" t="s">
        <v>5984</v>
      </c>
      <c r="E248" s="9" t="s">
        <v>5984</v>
      </c>
      <c r="F248" s="9" t="s">
        <v>5984</v>
      </c>
    </row>
    <row r="249" spans="1:6" x14ac:dyDescent="0.25">
      <c r="A249" t="s">
        <v>5984</v>
      </c>
      <c r="B249" s="9" t="s">
        <v>5984</v>
      </c>
      <c r="C249" s="9" t="s">
        <v>5984</v>
      </c>
      <c r="D249" s="9" t="s">
        <v>5984</v>
      </c>
      <c r="E249" s="9" t="s">
        <v>5984</v>
      </c>
      <c r="F249" s="9" t="s">
        <v>5984</v>
      </c>
    </row>
    <row r="250" spans="1:6" x14ac:dyDescent="0.25">
      <c r="A250" t="s">
        <v>5984</v>
      </c>
      <c r="B250" s="9" t="s">
        <v>5984</v>
      </c>
      <c r="C250" s="9" t="s">
        <v>5984</v>
      </c>
      <c r="D250" s="9" t="s">
        <v>5984</v>
      </c>
      <c r="E250" s="9" t="s">
        <v>5984</v>
      </c>
      <c r="F250" s="9" t="s">
        <v>5984</v>
      </c>
    </row>
    <row r="251" spans="1:6" x14ac:dyDescent="0.25">
      <c r="A251" t="s">
        <v>5984</v>
      </c>
      <c r="B251" s="9" t="s">
        <v>5984</v>
      </c>
      <c r="C251" s="9" t="s">
        <v>5984</v>
      </c>
      <c r="D251" s="9" t="s">
        <v>5984</v>
      </c>
      <c r="E251" s="9" t="s">
        <v>5984</v>
      </c>
      <c r="F251" s="9" t="s">
        <v>5984</v>
      </c>
    </row>
    <row r="252" spans="1:6" x14ac:dyDescent="0.25">
      <c r="A252" t="s">
        <v>5984</v>
      </c>
      <c r="B252" s="9" t="s">
        <v>5984</v>
      </c>
      <c r="C252" s="9" t="s">
        <v>5984</v>
      </c>
      <c r="D252" s="9" t="s">
        <v>5984</v>
      </c>
      <c r="E252" s="9" t="s">
        <v>5984</v>
      </c>
      <c r="F252" s="9" t="s">
        <v>5984</v>
      </c>
    </row>
    <row r="253" spans="1:6" x14ac:dyDescent="0.25">
      <c r="A253" t="s">
        <v>5984</v>
      </c>
      <c r="B253" s="9" t="s">
        <v>5984</v>
      </c>
      <c r="C253" s="9" t="s">
        <v>5984</v>
      </c>
      <c r="D253" s="9" t="s">
        <v>5984</v>
      </c>
      <c r="E253" s="9" t="s">
        <v>5984</v>
      </c>
      <c r="F253" s="9" t="s">
        <v>5984</v>
      </c>
    </row>
    <row r="254" spans="1:6" x14ac:dyDescent="0.25">
      <c r="A254" t="s">
        <v>5984</v>
      </c>
      <c r="B254" s="9" t="s">
        <v>5984</v>
      </c>
      <c r="C254" s="9" t="s">
        <v>5984</v>
      </c>
      <c r="D254" s="9" t="s">
        <v>5984</v>
      </c>
      <c r="E254" s="9" t="s">
        <v>5984</v>
      </c>
      <c r="F254" s="9" t="s">
        <v>5984</v>
      </c>
    </row>
    <row r="255" spans="1:6" x14ac:dyDescent="0.25">
      <c r="A255" t="s">
        <v>5984</v>
      </c>
      <c r="B255" s="9" t="s">
        <v>5984</v>
      </c>
      <c r="C255" s="9" t="s">
        <v>5984</v>
      </c>
      <c r="D255" s="9" t="s">
        <v>5984</v>
      </c>
      <c r="E255" s="9" t="s">
        <v>5984</v>
      </c>
      <c r="F255" s="9" t="s">
        <v>5984</v>
      </c>
    </row>
    <row r="256" spans="1:6" x14ac:dyDescent="0.25">
      <c r="A256" t="s">
        <v>5984</v>
      </c>
      <c r="B256" s="9" t="s">
        <v>5984</v>
      </c>
      <c r="C256" s="9" t="s">
        <v>5984</v>
      </c>
      <c r="D256" s="9" t="s">
        <v>5984</v>
      </c>
      <c r="E256" s="9" t="s">
        <v>5984</v>
      </c>
      <c r="F256" s="9" t="s">
        <v>5984</v>
      </c>
    </row>
    <row r="257" spans="1:6" x14ac:dyDescent="0.25">
      <c r="A257" t="s">
        <v>5984</v>
      </c>
      <c r="B257" s="9" t="s">
        <v>5984</v>
      </c>
      <c r="C257" s="9" t="s">
        <v>5984</v>
      </c>
      <c r="D257" s="9" t="s">
        <v>5984</v>
      </c>
      <c r="E257" s="9" t="s">
        <v>5984</v>
      </c>
      <c r="F257" s="9" t="s">
        <v>5984</v>
      </c>
    </row>
    <row r="258" spans="1:6" x14ac:dyDescent="0.25">
      <c r="A258" t="s">
        <v>5984</v>
      </c>
      <c r="B258" s="9" t="s">
        <v>5984</v>
      </c>
      <c r="C258" s="9" t="s">
        <v>5984</v>
      </c>
      <c r="D258" s="9" t="s">
        <v>5984</v>
      </c>
      <c r="E258" s="9" t="s">
        <v>5984</v>
      </c>
      <c r="F258" s="9" t="s">
        <v>5984</v>
      </c>
    </row>
    <row r="259" spans="1:6" x14ac:dyDescent="0.25">
      <c r="A259" t="s">
        <v>5984</v>
      </c>
      <c r="B259" s="9" t="s">
        <v>5984</v>
      </c>
      <c r="C259" s="9" t="s">
        <v>5984</v>
      </c>
      <c r="D259" s="9" t="s">
        <v>5984</v>
      </c>
      <c r="E259" s="9" t="s">
        <v>5984</v>
      </c>
      <c r="F259" s="9" t="s">
        <v>5984</v>
      </c>
    </row>
    <row r="260" spans="1:6" x14ac:dyDescent="0.25">
      <c r="A260" t="s">
        <v>5984</v>
      </c>
      <c r="B260" s="9" t="s">
        <v>5984</v>
      </c>
      <c r="C260" s="9" t="s">
        <v>5984</v>
      </c>
      <c r="D260" s="9" t="s">
        <v>5984</v>
      </c>
      <c r="E260" s="9" t="s">
        <v>5984</v>
      </c>
      <c r="F260" s="9" t="s">
        <v>5984</v>
      </c>
    </row>
    <row r="261" spans="1:6" x14ac:dyDescent="0.25">
      <c r="A261" t="s">
        <v>5984</v>
      </c>
      <c r="B261" s="9" t="s">
        <v>5984</v>
      </c>
      <c r="C261" s="9" t="s">
        <v>5984</v>
      </c>
      <c r="D261" s="9" t="s">
        <v>5984</v>
      </c>
      <c r="E261" s="9" t="s">
        <v>5984</v>
      </c>
      <c r="F261" s="9" t="s">
        <v>5984</v>
      </c>
    </row>
    <row r="262" spans="1:6" x14ac:dyDescent="0.25">
      <c r="A262" t="s">
        <v>5984</v>
      </c>
      <c r="B262" s="9" t="s">
        <v>5984</v>
      </c>
      <c r="C262" s="9" t="s">
        <v>5984</v>
      </c>
      <c r="D262" s="9" t="s">
        <v>5984</v>
      </c>
      <c r="E262" s="9" t="s">
        <v>5984</v>
      </c>
      <c r="F262" s="9" t="s">
        <v>5984</v>
      </c>
    </row>
    <row r="263" spans="1:6" x14ac:dyDescent="0.25">
      <c r="A263" t="s">
        <v>5984</v>
      </c>
      <c r="B263" s="9" t="s">
        <v>5984</v>
      </c>
      <c r="C263" s="9" t="s">
        <v>5984</v>
      </c>
      <c r="D263" s="9" t="s">
        <v>5984</v>
      </c>
      <c r="E263" s="9" t="s">
        <v>5984</v>
      </c>
      <c r="F263" s="9" t="s">
        <v>5984</v>
      </c>
    </row>
    <row r="264" spans="1:6" x14ac:dyDescent="0.25">
      <c r="A264" t="s">
        <v>5984</v>
      </c>
      <c r="B264" s="9" t="s">
        <v>5984</v>
      </c>
      <c r="C264" s="9" t="s">
        <v>5984</v>
      </c>
      <c r="D264" s="9" t="s">
        <v>5984</v>
      </c>
      <c r="E264" s="9" t="s">
        <v>5984</v>
      </c>
      <c r="F264" s="9" t="s">
        <v>5984</v>
      </c>
    </row>
    <row r="265" spans="1:6" x14ac:dyDescent="0.25">
      <c r="A265" t="s">
        <v>5984</v>
      </c>
      <c r="B265" s="9" t="s">
        <v>5984</v>
      </c>
      <c r="C265" s="9" t="s">
        <v>5984</v>
      </c>
      <c r="D265" s="9" t="s">
        <v>5984</v>
      </c>
      <c r="E265" s="9" t="s">
        <v>5984</v>
      </c>
      <c r="F265" s="9" t="s">
        <v>5984</v>
      </c>
    </row>
    <row r="266" spans="1:6" x14ac:dyDescent="0.25">
      <c r="A266" t="s">
        <v>5984</v>
      </c>
      <c r="B266" s="9" t="s">
        <v>5984</v>
      </c>
      <c r="C266" s="9" t="s">
        <v>5984</v>
      </c>
      <c r="D266" s="9" t="s">
        <v>5984</v>
      </c>
      <c r="E266" s="9" t="s">
        <v>5984</v>
      </c>
      <c r="F266" s="9" t="s">
        <v>5984</v>
      </c>
    </row>
    <row r="267" spans="1:6" x14ac:dyDescent="0.25">
      <c r="A267" t="s">
        <v>5984</v>
      </c>
      <c r="B267" s="9" t="s">
        <v>5984</v>
      </c>
      <c r="C267" s="9" t="s">
        <v>5984</v>
      </c>
      <c r="D267" s="9" t="s">
        <v>5984</v>
      </c>
      <c r="E267" s="9" t="s">
        <v>5984</v>
      </c>
      <c r="F267" s="9" t="s">
        <v>5984</v>
      </c>
    </row>
    <row r="268" spans="1:6" x14ac:dyDescent="0.25">
      <c r="A268" t="s">
        <v>5984</v>
      </c>
      <c r="B268" s="9" t="s">
        <v>5984</v>
      </c>
      <c r="C268" s="9" t="s">
        <v>5984</v>
      </c>
      <c r="D268" s="9" t="s">
        <v>5984</v>
      </c>
      <c r="E268" s="9" t="s">
        <v>5984</v>
      </c>
      <c r="F268" s="9" t="s">
        <v>5984</v>
      </c>
    </row>
    <row r="269" spans="1:6" x14ac:dyDescent="0.25">
      <c r="A269" t="s">
        <v>5984</v>
      </c>
      <c r="B269" s="9" t="s">
        <v>5984</v>
      </c>
      <c r="C269" s="9" t="s">
        <v>5984</v>
      </c>
      <c r="D269" s="9" t="s">
        <v>5984</v>
      </c>
      <c r="E269" s="9" t="s">
        <v>5984</v>
      </c>
      <c r="F269" s="9" t="s">
        <v>5984</v>
      </c>
    </row>
    <row r="270" spans="1:6" x14ac:dyDescent="0.25">
      <c r="A270" t="s">
        <v>5984</v>
      </c>
      <c r="B270" s="9" t="s">
        <v>5984</v>
      </c>
      <c r="C270" s="9" t="s">
        <v>5984</v>
      </c>
      <c r="D270" s="9" t="s">
        <v>5984</v>
      </c>
      <c r="E270" s="9" t="s">
        <v>5984</v>
      </c>
      <c r="F270" s="9" t="s">
        <v>5984</v>
      </c>
    </row>
    <row r="271" spans="1:6" x14ac:dyDescent="0.25">
      <c r="A271" t="s">
        <v>5984</v>
      </c>
      <c r="B271" s="9" t="s">
        <v>5984</v>
      </c>
      <c r="C271" s="9" t="s">
        <v>5984</v>
      </c>
      <c r="D271" s="9" t="s">
        <v>5984</v>
      </c>
      <c r="E271" s="9" t="s">
        <v>5984</v>
      </c>
      <c r="F271" s="9" t="s">
        <v>5984</v>
      </c>
    </row>
    <row r="272" spans="1:6" x14ac:dyDescent="0.25">
      <c r="A272" t="s">
        <v>5984</v>
      </c>
      <c r="B272" s="9" t="s">
        <v>5984</v>
      </c>
      <c r="C272" s="9" t="s">
        <v>5984</v>
      </c>
      <c r="D272" s="9" t="s">
        <v>5984</v>
      </c>
      <c r="E272" s="9" t="s">
        <v>5984</v>
      </c>
      <c r="F272" s="9" t="s">
        <v>5984</v>
      </c>
    </row>
    <row r="273" spans="1:6" x14ac:dyDescent="0.25">
      <c r="A273" t="s">
        <v>5984</v>
      </c>
      <c r="B273" s="9" t="s">
        <v>5984</v>
      </c>
      <c r="C273" s="9" t="s">
        <v>5984</v>
      </c>
      <c r="D273" s="9" t="s">
        <v>5984</v>
      </c>
      <c r="E273" s="9" t="s">
        <v>5984</v>
      </c>
      <c r="F273" s="9" t="s">
        <v>5984</v>
      </c>
    </row>
    <row r="274" spans="1:6" x14ac:dyDescent="0.25">
      <c r="A274" t="s">
        <v>5984</v>
      </c>
      <c r="B274" s="9" t="s">
        <v>5984</v>
      </c>
      <c r="C274" s="9" t="s">
        <v>5984</v>
      </c>
      <c r="D274" s="9" t="s">
        <v>5984</v>
      </c>
      <c r="E274" s="9" t="s">
        <v>5984</v>
      </c>
      <c r="F274" s="9" t="s">
        <v>5984</v>
      </c>
    </row>
    <row r="275" spans="1:6" x14ac:dyDescent="0.25">
      <c r="A275" t="s">
        <v>5984</v>
      </c>
      <c r="B275" s="9" t="s">
        <v>5984</v>
      </c>
      <c r="C275" s="9" t="s">
        <v>5984</v>
      </c>
      <c r="D275" s="9" t="s">
        <v>5984</v>
      </c>
      <c r="E275" s="9" t="s">
        <v>5984</v>
      </c>
      <c r="F275" s="9" t="s">
        <v>5984</v>
      </c>
    </row>
    <row r="276" spans="1:6" x14ac:dyDescent="0.25">
      <c r="A276" t="s">
        <v>5984</v>
      </c>
      <c r="B276" s="9" t="s">
        <v>5984</v>
      </c>
      <c r="C276" s="9" t="s">
        <v>5984</v>
      </c>
      <c r="D276" s="9" t="s">
        <v>5984</v>
      </c>
      <c r="E276" s="9" t="s">
        <v>5984</v>
      </c>
      <c r="F276" s="9" t="s">
        <v>5984</v>
      </c>
    </row>
    <row r="277" spans="1:6" x14ac:dyDescent="0.25">
      <c r="A277" t="s">
        <v>5984</v>
      </c>
      <c r="B277" s="9" t="s">
        <v>5984</v>
      </c>
      <c r="C277" s="9" t="s">
        <v>5984</v>
      </c>
      <c r="D277" s="9" t="s">
        <v>5984</v>
      </c>
      <c r="E277" s="9" t="s">
        <v>5984</v>
      </c>
      <c r="F277" s="9" t="s">
        <v>5984</v>
      </c>
    </row>
    <row r="278" spans="1:6" x14ac:dyDescent="0.25">
      <c r="A278" t="s">
        <v>5984</v>
      </c>
      <c r="B278" s="9" t="s">
        <v>5984</v>
      </c>
      <c r="C278" s="9" t="s">
        <v>5984</v>
      </c>
      <c r="D278" s="9" t="s">
        <v>5984</v>
      </c>
      <c r="E278" s="9" t="s">
        <v>5984</v>
      </c>
      <c r="F278" s="9" t="s">
        <v>5984</v>
      </c>
    </row>
    <row r="279" spans="1:6" x14ac:dyDescent="0.25">
      <c r="A279" t="s">
        <v>5984</v>
      </c>
      <c r="B279" s="9" t="s">
        <v>5984</v>
      </c>
      <c r="C279" s="9" t="s">
        <v>5984</v>
      </c>
      <c r="D279" s="9" t="s">
        <v>5984</v>
      </c>
      <c r="E279" s="9" t="s">
        <v>5984</v>
      </c>
      <c r="F279" s="9" t="s">
        <v>5984</v>
      </c>
    </row>
    <row r="280" spans="1:6" x14ac:dyDescent="0.25">
      <c r="A280" t="s">
        <v>5984</v>
      </c>
      <c r="B280" s="9" t="s">
        <v>5984</v>
      </c>
      <c r="C280" s="9" t="s">
        <v>5984</v>
      </c>
      <c r="D280" s="9" t="s">
        <v>5984</v>
      </c>
      <c r="E280" s="9" t="s">
        <v>5984</v>
      </c>
      <c r="F280" s="9" t="s">
        <v>5984</v>
      </c>
    </row>
    <row r="281" spans="1:6" x14ac:dyDescent="0.25">
      <c r="A281" t="s">
        <v>5984</v>
      </c>
      <c r="B281" s="9" t="s">
        <v>5984</v>
      </c>
      <c r="C281" s="9" t="s">
        <v>5984</v>
      </c>
      <c r="D281" s="9" t="s">
        <v>5984</v>
      </c>
      <c r="E281" s="9" t="s">
        <v>5984</v>
      </c>
      <c r="F281" s="9" t="s">
        <v>5984</v>
      </c>
    </row>
    <row r="282" spans="1:6" x14ac:dyDescent="0.25">
      <c r="A282" t="s">
        <v>5984</v>
      </c>
      <c r="B282" s="9" t="s">
        <v>5984</v>
      </c>
      <c r="C282" s="9" t="s">
        <v>5984</v>
      </c>
      <c r="D282" s="9" t="s">
        <v>5984</v>
      </c>
      <c r="E282" s="9" t="s">
        <v>5984</v>
      </c>
      <c r="F282" s="9" t="s">
        <v>5984</v>
      </c>
    </row>
    <row r="283" spans="1:6" x14ac:dyDescent="0.25">
      <c r="A283" t="s">
        <v>5984</v>
      </c>
      <c r="B283" s="9" t="s">
        <v>5984</v>
      </c>
      <c r="C283" s="9" t="s">
        <v>5984</v>
      </c>
      <c r="D283" s="9" t="s">
        <v>5984</v>
      </c>
      <c r="E283" s="9" t="s">
        <v>5984</v>
      </c>
      <c r="F283" s="9" t="s">
        <v>5984</v>
      </c>
    </row>
    <row r="284" spans="1:6" x14ac:dyDescent="0.25">
      <c r="A284" t="s">
        <v>5984</v>
      </c>
      <c r="B284" s="9" t="s">
        <v>5984</v>
      </c>
      <c r="C284" s="9" t="s">
        <v>5984</v>
      </c>
      <c r="D284" s="9" t="s">
        <v>5984</v>
      </c>
      <c r="E284" s="9" t="s">
        <v>5984</v>
      </c>
      <c r="F284" s="9" t="s">
        <v>5984</v>
      </c>
    </row>
    <row r="285" spans="1:6" x14ac:dyDescent="0.25">
      <c r="A285" t="s">
        <v>5984</v>
      </c>
      <c r="B285" s="9" t="s">
        <v>5984</v>
      </c>
      <c r="C285" s="9" t="s">
        <v>5984</v>
      </c>
      <c r="D285" s="9" t="s">
        <v>5984</v>
      </c>
      <c r="E285" s="9" t="s">
        <v>5984</v>
      </c>
      <c r="F285" s="9" t="s">
        <v>5984</v>
      </c>
    </row>
    <row r="286" spans="1:6" x14ac:dyDescent="0.25">
      <c r="A286" t="s">
        <v>5984</v>
      </c>
      <c r="B286" s="9" t="s">
        <v>5984</v>
      </c>
      <c r="C286" s="9" t="s">
        <v>5984</v>
      </c>
      <c r="D286" s="9" t="s">
        <v>5984</v>
      </c>
      <c r="E286" s="9" t="s">
        <v>5984</v>
      </c>
      <c r="F286" s="9" t="s">
        <v>5984</v>
      </c>
    </row>
    <row r="287" spans="1:6" x14ac:dyDescent="0.25">
      <c r="A287" t="s">
        <v>5984</v>
      </c>
      <c r="B287" s="9" t="s">
        <v>5984</v>
      </c>
      <c r="C287" s="9" t="s">
        <v>5984</v>
      </c>
      <c r="D287" s="9" t="s">
        <v>5984</v>
      </c>
      <c r="E287" s="9" t="s">
        <v>5984</v>
      </c>
      <c r="F287" s="9" t="s">
        <v>5984</v>
      </c>
    </row>
    <row r="288" spans="1:6" x14ac:dyDescent="0.25">
      <c r="A288" t="s">
        <v>5984</v>
      </c>
      <c r="B288" s="9" t="s">
        <v>5984</v>
      </c>
      <c r="C288" s="9" t="s">
        <v>5984</v>
      </c>
      <c r="D288" s="9" t="s">
        <v>5984</v>
      </c>
      <c r="E288" s="9" t="s">
        <v>5984</v>
      </c>
      <c r="F288" s="9" t="s">
        <v>5984</v>
      </c>
    </row>
    <row r="289" spans="1:6" x14ac:dyDescent="0.25">
      <c r="A289" t="s">
        <v>5984</v>
      </c>
      <c r="B289" s="9" t="s">
        <v>5984</v>
      </c>
      <c r="C289" s="9" t="s">
        <v>5984</v>
      </c>
      <c r="D289" s="9" t="s">
        <v>5984</v>
      </c>
      <c r="E289" s="9" t="s">
        <v>5984</v>
      </c>
      <c r="F289" s="9" t="s">
        <v>5984</v>
      </c>
    </row>
    <row r="290" spans="1:6" x14ac:dyDescent="0.25">
      <c r="A290" t="s">
        <v>5984</v>
      </c>
      <c r="B290" s="9" t="s">
        <v>5984</v>
      </c>
      <c r="C290" s="9" t="s">
        <v>5984</v>
      </c>
      <c r="D290" s="9" t="s">
        <v>5984</v>
      </c>
      <c r="E290" s="9" t="s">
        <v>5984</v>
      </c>
      <c r="F290" s="9" t="s">
        <v>5984</v>
      </c>
    </row>
    <row r="291" spans="1:6" x14ac:dyDescent="0.25">
      <c r="A291" t="s">
        <v>5984</v>
      </c>
      <c r="B291" s="9" t="s">
        <v>5984</v>
      </c>
      <c r="C291" s="9" t="s">
        <v>5984</v>
      </c>
      <c r="D291" s="9" t="s">
        <v>5984</v>
      </c>
      <c r="E291" s="9" t="s">
        <v>5984</v>
      </c>
      <c r="F291" s="9" t="s">
        <v>5984</v>
      </c>
    </row>
    <row r="292" spans="1:6" x14ac:dyDescent="0.25">
      <c r="A292" t="s">
        <v>5984</v>
      </c>
      <c r="B292" s="9" t="s">
        <v>5984</v>
      </c>
      <c r="C292" s="9" t="s">
        <v>5984</v>
      </c>
      <c r="D292" s="9" t="s">
        <v>5984</v>
      </c>
      <c r="E292" s="9" t="s">
        <v>5984</v>
      </c>
      <c r="F292" s="9" t="s">
        <v>5984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workbookViewId="0"/>
  </sheetViews>
  <sheetFormatPr defaultRowHeight="15" x14ac:dyDescent="0.25"/>
  <sheetData>
    <row r="1" spans="1:1" x14ac:dyDescent="0.25">
      <c r="A1" t="s">
        <v>5925</v>
      </c>
    </row>
    <row r="2" spans="1:1" x14ac:dyDescent="0.25">
      <c r="A2" t="s">
        <v>5926</v>
      </c>
    </row>
    <row r="3" spans="1:1" x14ac:dyDescent="0.25">
      <c r="A3" t="s">
        <v>5927</v>
      </c>
    </row>
    <row r="5" spans="1:1" x14ac:dyDescent="0.25">
      <c r="A5" t="s">
        <v>5928</v>
      </c>
    </row>
    <row r="7" spans="1:1" x14ac:dyDescent="0.25">
      <c r="A7" t="s">
        <v>5929</v>
      </c>
    </row>
    <row r="8" spans="1:1" x14ac:dyDescent="0.25">
      <c r="A8" t="s">
        <v>5930</v>
      </c>
    </row>
    <row r="9" spans="1:1" x14ac:dyDescent="0.25">
      <c r="A9" t="s">
        <v>5931</v>
      </c>
    </row>
    <row r="10" spans="1:1" x14ac:dyDescent="0.25">
      <c r="A10" t="s">
        <v>5932</v>
      </c>
    </row>
    <row r="11" spans="1:1" x14ac:dyDescent="0.25">
      <c r="A11" t="s">
        <v>5933</v>
      </c>
    </row>
    <row r="12" spans="1:1" x14ac:dyDescent="0.25">
      <c r="A12" t="s">
        <v>5934</v>
      </c>
    </row>
    <row r="13" spans="1:1" x14ac:dyDescent="0.25">
      <c r="A13" t="s">
        <v>5935</v>
      </c>
    </row>
    <row r="15" spans="1:1" x14ac:dyDescent="0.25">
      <c r="A15" t="s">
        <v>5936</v>
      </c>
    </row>
    <row r="16" spans="1:1" x14ac:dyDescent="0.25">
      <c r="A16" t="s">
        <v>5937</v>
      </c>
    </row>
    <row r="17" spans="1:1" x14ac:dyDescent="0.25">
      <c r="A17" t="s">
        <v>5938</v>
      </c>
    </row>
    <row r="19" spans="1:1" x14ac:dyDescent="0.25">
      <c r="A19" t="s">
        <v>5939</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Simplify Portfolio Tracker</vt:lpstr>
      <vt:lpstr>Fund Durations</vt:lpstr>
      <vt:lpstr>CTA Est. Risk Profile</vt:lpstr>
      <vt:lpstr>HARD Est. Risk Profile</vt:lpstr>
      <vt:lpstr>Autocallables</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Michael Wieczorek</cp:lastModifiedBy>
  <dcterms:created xsi:type="dcterms:W3CDTF">2026-01-28T02:26:54Z</dcterms:created>
  <dcterms:modified xsi:type="dcterms:W3CDTF">2026-01-28T05:05:19Z</dcterms:modified>
</cp:coreProperties>
</file>